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\Documents\HackunaMaData\BizKit\data\census\"/>
    </mc:Choice>
  </mc:AlternateContent>
  <bookViews>
    <workbookView xWindow="0" yWindow="0" windowWidth="23040" windowHeight="9480" activeTab="1"/>
  </bookViews>
  <sheets>
    <sheet name="2016Census_G28_SA_POA2" sheetId="1" r:id="rId1"/>
    <sheet name="Total Per Week" sheetId="2" r:id="rId2"/>
  </sheets>
  <calcPr calcId="0"/>
</workbook>
</file>

<file path=xl/calcChain.xml><?xml version="1.0" encoding="utf-8"?>
<calcChain xmlns="http://schemas.openxmlformats.org/spreadsheetml/2006/main">
  <c r="R6" i="2" l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5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2" i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3" i="2"/>
  <c r="B3" i="2"/>
  <c r="N1" i="2"/>
  <c r="D1" i="2"/>
  <c r="E1" i="2"/>
  <c r="F1" i="2"/>
  <c r="G1" i="2"/>
  <c r="H1" i="2"/>
  <c r="I1" i="2"/>
  <c r="J1" i="2"/>
  <c r="K1" i="2"/>
  <c r="L1" i="2"/>
  <c r="M1" i="2"/>
  <c r="O1" i="2"/>
  <c r="P1" i="2"/>
  <c r="Q1" i="2"/>
  <c r="C1" i="2"/>
</calcChain>
</file>

<file path=xl/sharedStrings.xml><?xml version="1.0" encoding="utf-8"?>
<sst xmlns="http://schemas.openxmlformats.org/spreadsheetml/2006/main" count="380" uniqueCount="364">
  <si>
    <t>POA_CODE_2016</t>
  </si>
  <si>
    <t>FI_1_149_Tot</t>
  </si>
  <si>
    <t>FI_150_299_Tot</t>
  </si>
  <si>
    <t>FI_300_399_Tot</t>
  </si>
  <si>
    <t>FI_400_499_Tot</t>
  </si>
  <si>
    <t>FI_500_649_Tot</t>
  </si>
  <si>
    <t>FI_650_799_Tot</t>
  </si>
  <si>
    <t>FI_800_999_Tot</t>
  </si>
  <si>
    <t>FI_1000_1249_Tot</t>
  </si>
  <si>
    <t>FI_1250_1499_Tot</t>
  </si>
  <si>
    <t>FI_1500_1749_Tot</t>
  </si>
  <si>
    <t>FI_1750_1999_Tot</t>
  </si>
  <si>
    <t>FI_2000_2499_Tot</t>
  </si>
  <si>
    <t>FI_2500_2999_Tot</t>
  </si>
  <si>
    <t>FI_3000_3499_Tot</t>
  </si>
  <si>
    <t>FI_3500_3999_Tot</t>
  </si>
  <si>
    <t>FI_4000_more_Tot</t>
  </si>
  <si>
    <t>POA5000</t>
  </si>
  <si>
    <t>POA5005</t>
  </si>
  <si>
    <t>POA5006</t>
  </si>
  <si>
    <t>POA5007</t>
  </si>
  <si>
    <t>POA5008</t>
  </si>
  <si>
    <t>POA5009</t>
  </si>
  <si>
    <t>POA5010</t>
  </si>
  <si>
    <t>POA5011</t>
  </si>
  <si>
    <t>POA5012</t>
  </si>
  <si>
    <t>POA5013</t>
  </si>
  <si>
    <t>POA5014</t>
  </si>
  <si>
    <t>POA5015</t>
  </si>
  <si>
    <t>POA5016</t>
  </si>
  <si>
    <t>POA5017</t>
  </si>
  <si>
    <t>POA5018</t>
  </si>
  <si>
    <t>POA5019</t>
  </si>
  <si>
    <t>POA5020</t>
  </si>
  <si>
    <t>POA5021</t>
  </si>
  <si>
    <t>POA5022</t>
  </si>
  <si>
    <t>POA5023</t>
  </si>
  <si>
    <t>POA5024</t>
  </si>
  <si>
    <t>POA5025</t>
  </si>
  <si>
    <t>POA5031</t>
  </si>
  <si>
    <t>POA5032</t>
  </si>
  <si>
    <t>POA5033</t>
  </si>
  <si>
    <t>POA5034</t>
  </si>
  <si>
    <t>POA5035</t>
  </si>
  <si>
    <t>POA5037</t>
  </si>
  <si>
    <t>POA5038</t>
  </si>
  <si>
    <t>POA5039</t>
  </si>
  <si>
    <t>POA5040</t>
  </si>
  <si>
    <t>POA5041</t>
  </si>
  <si>
    <t>POA5042</t>
  </si>
  <si>
    <t>POA5043</t>
  </si>
  <si>
    <t>POA5044</t>
  </si>
  <si>
    <t>POA5045</t>
  </si>
  <si>
    <t>POA5046</t>
  </si>
  <si>
    <t>POA5047</t>
  </si>
  <si>
    <t>POA5048</t>
  </si>
  <si>
    <t>POA5049</t>
  </si>
  <si>
    <t>POA5050</t>
  </si>
  <si>
    <t>POA5051</t>
  </si>
  <si>
    <t>POA5052</t>
  </si>
  <si>
    <t>POA5061</t>
  </si>
  <si>
    <t>POA5062</t>
  </si>
  <si>
    <t>POA5063</t>
  </si>
  <si>
    <t>POA5064</t>
  </si>
  <si>
    <t>POA5065</t>
  </si>
  <si>
    <t>POA5066</t>
  </si>
  <si>
    <t>POA5067</t>
  </si>
  <si>
    <t>POA5068</t>
  </si>
  <si>
    <t>POA5069</t>
  </si>
  <si>
    <t>POA5070</t>
  </si>
  <si>
    <t>POA5072</t>
  </si>
  <si>
    <t>POA5073</t>
  </si>
  <si>
    <t>POA5074</t>
  </si>
  <si>
    <t>POA5075</t>
  </si>
  <si>
    <t>POA5076</t>
  </si>
  <si>
    <t>POA5081</t>
  </si>
  <si>
    <t>POA5082</t>
  </si>
  <si>
    <t>POA5083</t>
  </si>
  <si>
    <t>POA5084</t>
  </si>
  <si>
    <t>POA5085</t>
  </si>
  <si>
    <t>POA5086</t>
  </si>
  <si>
    <t>POA5087</t>
  </si>
  <si>
    <t>POA5088</t>
  </si>
  <si>
    <t>POA5089</t>
  </si>
  <si>
    <t>POA5090</t>
  </si>
  <si>
    <t>POA5091</t>
  </si>
  <si>
    <t>POA5092</t>
  </si>
  <si>
    <t>POA5093</t>
  </si>
  <si>
    <t>POA5094</t>
  </si>
  <si>
    <t>POA5095</t>
  </si>
  <si>
    <t>POA5096</t>
  </si>
  <si>
    <t>POA5097</t>
  </si>
  <si>
    <t>POA5098</t>
  </si>
  <si>
    <t>POA5106</t>
  </si>
  <si>
    <t>POA5107</t>
  </si>
  <si>
    <t>POA5108</t>
  </si>
  <si>
    <t>POA5109</t>
  </si>
  <si>
    <t>POA5110</t>
  </si>
  <si>
    <t>POA5111</t>
  </si>
  <si>
    <t>POA5112</t>
  </si>
  <si>
    <t>POA5113</t>
  </si>
  <si>
    <t>POA5114</t>
  </si>
  <si>
    <t>POA5115</t>
  </si>
  <si>
    <t>POA5116</t>
  </si>
  <si>
    <t>POA5117</t>
  </si>
  <si>
    <t>POA5118</t>
  </si>
  <si>
    <t>POA5120</t>
  </si>
  <si>
    <t>POA5121</t>
  </si>
  <si>
    <t>POA5125</t>
  </si>
  <si>
    <t>POA5126</t>
  </si>
  <si>
    <t>POA5127</t>
  </si>
  <si>
    <t>POA5131</t>
  </si>
  <si>
    <t>POA5132</t>
  </si>
  <si>
    <t>POA5133</t>
  </si>
  <si>
    <t>POA5134</t>
  </si>
  <si>
    <t>POA5136</t>
  </si>
  <si>
    <t>POA5137</t>
  </si>
  <si>
    <t>POA5138</t>
  </si>
  <si>
    <t>POA5139</t>
  </si>
  <si>
    <t>POA5140</t>
  </si>
  <si>
    <t>POA5141</t>
  </si>
  <si>
    <t>POA5142</t>
  </si>
  <si>
    <t>POA5144</t>
  </si>
  <si>
    <t>POA5150</t>
  </si>
  <si>
    <t>POA5151</t>
  </si>
  <si>
    <t>POA5152</t>
  </si>
  <si>
    <t>POA5153</t>
  </si>
  <si>
    <t>POA5154</t>
  </si>
  <si>
    <t>POA5155</t>
  </si>
  <si>
    <t>POA5156</t>
  </si>
  <si>
    <t>POA5157</t>
  </si>
  <si>
    <t>POA5158</t>
  </si>
  <si>
    <t>POA5159</t>
  </si>
  <si>
    <t>POA5160</t>
  </si>
  <si>
    <t>POA5161</t>
  </si>
  <si>
    <t>POA5162</t>
  </si>
  <si>
    <t>POA5163</t>
  </si>
  <si>
    <t>POA5164</t>
  </si>
  <si>
    <t>POA5165</t>
  </si>
  <si>
    <t>POA5166</t>
  </si>
  <si>
    <t>POA5167</t>
  </si>
  <si>
    <t>POA5168</t>
  </si>
  <si>
    <t>POA5169</t>
  </si>
  <si>
    <t>POA5170</t>
  </si>
  <si>
    <t>POA5171</t>
  </si>
  <si>
    <t>POA5172</t>
  </si>
  <si>
    <t>POA5173</t>
  </si>
  <si>
    <t>POA5174</t>
  </si>
  <si>
    <t>POA5201</t>
  </si>
  <si>
    <t>POA5202</t>
  </si>
  <si>
    <t>POA5203</t>
  </si>
  <si>
    <t>POA5204</t>
  </si>
  <si>
    <t>POA5210</t>
  </si>
  <si>
    <t>POA5211</t>
  </si>
  <si>
    <t>POA5212</t>
  </si>
  <si>
    <t>POA5213</t>
  </si>
  <si>
    <t>POA5214</t>
  </si>
  <si>
    <t>POA5220</t>
  </si>
  <si>
    <t>POA5221</t>
  </si>
  <si>
    <t>POA5222</t>
  </si>
  <si>
    <t>POA5223</t>
  </si>
  <si>
    <t>POA5231</t>
  </si>
  <si>
    <t>POA5232</t>
  </si>
  <si>
    <t>POA5233</t>
  </si>
  <si>
    <t>POA5234</t>
  </si>
  <si>
    <t>POA5235</t>
  </si>
  <si>
    <t>POA5236</t>
  </si>
  <si>
    <t>POA5237</t>
  </si>
  <si>
    <t>POA5238</t>
  </si>
  <si>
    <t>POA5240</t>
  </si>
  <si>
    <t>POA5241</t>
  </si>
  <si>
    <t>POA5242</t>
  </si>
  <si>
    <t>POA5243</t>
  </si>
  <si>
    <t>POA5244</t>
  </si>
  <si>
    <t>POA5245</t>
  </si>
  <si>
    <t>POA5250</t>
  </si>
  <si>
    <t>POA5251</t>
  </si>
  <si>
    <t>POA5252</t>
  </si>
  <si>
    <t>POA5253</t>
  </si>
  <si>
    <t>POA5254</t>
  </si>
  <si>
    <t>POA5255</t>
  </si>
  <si>
    <t>POA5256</t>
  </si>
  <si>
    <t>POA5259</t>
  </si>
  <si>
    <t>POA5260</t>
  </si>
  <si>
    <t>POA5261</t>
  </si>
  <si>
    <t>POA5262</t>
  </si>
  <si>
    <t>POA5263</t>
  </si>
  <si>
    <t>POA5264</t>
  </si>
  <si>
    <t>POA5265</t>
  </si>
  <si>
    <t>POA5266</t>
  </si>
  <si>
    <t>POA5267</t>
  </si>
  <si>
    <t>POA5268</t>
  </si>
  <si>
    <t>POA5269</t>
  </si>
  <si>
    <t>POA5270</t>
  </si>
  <si>
    <t>POA5271</t>
  </si>
  <si>
    <t>POA5272</t>
  </si>
  <si>
    <t>POA5273</t>
  </si>
  <si>
    <t>POA5275</t>
  </si>
  <si>
    <t>POA5276</t>
  </si>
  <si>
    <t>POA5277</t>
  </si>
  <si>
    <t>POA5278</t>
  </si>
  <si>
    <t>POA5279</t>
  </si>
  <si>
    <t>POA5280</t>
  </si>
  <si>
    <t>POA5290</t>
  </si>
  <si>
    <t>POA5291</t>
  </si>
  <si>
    <t>POA5301</t>
  </si>
  <si>
    <t>POA5302</t>
  </si>
  <si>
    <t>POA5303</t>
  </si>
  <si>
    <t>POA5304</t>
  </si>
  <si>
    <t>POA5306</t>
  </si>
  <si>
    <t>POA5307</t>
  </si>
  <si>
    <t>POA5308</t>
  </si>
  <si>
    <t>POA5309</t>
  </si>
  <si>
    <t>POA5310</t>
  </si>
  <si>
    <t>POA5311</t>
  </si>
  <si>
    <t>POA5320</t>
  </si>
  <si>
    <t>POA5321</t>
  </si>
  <si>
    <t>POA5322</t>
  </si>
  <si>
    <t>POA5330</t>
  </si>
  <si>
    <t>POA5331</t>
  </si>
  <si>
    <t>POA5332</t>
  </si>
  <si>
    <t>POA5333</t>
  </si>
  <si>
    <t>POA5340</t>
  </si>
  <si>
    <t>POA5341</t>
  </si>
  <si>
    <t>POA5342</t>
  </si>
  <si>
    <t>POA5343</t>
  </si>
  <si>
    <t>POA5344</t>
  </si>
  <si>
    <t>POA5345</t>
  </si>
  <si>
    <t>POA5346</t>
  </si>
  <si>
    <t>POA5350</t>
  </si>
  <si>
    <t>POA5351</t>
  </si>
  <si>
    <t>POA5352</t>
  </si>
  <si>
    <t>POA5353</t>
  </si>
  <si>
    <t>POA5354</t>
  </si>
  <si>
    <t>POA5355</t>
  </si>
  <si>
    <t>POA5356</t>
  </si>
  <si>
    <t>POA5357</t>
  </si>
  <si>
    <t>POA5360</t>
  </si>
  <si>
    <t>POA5371</t>
  </si>
  <si>
    <t>POA5372</t>
  </si>
  <si>
    <t>POA5373</t>
  </si>
  <si>
    <t>POA5374</t>
  </si>
  <si>
    <t>POA5381</t>
  </si>
  <si>
    <t>POA5400</t>
  </si>
  <si>
    <t>POA5401</t>
  </si>
  <si>
    <t>POA5410</t>
  </si>
  <si>
    <t>POA5411</t>
  </si>
  <si>
    <t>POA5412</t>
  </si>
  <si>
    <t>POA5413</t>
  </si>
  <si>
    <t>POA5414</t>
  </si>
  <si>
    <t>POA5415</t>
  </si>
  <si>
    <t>POA5416</t>
  </si>
  <si>
    <t>POA5417</t>
  </si>
  <si>
    <t>POA5418</t>
  </si>
  <si>
    <t>POA5419</t>
  </si>
  <si>
    <t>POA5420</t>
  </si>
  <si>
    <t>POA5421</t>
  </si>
  <si>
    <t>POA5422</t>
  </si>
  <si>
    <t>POA5431</t>
  </si>
  <si>
    <t>POA5432</t>
  </si>
  <si>
    <t>POA5433</t>
  </si>
  <si>
    <t>POA5434</t>
  </si>
  <si>
    <t>POA5440</t>
  </si>
  <si>
    <t>POA5451</t>
  </si>
  <si>
    <t>POA5452</t>
  </si>
  <si>
    <t>POA5453</t>
  </si>
  <si>
    <t>POA5454</t>
  </si>
  <si>
    <t>POA5455</t>
  </si>
  <si>
    <t>POA5460</t>
  </si>
  <si>
    <t>POA5461</t>
  </si>
  <si>
    <t>POA5462</t>
  </si>
  <si>
    <t>POA5464</t>
  </si>
  <si>
    <t>POA5470</t>
  </si>
  <si>
    <t>POA5471</t>
  </si>
  <si>
    <t>POA5472</t>
  </si>
  <si>
    <t>POA5473</t>
  </si>
  <si>
    <t>POA5480</t>
  </si>
  <si>
    <t>POA5481</t>
  </si>
  <si>
    <t>POA5482</t>
  </si>
  <si>
    <t>POA5483</t>
  </si>
  <si>
    <t>POA5485</t>
  </si>
  <si>
    <t>POA5490</t>
  </si>
  <si>
    <t>POA5491</t>
  </si>
  <si>
    <t>POA5493</t>
  </si>
  <si>
    <t>POA5495</t>
  </si>
  <si>
    <t>POA5501</t>
  </si>
  <si>
    <t>POA5502</t>
  </si>
  <si>
    <t>POA5510</t>
  </si>
  <si>
    <t>POA5520</t>
  </si>
  <si>
    <t>POA5521</t>
  </si>
  <si>
    <t>POA5522</t>
  </si>
  <si>
    <t>POA5523</t>
  </si>
  <si>
    <t>POA5540</t>
  </si>
  <si>
    <t>POA5550</t>
  </si>
  <si>
    <t>POA5552</t>
  </si>
  <si>
    <t>POA5554</t>
  </si>
  <si>
    <t>POA5555</t>
  </si>
  <si>
    <t>POA5556</t>
  </si>
  <si>
    <t>POA5558</t>
  </si>
  <si>
    <t>POA5560</t>
  </si>
  <si>
    <t>POA5570</t>
  </si>
  <si>
    <t>POA5571</t>
  </si>
  <si>
    <t>POA5572</t>
  </si>
  <si>
    <t>POA5573</t>
  </si>
  <si>
    <t>POA5575</t>
  </si>
  <si>
    <t>POA5576</t>
  </si>
  <si>
    <t>POA5577</t>
  </si>
  <si>
    <t>POA5580</t>
  </si>
  <si>
    <t>POA5581</t>
  </si>
  <si>
    <t>POA5582</t>
  </si>
  <si>
    <t>POA5583</t>
  </si>
  <si>
    <t>POA5600</t>
  </si>
  <si>
    <t>POA5601</t>
  </si>
  <si>
    <t>POA5602</t>
  </si>
  <si>
    <t>POA5603</t>
  </si>
  <si>
    <t>POA5604</t>
  </si>
  <si>
    <t>POA5605</t>
  </si>
  <si>
    <t>POA5606</t>
  </si>
  <si>
    <t>POA5607</t>
  </si>
  <si>
    <t>POA5608</t>
  </si>
  <si>
    <t>POA5609</t>
  </si>
  <si>
    <t>POA5630</t>
  </si>
  <si>
    <t>POA5631</t>
  </si>
  <si>
    <t>POA5632</t>
  </si>
  <si>
    <t>POA5633</t>
  </si>
  <si>
    <t>POA5640</t>
  </si>
  <si>
    <t>POA5641</t>
  </si>
  <si>
    <t>POA5642</t>
  </si>
  <si>
    <t>POA5650</t>
  </si>
  <si>
    <t>POA5651</t>
  </si>
  <si>
    <t>POA5652</t>
  </si>
  <si>
    <t>POA5653</t>
  </si>
  <si>
    <t>POA5654</t>
  </si>
  <si>
    <t>POA5655</t>
  </si>
  <si>
    <t>POA5660</t>
  </si>
  <si>
    <t>POA5661</t>
  </si>
  <si>
    <t>POA5670</t>
  </si>
  <si>
    <t>POA5671</t>
  </si>
  <si>
    <t>POA5680</t>
  </si>
  <si>
    <t>POA5690</t>
  </si>
  <si>
    <t>POA5700</t>
  </si>
  <si>
    <t>POA5701</t>
  </si>
  <si>
    <t>POA5710</t>
  </si>
  <si>
    <t>POA5713</t>
  </si>
  <si>
    <t>POA5715</t>
  </si>
  <si>
    <t>POA5717</t>
  </si>
  <si>
    <t>POA5719</t>
  </si>
  <si>
    <t>POA5720</t>
  </si>
  <si>
    <t>POA5722</t>
  </si>
  <si>
    <t>POA5723</t>
  </si>
  <si>
    <t>POA5724</t>
  </si>
  <si>
    <t>POA5725</t>
  </si>
  <si>
    <t>POA5730</t>
  </si>
  <si>
    <t>POA5731</t>
  </si>
  <si>
    <t>POA5732</t>
  </si>
  <si>
    <t>POA5733</t>
  </si>
  <si>
    <t>POA5734</t>
  </si>
  <si>
    <t>POA5950</t>
  </si>
  <si>
    <t>POA5960</t>
  </si>
  <si>
    <t>TOTAL</t>
  </si>
  <si>
    <t>Avg Total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</si>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</sst>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3"/>
  <sheetViews>
    <sheetView workbookViewId="0">
      <selection activeCell="B2" sqref="B2:D3"/>
    </sheetView>
  </sheetViews>
  <sheetFormatPr defaultRowHeight="14.4" x14ac:dyDescent="0.3"/>
  <cols>
    <col min="1" max="1" width="15.21875" bestFit="1" customWidth="1"/>
    <col min="2" max="2" width="12.21875" bestFit="1" customWidth="1"/>
    <col min="3" max="8" width="14.33203125" bestFit="1" customWidth="1"/>
    <col min="9" max="16" width="16.33203125" bestFit="1" customWidth="1"/>
    <col min="17" max="17" width="16.6640625" bestFit="1" customWidth="1"/>
    <col min="18" max="18" width="6.332031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359</v>
      </c>
    </row>
    <row r="2" spans="1:18" x14ac:dyDescent="0.3">
      <c r="A2" t="s">
        <v>17</v>
      </c>
      <c r="B2">
        <v>31</v>
      </c>
      <c r="C2">
        <v>28</v>
      </c>
      <c r="D2">
        <v>25</v>
      </c>
      <c r="E2">
        <v>69</v>
      </c>
      <c r="F2">
        <v>71</v>
      </c>
      <c r="G2">
        <v>102</v>
      </c>
      <c r="H2">
        <v>131</v>
      </c>
      <c r="I2">
        <v>169</v>
      </c>
      <c r="J2">
        <v>146</v>
      </c>
      <c r="K2">
        <v>98</v>
      </c>
      <c r="L2">
        <v>127</v>
      </c>
      <c r="M2">
        <v>306</v>
      </c>
      <c r="N2">
        <v>181</v>
      </c>
      <c r="O2">
        <v>111</v>
      </c>
      <c r="P2">
        <v>106</v>
      </c>
      <c r="Q2">
        <v>242</v>
      </c>
      <c r="R2">
        <f>SUM(B2:Q2)</f>
        <v>1943</v>
      </c>
    </row>
    <row r="3" spans="1:18" x14ac:dyDescent="0.3">
      <c r="A3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0">SUM(B3:Q3)</f>
        <v>0</v>
      </c>
    </row>
    <row r="4" spans="1:18" x14ac:dyDescent="0.3">
      <c r="A4" t="s">
        <v>19</v>
      </c>
      <c r="B4">
        <v>8</v>
      </c>
      <c r="C4">
        <v>6</v>
      </c>
      <c r="D4">
        <v>4</v>
      </c>
      <c r="E4">
        <v>33</v>
      </c>
      <c r="F4">
        <v>21</v>
      </c>
      <c r="G4">
        <v>52</v>
      </c>
      <c r="H4">
        <v>55</v>
      </c>
      <c r="I4">
        <v>82</v>
      </c>
      <c r="J4">
        <v>86</v>
      </c>
      <c r="K4">
        <v>57</v>
      </c>
      <c r="L4">
        <v>68</v>
      </c>
      <c r="M4">
        <v>159</v>
      </c>
      <c r="N4">
        <v>110</v>
      </c>
      <c r="O4">
        <v>89</v>
      </c>
      <c r="P4">
        <v>84</v>
      </c>
      <c r="Q4">
        <v>310</v>
      </c>
      <c r="R4">
        <f t="shared" si="0"/>
        <v>1224</v>
      </c>
    </row>
    <row r="5" spans="1:18" x14ac:dyDescent="0.3">
      <c r="A5" t="s">
        <v>20</v>
      </c>
      <c r="B5">
        <v>14</v>
      </c>
      <c r="C5">
        <v>14</v>
      </c>
      <c r="D5">
        <v>15</v>
      </c>
      <c r="E5">
        <v>58</v>
      </c>
      <c r="F5">
        <v>50</v>
      </c>
      <c r="G5">
        <v>123</v>
      </c>
      <c r="H5">
        <v>109</v>
      </c>
      <c r="I5">
        <v>118</v>
      </c>
      <c r="J5">
        <v>127</v>
      </c>
      <c r="K5">
        <v>94</v>
      </c>
      <c r="L5">
        <v>81</v>
      </c>
      <c r="M5">
        <v>208</v>
      </c>
      <c r="N5">
        <v>173</v>
      </c>
      <c r="O5">
        <v>102</v>
      </c>
      <c r="P5">
        <v>60</v>
      </c>
      <c r="Q5">
        <v>75</v>
      </c>
      <c r="R5">
        <f t="shared" si="0"/>
        <v>1421</v>
      </c>
    </row>
    <row r="6" spans="1:18" x14ac:dyDescent="0.3">
      <c r="A6" t="s">
        <v>21</v>
      </c>
      <c r="B6">
        <v>20</v>
      </c>
      <c r="C6">
        <v>48</v>
      </c>
      <c r="D6">
        <v>47</v>
      </c>
      <c r="E6">
        <v>137</v>
      </c>
      <c r="F6">
        <v>148</v>
      </c>
      <c r="G6">
        <v>333</v>
      </c>
      <c r="H6">
        <v>246</v>
      </c>
      <c r="I6">
        <v>306</v>
      </c>
      <c r="J6">
        <v>280</v>
      </c>
      <c r="K6">
        <v>210</v>
      </c>
      <c r="L6">
        <v>203</v>
      </c>
      <c r="M6">
        <v>359</v>
      </c>
      <c r="N6">
        <v>267</v>
      </c>
      <c r="O6">
        <v>177</v>
      </c>
      <c r="P6">
        <v>80</v>
      </c>
      <c r="Q6">
        <v>110</v>
      </c>
      <c r="R6">
        <f t="shared" si="0"/>
        <v>2971</v>
      </c>
    </row>
    <row r="7" spans="1:18" x14ac:dyDescent="0.3">
      <c r="A7" t="s">
        <v>22</v>
      </c>
      <c r="B7">
        <v>6</v>
      </c>
      <c r="C7">
        <v>15</v>
      </c>
      <c r="D7">
        <v>10</v>
      </c>
      <c r="E7">
        <v>52</v>
      </c>
      <c r="F7">
        <v>56</v>
      </c>
      <c r="G7">
        <v>121</v>
      </c>
      <c r="H7">
        <v>88</v>
      </c>
      <c r="I7">
        <v>104</v>
      </c>
      <c r="J7">
        <v>108</v>
      </c>
      <c r="K7">
        <v>83</v>
      </c>
      <c r="L7">
        <v>90</v>
      </c>
      <c r="M7">
        <v>185</v>
      </c>
      <c r="N7">
        <v>101</v>
      </c>
      <c r="O7">
        <v>59</v>
      </c>
      <c r="P7">
        <v>34</v>
      </c>
      <c r="Q7">
        <v>39</v>
      </c>
      <c r="R7">
        <f t="shared" si="0"/>
        <v>1151</v>
      </c>
    </row>
    <row r="8" spans="1:18" x14ac:dyDescent="0.3">
      <c r="A8" t="s">
        <v>23</v>
      </c>
      <c r="B8">
        <v>12</v>
      </c>
      <c r="C8">
        <v>24</v>
      </c>
      <c r="D8">
        <v>27</v>
      </c>
      <c r="E8">
        <v>75</v>
      </c>
      <c r="F8">
        <v>74</v>
      </c>
      <c r="G8">
        <v>166</v>
      </c>
      <c r="H8">
        <v>138</v>
      </c>
      <c r="I8">
        <v>147</v>
      </c>
      <c r="J8">
        <v>146</v>
      </c>
      <c r="K8">
        <v>85</v>
      </c>
      <c r="L8">
        <v>70</v>
      </c>
      <c r="M8">
        <v>139</v>
      </c>
      <c r="N8">
        <v>92</v>
      </c>
      <c r="O8">
        <v>43</v>
      </c>
      <c r="P8">
        <v>14</v>
      </c>
      <c r="Q8">
        <v>25</v>
      </c>
      <c r="R8">
        <f t="shared" si="0"/>
        <v>1277</v>
      </c>
    </row>
    <row r="9" spans="1:18" x14ac:dyDescent="0.3">
      <c r="A9" t="s">
        <v>24</v>
      </c>
      <c r="B9">
        <v>13</v>
      </c>
      <c r="C9">
        <v>22</v>
      </c>
      <c r="D9">
        <v>29</v>
      </c>
      <c r="E9">
        <v>85</v>
      </c>
      <c r="F9">
        <v>99</v>
      </c>
      <c r="G9">
        <v>201</v>
      </c>
      <c r="H9">
        <v>207</v>
      </c>
      <c r="I9">
        <v>265</v>
      </c>
      <c r="J9">
        <v>277</v>
      </c>
      <c r="K9">
        <v>215</v>
      </c>
      <c r="L9">
        <v>202</v>
      </c>
      <c r="M9">
        <v>416</v>
      </c>
      <c r="N9">
        <v>299</v>
      </c>
      <c r="O9">
        <v>185</v>
      </c>
      <c r="P9">
        <v>100</v>
      </c>
      <c r="Q9">
        <v>115</v>
      </c>
      <c r="R9">
        <f t="shared" si="0"/>
        <v>2730</v>
      </c>
    </row>
    <row r="10" spans="1:18" x14ac:dyDescent="0.3">
      <c r="A10" t="s">
        <v>25</v>
      </c>
      <c r="B10">
        <v>29</v>
      </c>
      <c r="C10">
        <v>66</v>
      </c>
      <c r="D10">
        <v>47</v>
      </c>
      <c r="E10">
        <v>147</v>
      </c>
      <c r="F10">
        <v>143</v>
      </c>
      <c r="G10">
        <v>317</v>
      </c>
      <c r="H10">
        <v>252</v>
      </c>
      <c r="I10">
        <v>283</v>
      </c>
      <c r="J10">
        <v>233</v>
      </c>
      <c r="K10">
        <v>212</v>
      </c>
      <c r="L10">
        <v>167</v>
      </c>
      <c r="M10">
        <v>251</v>
      </c>
      <c r="N10">
        <v>145</v>
      </c>
      <c r="O10">
        <v>57</v>
      </c>
      <c r="P10">
        <v>32</v>
      </c>
      <c r="Q10">
        <v>34</v>
      </c>
      <c r="R10">
        <f t="shared" si="0"/>
        <v>2415</v>
      </c>
    </row>
    <row r="11" spans="1:18" x14ac:dyDescent="0.3">
      <c r="A11" t="s">
        <v>26</v>
      </c>
      <c r="B11">
        <v>17</v>
      </c>
      <c r="C11">
        <v>49</v>
      </c>
      <c r="D11">
        <v>37</v>
      </c>
      <c r="E11">
        <v>111</v>
      </c>
      <c r="F11">
        <v>98</v>
      </c>
      <c r="G11">
        <v>265</v>
      </c>
      <c r="H11">
        <v>210</v>
      </c>
      <c r="I11">
        <v>261</v>
      </c>
      <c r="J11">
        <v>233</v>
      </c>
      <c r="K11">
        <v>179</v>
      </c>
      <c r="L11">
        <v>148</v>
      </c>
      <c r="M11">
        <v>259</v>
      </c>
      <c r="N11">
        <v>149</v>
      </c>
      <c r="O11">
        <v>84</v>
      </c>
      <c r="P11">
        <v>35</v>
      </c>
      <c r="Q11">
        <v>31</v>
      </c>
      <c r="R11">
        <f t="shared" si="0"/>
        <v>2166</v>
      </c>
    </row>
    <row r="12" spans="1:18" x14ac:dyDescent="0.3">
      <c r="A12" t="s">
        <v>27</v>
      </c>
      <c r="B12">
        <v>21</v>
      </c>
      <c r="C12">
        <v>31</v>
      </c>
      <c r="D12">
        <v>28</v>
      </c>
      <c r="E12">
        <v>112</v>
      </c>
      <c r="F12">
        <v>99</v>
      </c>
      <c r="G12">
        <v>333</v>
      </c>
      <c r="H12">
        <v>233</v>
      </c>
      <c r="I12">
        <v>281</v>
      </c>
      <c r="J12">
        <v>230</v>
      </c>
      <c r="K12">
        <v>220</v>
      </c>
      <c r="L12">
        <v>224</v>
      </c>
      <c r="M12">
        <v>407</v>
      </c>
      <c r="N12">
        <v>269</v>
      </c>
      <c r="O12">
        <v>119</v>
      </c>
      <c r="P12">
        <v>79</v>
      </c>
      <c r="Q12">
        <v>92</v>
      </c>
      <c r="R12">
        <f t="shared" si="0"/>
        <v>2778</v>
      </c>
    </row>
    <row r="13" spans="1:18" x14ac:dyDescent="0.3">
      <c r="A13" t="s">
        <v>28</v>
      </c>
      <c r="B13">
        <v>7</v>
      </c>
      <c r="C13">
        <v>17</v>
      </c>
      <c r="D13">
        <v>17</v>
      </c>
      <c r="E13">
        <v>50</v>
      </c>
      <c r="F13">
        <v>57</v>
      </c>
      <c r="G13">
        <v>121</v>
      </c>
      <c r="H13">
        <v>110</v>
      </c>
      <c r="I13">
        <v>153</v>
      </c>
      <c r="J13">
        <v>118</v>
      </c>
      <c r="K13">
        <v>90</v>
      </c>
      <c r="L13">
        <v>94</v>
      </c>
      <c r="M13">
        <v>193</v>
      </c>
      <c r="N13">
        <v>139</v>
      </c>
      <c r="O13">
        <v>74</v>
      </c>
      <c r="P13">
        <v>48</v>
      </c>
      <c r="Q13">
        <v>34</v>
      </c>
      <c r="R13">
        <f t="shared" si="0"/>
        <v>1322</v>
      </c>
    </row>
    <row r="14" spans="1:18" x14ac:dyDescent="0.3">
      <c r="A14" t="s">
        <v>29</v>
      </c>
      <c r="B14">
        <v>8</v>
      </c>
      <c r="C14">
        <v>26</v>
      </c>
      <c r="D14">
        <v>14</v>
      </c>
      <c r="E14">
        <v>57</v>
      </c>
      <c r="F14">
        <v>72</v>
      </c>
      <c r="G14">
        <v>167</v>
      </c>
      <c r="H14">
        <v>149</v>
      </c>
      <c r="I14">
        <v>181</v>
      </c>
      <c r="J14">
        <v>173</v>
      </c>
      <c r="K14">
        <v>153</v>
      </c>
      <c r="L14">
        <v>191</v>
      </c>
      <c r="M14">
        <v>305</v>
      </c>
      <c r="N14">
        <v>238</v>
      </c>
      <c r="O14">
        <v>146</v>
      </c>
      <c r="P14">
        <v>59</v>
      </c>
      <c r="Q14">
        <v>138</v>
      </c>
      <c r="R14">
        <f t="shared" si="0"/>
        <v>2077</v>
      </c>
    </row>
    <row r="15" spans="1:18" x14ac:dyDescent="0.3">
      <c r="A15" t="s">
        <v>30</v>
      </c>
      <c r="B15">
        <v>9</v>
      </c>
      <c r="C15">
        <v>17</v>
      </c>
      <c r="D15">
        <v>24</v>
      </c>
      <c r="E15">
        <v>65</v>
      </c>
      <c r="F15">
        <v>67</v>
      </c>
      <c r="G15">
        <v>178</v>
      </c>
      <c r="H15">
        <v>111</v>
      </c>
      <c r="I15">
        <v>142</v>
      </c>
      <c r="J15">
        <v>122</v>
      </c>
      <c r="K15">
        <v>63</v>
      </c>
      <c r="L15">
        <v>73</v>
      </c>
      <c r="M15">
        <v>164</v>
      </c>
      <c r="N15">
        <v>73</v>
      </c>
      <c r="O15">
        <v>34</v>
      </c>
      <c r="P15">
        <v>12</v>
      </c>
      <c r="Q15">
        <v>28</v>
      </c>
      <c r="R15">
        <f t="shared" si="0"/>
        <v>1182</v>
      </c>
    </row>
    <row r="16" spans="1:18" x14ac:dyDescent="0.3">
      <c r="A16" t="s">
        <v>31</v>
      </c>
      <c r="B16">
        <v>9</v>
      </c>
      <c r="C16">
        <v>8</v>
      </c>
      <c r="D16">
        <v>6</v>
      </c>
      <c r="E16">
        <v>36</v>
      </c>
      <c r="F16">
        <v>50</v>
      </c>
      <c r="G16">
        <v>139</v>
      </c>
      <c r="H16">
        <v>93</v>
      </c>
      <c r="I16">
        <v>153</v>
      </c>
      <c r="J16">
        <v>128</v>
      </c>
      <c r="K16">
        <v>100</v>
      </c>
      <c r="L16">
        <v>133</v>
      </c>
      <c r="M16">
        <v>213</v>
      </c>
      <c r="N16">
        <v>141</v>
      </c>
      <c r="O16">
        <v>123</v>
      </c>
      <c r="P16">
        <v>55</v>
      </c>
      <c r="Q16">
        <v>84</v>
      </c>
      <c r="R16">
        <f t="shared" si="0"/>
        <v>1471</v>
      </c>
    </row>
    <row r="17" spans="1:18" x14ac:dyDescent="0.3">
      <c r="A17" t="s">
        <v>32</v>
      </c>
      <c r="B17">
        <v>8</v>
      </c>
      <c r="C17">
        <v>15</v>
      </c>
      <c r="D17">
        <v>25</v>
      </c>
      <c r="E17">
        <v>88</v>
      </c>
      <c r="F17">
        <v>80</v>
      </c>
      <c r="G17">
        <v>172</v>
      </c>
      <c r="H17">
        <v>142</v>
      </c>
      <c r="I17">
        <v>191</v>
      </c>
      <c r="J17">
        <v>183</v>
      </c>
      <c r="K17">
        <v>138</v>
      </c>
      <c r="L17">
        <v>135</v>
      </c>
      <c r="M17">
        <v>311</v>
      </c>
      <c r="N17">
        <v>242</v>
      </c>
      <c r="O17">
        <v>122</v>
      </c>
      <c r="P17">
        <v>95</v>
      </c>
      <c r="Q17">
        <v>141</v>
      </c>
      <c r="R17">
        <f t="shared" si="0"/>
        <v>2088</v>
      </c>
    </row>
    <row r="18" spans="1:18" x14ac:dyDescent="0.3">
      <c r="A18" t="s">
        <v>33</v>
      </c>
      <c r="B18">
        <v>3</v>
      </c>
      <c r="C18">
        <v>0</v>
      </c>
      <c r="D18">
        <v>0</v>
      </c>
      <c r="E18">
        <v>14</v>
      </c>
      <c r="F18">
        <v>18</v>
      </c>
      <c r="G18">
        <v>61</v>
      </c>
      <c r="H18">
        <v>55</v>
      </c>
      <c r="I18">
        <v>86</v>
      </c>
      <c r="J18">
        <v>74</v>
      </c>
      <c r="K18">
        <v>67</v>
      </c>
      <c r="L18">
        <v>48</v>
      </c>
      <c r="M18">
        <v>99</v>
      </c>
      <c r="N18">
        <v>104</v>
      </c>
      <c r="O18">
        <v>64</v>
      </c>
      <c r="P18">
        <v>32</v>
      </c>
      <c r="Q18">
        <v>73</v>
      </c>
      <c r="R18">
        <f t="shared" si="0"/>
        <v>798</v>
      </c>
    </row>
    <row r="19" spans="1:18" x14ac:dyDescent="0.3">
      <c r="A19" t="s">
        <v>34</v>
      </c>
      <c r="B19">
        <v>10</v>
      </c>
      <c r="C19">
        <v>14</v>
      </c>
      <c r="D19">
        <v>9</v>
      </c>
      <c r="E19">
        <v>52</v>
      </c>
      <c r="F19">
        <v>36</v>
      </c>
      <c r="G19">
        <v>148</v>
      </c>
      <c r="H19">
        <v>125</v>
      </c>
      <c r="I19">
        <v>160</v>
      </c>
      <c r="J19">
        <v>145</v>
      </c>
      <c r="K19">
        <v>107</v>
      </c>
      <c r="L19">
        <v>95</v>
      </c>
      <c r="M19">
        <v>177</v>
      </c>
      <c r="N19">
        <v>137</v>
      </c>
      <c r="O19">
        <v>97</v>
      </c>
      <c r="P19">
        <v>77</v>
      </c>
      <c r="Q19">
        <v>164</v>
      </c>
      <c r="R19">
        <f t="shared" si="0"/>
        <v>1553</v>
      </c>
    </row>
    <row r="20" spans="1:18" x14ac:dyDescent="0.3">
      <c r="A20" t="s">
        <v>35</v>
      </c>
      <c r="B20">
        <v>9</v>
      </c>
      <c r="C20">
        <v>31</v>
      </c>
      <c r="D20">
        <v>19</v>
      </c>
      <c r="E20">
        <v>77</v>
      </c>
      <c r="F20">
        <v>93</v>
      </c>
      <c r="G20">
        <v>272</v>
      </c>
      <c r="H20">
        <v>214</v>
      </c>
      <c r="I20">
        <v>299</v>
      </c>
      <c r="J20">
        <v>253</v>
      </c>
      <c r="K20">
        <v>237</v>
      </c>
      <c r="L20">
        <v>242</v>
      </c>
      <c r="M20">
        <v>492</v>
      </c>
      <c r="N20">
        <v>402</v>
      </c>
      <c r="O20">
        <v>292</v>
      </c>
      <c r="P20">
        <v>219</v>
      </c>
      <c r="Q20">
        <v>532</v>
      </c>
      <c r="R20">
        <f t="shared" si="0"/>
        <v>3683</v>
      </c>
    </row>
    <row r="21" spans="1:18" x14ac:dyDescent="0.3">
      <c r="A21" t="s">
        <v>36</v>
      </c>
      <c r="B21">
        <v>26</v>
      </c>
      <c r="C21">
        <v>49</v>
      </c>
      <c r="D21">
        <v>49</v>
      </c>
      <c r="E21">
        <v>200</v>
      </c>
      <c r="F21">
        <v>170</v>
      </c>
      <c r="G21">
        <v>458</v>
      </c>
      <c r="H21">
        <v>376</v>
      </c>
      <c r="I21">
        <v>403</v>
      </c>
      <c r="J21">
        <v>422</v>
      </c>
      <c r="K21">
        <v>289</v>
      </c>
      <c r="L21">
        <v>254</v>
      </c>
      <c r="M21">
        <v>533</v>
      </c>
      <c r="N21">
        <v>339</v>
      </c>
      <c r="O21">
        <v>159</v>
      </c>
      <c r="P21">
        <v>94</v>
      </c>
      <c r="Q21">
        <v>91</v>
      </c>
      <c r="R21">
        <f t="shared" si="0"/>
        <v>3912</v>
      </c>
    </row>
    <row r="22" spans="1:18" x14ac:dyDescent="0.3">
      <c r="A22" t="s">
        <v>37</v>
      </c>
      <c r="B22">
        <v>17</v>
      </c>
      <c r="C22">
        <v>28</v>
      </c>
      <c r="D22">
        <v>25</v>
      </c>
      <c r="E22">
        <v>101</v>
      </c>
      <c r="F22">
        <v>84</v>
      </c>
      <c r="G22">
        <v>323</v>
      </c>
      <c r="H22">
        <v>258</v>
      </c>
      <c r="I22">
        <v>344</v>
      </c>
      <c r="J22">
        <v>298</v>
      </c>
      <c r="K22">
        <v>226</v>
      </c>
      <c r="L22">
        <v>222</v>
      </c>
      <c r="M22">
        <v>479</v>
      </c>
      <c r="N22">
        <v>342</v>
      </c>
      <c r="O22">
        <v>221</v>
      </c>
      <c r="P22">
        <v>160</v>
      </c>
      <c r="Q22">
        <v>324</v>
      </c>
      <c r="R22">
        <f t="shared" si="0"/>
        <v>3452</v>
      </c>
    </row>
    <row r="23" spans="1:18" x14ac:dyDescent="0.3">
      <c r="A23" t="s">
        <v>38</v>
      </c>
      <c r="B23">
        <v>11</v>
      </c>
      <c r="C23">
        <v>21</v>
      </c>
      <c r="D23">
        <v>7</v>
      </c>
      <c r="E23">
        <v>78</v>
      </c>
      <c r="F23">
        <v>79</v>
      </c>
      <c r="G23">
        <v>211</v>
      </c>
      <c r="H23">
        <v>165</v>
      </c>
      <c r="I23">
        <v>207</v>
      </c>
      <c r="J23">
        <v>180</v>
      </c>
      <c r="K23">
        <v>141</v>
      </c>
      <c r="L23">
        <v>154</v>
      </c>
      <c r="M23">
        <v>268</v>
      </c>
      <c r="N23">
        <v>241</v>
      </c>
      <c r="O23">
        <v>143</v>
      </c>
      <c r="P23">
        <v>78</v>
      </c>
      <c r="Q23">
        <v>126</v>
      </c>
      <c r="R23">
        <f t="shared" si="0"/>
        <v>2110</v>
      </c>
    </row>
    <row r="24" spans="1:18" x14ac:dyDescent="0.3">
      <c r="A24" t="s">
        <v>39</v>
      </c>
      <c r="B24">
        <v>22</v>
      </c>
      <c r="C24">
        <v>21</v>
      </c>
      <c r="D24">
        <v>14</v>
      </c>
      <c r="E24">
        <v>95</v>
      </c>
      <c r="F24">
        <v>70</v>
      </c>
      <c r="G24">
        <v>171</v>
      </c>
      <c r="H24">
        <v>155</v>
      </c>
      <c r="I24">
        <v>170</v>
      </c>
      <c r="J24">
        <v>197</v>
      </c>
      <c r="K24">
        <v>150</v>
      </c>
      <c r="L24">
        <v>132</v>
      </c>
      <c r="M24">
        <v>294</v>
      </c>
      <c r="N24">
        <v>236</v>
      </c>
      <c r="O24">
        <v>139</v>
      </c>
      <c r="P24">
        <v>91</v>
      </c>
      <c r="Q24">
        <v>156</v>
      </c>
      <c r="R24">
        <f t="shared" si="0"/>
        <v>2113</v>
      </c>
    </row>
    <row r="25" spans="1:18" x14ac:dyDescent="0.3">
      <c r="A25" t="s">
        <v>40</v>
      </c>
      <c r="B25">
        <v>13</v>
      </c>
      <c r="C25">
        <v>27</v>
      </c>
      <c r="D25">
        <v>18</v>
      </c>
      <c r="E25">
        <v>94</v>
      </c>
      <c r="F25">
        <v>79</v>
      </c>
      <c r="G25">
        <v>269</v>
      </c>
      <c r="H25">
        <v>226</v>
      </c>
      <c r="I25">
        <v>312</v>
      </c>
      <c r="J25">
        <v>275</v>
      </c>
      <c r="K25">
        <v>207</v>
      </c>
      <c r="L25">
        <v>225</v>
      </c>
      <c r="M25">
        <v>430</v>
      </c>
      <c r="N25">
        <v>300</v>
      </c>
      <c r="O25">
        <v>164</v>
      </c>
      <c r="P25">
        <v>124</v>
      </c>
      <c r="Q25">
        <v>223</v>
      </c>
      <c r="R25">
        <f t="shared" si="0"/>
        <v>2986</v>
      </c>
    </row>
    <row r="26" spans="1:18" x14ac:dyDescent="0.3">
      <c r="A26" t="s">
        <v>41</v>
      </c>
      <c r="B26">
        <v>15</v>
      </c>
      <c r="C26">
        <v>19</v>
      </c>
      <c r="D26">
        <v>19</v>
      </c>
      <c r="E26">
        <v>74</v>
      </c>
      <c r="F26">
        <v>69</v>
      </c>
      <c r="G26">
        <v>193</v>
      </c>
      <c r="H26">
        <v>140</v>
      </c>
      <c r="I26">
        <v>184</v>
      </c>
      <c r="J26">
        <v>184</v>
      </c>
      <c r="K26">
        <v>150</v>
      </c>
      <c r="L26">
        <v>136</v>
      </c>
      <c r="M26">
        <v>268</v>
      </c>
      <c r="N26">
        <v>129</v>
      </c>
      <c r="O26">
        <v>87</v>
      </c>
      <c r="P26">
        <v>46</v>
      </c>
      <c r="Q26">
        <v>61</v>
      </c>
      <c r="R26">
        <f t="shared" si="0"/>
        <v>1774</v>
      </c>
    </row>
    <row r="27" spans="1:18" x14ac:dyDescent="0.3">
      <c r="A27" t="s">
        <v>42</v>
      </c>
      <c r="B27">
        <v>17</v>
      </c>
      <c r="C27">
        <v>9</v>
      </c>
      <c r="D27">
        <v>10</v>
      </c>
      <c r="E27">
        <v>39</v>
      </c>
      <c r="F27">
        <v>51</v>
      </c>
      <c r="G27">
        <v>115</v>
      </c>
      <c r="H27">
        <v>109</v>
      </c>
      <c r="I27">
        <v>151</v>
      </c>
      <c r="J27">
        <v>158</v>
      </c>
      <c r="K27">
        <v>132</v>
      </c>
      <c r="L27">
        <v>143</v>
      </c>
      <c r="M27">
        <v>284</v>
      </c>
      <c r="N27">
        <v>237</v>
      </c>
      <c r="O27">
        <v>202</v>
      </c>
      <c r="P27">
        <v>148</v>
      </c>
      <c r="Q27">
        <v>455</v>
      </c>
      <c r="R27">
        <f t="shared" si="0"/>
        <v>2260</v>
      </c>
    </row>
    <row r="28" spans="1:18" x14ac:dyDescent="0.3">
      <c r="A28" t="s">
        <v>43</v>
      </c>
      <c r="B28">
        <v>15</v>
      </c>
      <c r="C28">
        <v>20</v>
      </c>
      <c r="D28">
        <v>10</v>
      </c>
      <c r="E28">
        <v>35</v>
      </c>
      <c r="F28">
        <v>40</v>
      </c>
      <c r="G28">
        <v>119</v>
      </c>
      <c r="H28">
        <v>89</v>
      </c>
      <c r="I28">
        <v>140</v>
      </c>
      <c r="J28">
        <v>124</v>
      </c>
      <c r="K28">
        <v>103</v>
      </c>
      <c r="L28">
        <v>94</v>
      </c>
      <c r="M28">
        <v>184</v>
      </c>
      <c r="N28">
        <v>116</v>
      </c>
      <c r="O28">
        <v>92</v>
      </c>
      <c r="P28">
        <v>60</v>
      </c>
      <c r="Q28">
        <v>113</v>
      </c>
      <c r="R28">
        <f t="shared" si="0"/>
        <v>1354</v>
      </c>
    </row>
    <row r="29" spans="1:18" x14ac:dyDescent="0.3">
      <c r="A29" t="s">
        <v>44</v>
      </c>
      <c r="B29">
        <v>15</v>
      </c>
      <c r="C29">
        <v>25</v>
      </c>
      <c r="D29">
        <v>13</v>
      </c>
      <c r="E29">
        <v>72</v>
      </c>
      <c r="F29">
        <v>92</v>
      </c>
      <c r="G29">
        <v>208</v>
      </c>
      <c r="H29">
        <v>201</v>
      </c>
      <c r="I29">
        <v>247</v>
      </c>
      <c r="J29">
        <v>220</v>
      </c>
      <c r="K29">
        <v>192</v>
      </c>
      <c r="L29">
        <v>158</v>
      </c>
      <c r="M29">
        <v>332</v>
      </c>
      <c r="N29">
        <v>225</v>
      </c>
      <c r="O29">
        <v>149</v>
      </c>
      <c r="P29">
        <v>70</v>
      </c>
      <c r="Q29">
        <v>119</v>
      </c>
      <c r="R29">
        <f t="shared" si="0"/>
        <v>2338</v>
      </c>
    </row>
    <row r="30" spans="1:18" x14ac:dyDescent="0.3">
      <c r="A30" t="s">
        <v>45</v>
      </c>
      <c r="B30">
        <v>16</v>
      </c>
      <c r="C30">
        <v>35</v>
      </c>
      <c r="D30">
        <v>41</v>
      </c>
      <c r="E30">
        <v>119</v>
      </c>
      <c r="F30">
        <v>134</v>
      </c>
      <c r="G30">
        <v>309</v>
      </c>
      <c r="H30">
        <v>284</v>
      </c>
      <c r="I30">
        <v>372</v>
      </c>
      <c r="J30">
        <v>347</v>
      </c>
      <c r="K30">
        <v>317</v>
      </c>
      <c r="L30">
        <v>276</v>
      </c>
      <c r="M30">
        <v>524</v>
      </c>
      <c r="N30">
        <v>332</v>
      </c>
      <c r="O30">
        <v>202</v>
      </c>
      <c r="P30">
        <v>97</v>
      </c>
      <c r="Q30">
        <v>124</v>
      </c>
      <c r="R30">
        <f t="shared" si="0"/>
        <v>3529</v>
      </c>
    </row>
    <row r="31" spans="1:18" x14ac:dyDescent="0.3">
      <c r="A31" t="s">
        <v>46</v>
      </c>
      <c r="B31">
        <v>14</v>
      </c>
      <c r="C31">
        <v>28</v>
      </c>
      <c r="D31">
        <v>23</v>
      </c>
      <c r="E31">
        <v>55</v>
      </c>
      <c r="F31">
        <v>71</v>
      </c>
      <c r="G31">
        <v>158</v>
      </c>
      <c r="H31">
        <v>156</v>
      </c>
      <c r="I31">
        <v>178</v>
      </c>
      <c r="J31">
        <v>162</v>
      </c>
      <c r="K31">
        <v>152</v>
      </c>
      <c r="L31">
        <v>149</v>
      </c>
      <c r="M31">
        <v>304</v>
      </c>
      <c r="N31">
        <v>224</v>
      </c>
      <c r="O31">
        <v>130</v>
      </c>
      <c r="P31">
        <v>75</v>
      </c>
      <c r="Q31">
        <v>118</v>
      </c>
      <c r="R31">
        <f t="shared" si="0"/>
        <v>1997</v>
      </c>
    </row>
    <row r="32" spans="1:18" x14ac:dyDescent="0.3">
      <c r="A32" t="s">
        <v>47</v>
      </c>
      <c r="B32">
        <v>0</v>
      </c>
      <c r="C32">
        <v>3</v>
      </c>
      <c r="D32">
        <v>6</v>
      </c>
      <c r="E32">
        <v>18</v>
      </c>
      <c r="F32">
        <v>25</v>
      </c>
      <c r="G32">
        <v>46</v>
      </c>
      <c r="H32">
        <v>46</v>
      </c>
      <c r="I32">
        <v>61</v>
      </c>
      <c r="J32">
        <v>50</v>
      </c>
      <c r="K32">
        <v>25</v>
      </c>
      <c r="L32">
        <v>50</v>
      </c>
      <c r="M32">
        <v>84</v>
      </c>
      <c r="N32">
        <v>72</v>
      </c>
      <c r="O32">
        <v>54</v>
      </c>
      <c r="P32">
        <v>26</v>
      </c>
      <c r="Q32">
        <v>43</v>
      </c>
      <c r="R32">
        <f t="shared" si="0"/>
        <v>609</v>
      </c>
    </row>
    <row r="33" spans="1:18" x14ac:dyDescent="0.3">
      <c r="A33" t="s">
        <v>48</v>
      </c>
      <c r="B33">
        <v>14</v>
      </c>
      <c r="C33">
        <v>23</v>
      </c>
      <c r="D33">
        <v>21</v>
      </c>
      <c r="E33">
        <v>61</v>
      </c>
      <c r="F33">
        <v>73</v>
      </c>
      <c r="G33">
        <v>178</v>
      </c>
      <c r="H33">
        <v>178</v>
      </c>
      <c r="I33">
        <v>253</v>
      </c>
      <c r="J33">
        <v>255</v>
      </c>
      <c r="K33">
        <v>182</v>
      </c>
      <c r="L33">
        <v>192</v>
      </c>
      <c r="M33">
        <v>429</v>
      </c>
      <c r="N33">
        <v>352</v>
      </c>
      <c r="O33">
        <v>300</v>
      </c>
      <c r="P33">
        <v>191</v>
      </c>
      <c r="Q33">
        <v>445</v>
      </c>
      <c r="R33">
        <f t="shared" si="0"/>
        <v>3147</v>
      </c>
    </row>
    <row r="34" spans="1:18" x14ac:dyDescent="0.3">
      <c r="A34" t="s">
        <v>49</v>
      </c>
      <c r="B34">
        <v>19</v>
      </c>
      <c r="C34">
        <v>30</v>
      </c>
      <c r="D34">
        <v>24</v>
      </c>
      <c r="E34">
        <v>86</v>
      </c>
      <c r="F34">
        <v>116</v>
      </c>
      <c r="G34">
        <v>238</v>
      </c>
      <c r="H34">
        <v>210</v>
      </c>
      <c r="I34">
        <v>293</v>
      </c>
      <c r="J34">
        <v>258</v>
      </c>
      <c r="K34">
        <v>184</v>
      </c>
      <c r="L34">
        <v>181</v>
      </c>
      <c r="M34">
        <v>305</v>
      </c>
      <c r="N34">
        <v>182</v>
      </c>
      <c r="O34">
        <v>115</v>
      </c>
      <c r="P34">
        <v>45</v>
      </c>
      <c r="Q34">
        <v>97</v>
      </c>
      <c r="R34">
        <f t="shared" si="0"/>
        <v>2383</v>
      </c>
    </row>
    <row r="35" spans="1:18" x14ac:dyDescent="0.3">
      <c r="A35" t="s">
        <v>50</v>
      </c>
      <c r="B35">
        <v>32</v>
      </c>
      <c r="C35">
        <v>50</v>
      </c>
      <c r="D35">
        <v>49</v>
      </c>
      <c r="E35">
        <v>160</v>
      </c>
      <c r="F35">
        <v>182</v>
      </c>
      <c r="G35">
        <v>476</v>
      </c>
      <c r="H35">
        <v>417</v>
      </c>
      <c r="I35">
        <v>458</v>
      </c>
      <c r="J35">
        <v>457</v>
      </c>
      <c r="K35">
        <v>309</v>
      </c>
      <c r="L35">
        <v>296</v>
      </c>
      <c r="M35">
        <v>554</v>
      </c>
      <c r="N35">
        <v>335</v>
      </c>
      <c r="O35">
        <v>181</v>
      </c>
      <c r="P35">
        <v>86</v>
      </c>
      <c r="Q35">
        <v>128</v>
      </c>
      <c r="R35">
        <f t="shared" si="0"/>
        <v>4170</v>
      </c>
    </row>
    <row r="36" spans="1:18" x14ac:dyDescent="0.3">
      <c r="A36" t="s">
        <v>51</v>
      </c>
      <c r="B36">
        <v>14</v>
      </c>
      <c r="C36">
        <v>25</v>
      </c>
      <c r="D36">
        <v>11</v>
      </c>
      <c r="E36">
        <v>46</v>
      </c>
      <c r="F36">
        <v>52</v>
      </c>
      <c r="G36">
        <v>154</v>
      </c>
      <c r="H36">
        <v>169</v>
      </c>
      <c r="I36">
        <v>254</v>
      </c>
      <c r="J36">
        <v>179</v>
      </c>
      <c r="K36">
        <v>155</v>
      </c>
      <c r="L36">
        <v>166</v>
      </c>
      <c r="M36">
        <v>363</v>
      </c>
      <c r="N36">
        <v>307</v>
      </c>
      <c r="O36">
        <v>206</v>
      </c>
      <c r="P36">
        <v>123</v>
      </c>
      <c r="Q36">
        <v>337</v>
      </c>
      <c r="R36">
        <f t="shared" si="0"/>
        <v>2561</v>
      </c>
    </row>
    <row r="37" spans="1:18" x14ac:dyDescent="0.3">
      <c r="A37" t="s">
        <v>52</v>
      </c>
      <c r="B37">
        <v>14</v>
      </c>
      <c r="C37">
        <v>30</v>
      </c>
      <c r="D37">
        <v>23</v>
      </c>
      <c r="E37">
        <v>100</v>
      </c>
      <c r="F37">
        <v>91</v>
      </c>
      <c r="G37">
        <v>222</v>
      </c>
      <c r="H37">
        <v>229</v>
      </c>
      <c r="I37">
        <v>280</v>
      </c>
      <c r="J37">
        <v>280</v>
      </c>
      <c r="K37">
        <v>198</v>
      </c>
      <c r="L37">
        <v>252</v>
      </c>
      <c r="M37">
        <v>507</v>
      </c>
      <c r="N37">
        <v>358</v>
      </c>
      <c r="O37">
        <v>300</v>
      </c>
      <c r="P37">
        <v>188</v>
      </c>
      <c r="Q37">
        <v>445</v>
      </c>
      <c r="R37">
        <f t="shared" si="0"/>
        <v>3517</v>
      </c>
    </row>
    <row r="38" spans="1:18" x14ac:dyDescent="0.3">
      <c r="A38" t="s">
        <v>53</v>
      </c>
      <c r="B38">
        <v>14</v>
      </c>
      <c r="C38">
        <v>24</v>
      </c>
      <c r="D38">
        <v>11</v>
      </c>
      <c r="E38">
        <v>93</v>
      </c>
      <c r="F38">
        <v>77</v>
      </c>
      <c r="G38">
        <v>184</v>
      </c>
      <c r="H38">
        <v>177</v>
      </c>
      <c r="I38">
        <v>206</v>
      </c>
      <c r="J38">
        <v>238</v>
      </c>
      <c r="K38">
        <v>156</v>
      </c>
      <c r="L38">
        <v>164</v>
      </c>
      <c r="M38">
        <v>292</v>
      </c>
      <c r="N38">
        <v>191</v>
      </c>
      <c r="O38">
        <v>116</v>
      </c>
      <c r="P38">
        <v>80</v>
      </c>
      <c r="Q38">
        <v>67</v>
      </c>
      <c r="R38">
        <f t="shared" si="0"/>
        <v>2090</v>
      </c>
    </row>
    <row r="39" spans="1:18" x14ac:dyDescent="0.3">
      <c r="A39" t="s">
        <v>54</v>
      </c>
      <c r="B39">
        <v>18</v>
      </c>
      <c r="C39">
        <v>20</v>
      </c>
      <c r="D39">
        <v>20</v>
      </c>
      <c r="E39">
        <v>63</v>
      </c>
      <c r="F39">
        <v>73</v>
      </c>
      <c r="G39">
        <v>215</v>
      </c>
      <c r="H39">
        <v>179</v>
      </c>
      <c r="I39">
        <v>201</v>
      </c>
      <c r="J39">
        <v>195</v>
      </c>
      <c r="K39">
        <v>159</v>
      </c>
      <c r="L39">
        <v>153</v>
      </c>
      <c r="M39">
        <v>268</v>
      </c>
      <c r="N39">
        <v>177</v>
      </c>
      <c r="O39">
        <v>89</v>
      </c>
      <c r="P39">
        <v>46</v>
      </c>
      <c r="Q39">
        <v>77</v>
      </c>
      <c r="R39">
        <f t="shared" si="0"/>
        <v>1953</v>
      </c>
    </row>
    <row r="40" spans="1:18" x14ac:dyDescent="0.3">
      <c r="A40" t="s">
        <v>55</v>
      </c>
      <c r="B40">
        <v>23</v>
      </c>
      <c r="C40">
        <v>25</v>
      </c>
      <c r="D40">
        <v>16</v>
      </c>
      <c r="E40">
        <v>94</v>
      </c>
      <c r="F40">
        <v>90</v>
      </c>
      <c r="G40">
        <v>272</v>
      </c>
      <c r="H40">
        <v>246</v>
      </c>
      <c r="I40">
        <v>325</v>
      </c>
      <c r="J40">
        <v>270</v>
      </c>
      <c r="K40">
        <v>239</v>
      </c>
      <c r="L40">
        <v>210</v>
      </c>
      <c r="M40">
        <v>434</v>
      </c>
      <c r="N40">
        <v>344</v>
      </c>
      <c r="O40">
        <v>226</v>
      </c>
      <c r="P40">
        <v>130</v>
      </c>
      <c r="Q40">
        <v>338</v>
      </c>
      <c r="R40">
        <f t="shared" si="0"/>
        <v>3282</v>
      </c>
    </row>
    <row r="41" spans="1:18" x14ac:dyDescent="0.3">
      <c r="A41" t="s">
        <v>56</v>
      </c>
      <c r="B41">
        <v>15</v>
      </c>
      <c r="C41">
        <v>15</v>
      </c>
      <c r="D41">
        <v>19</v>
      </c>
      <c r="E41">
        <v>80</v>
      </c>
      <c r="F41">
        <v>61</v>
      </c>
      <c r="G41">
        <v>180</v>
      </c>
      <c r="H41">
        <v>176</v>
      </c>
      <c r="I41">
        <v>232</v>
      </c>
      <c r="J41">
        <v>228</v>
      </c>
      <c r="K41">
        <v>168</v>
      </c>
      <c r="L41">
        <v>176</v>
      </c>
      <c r="M41">
        <v>370</v>
      </c>
      <c r="N41">
        <v>297</v>
      </c>
      <c r="O41">
        <v>191</v>
      </c>
      <c r="P41">
        <v>104</v>
      </c>
      <c r="Q41">
        <v>218</v>
      </c>
      <c r="R41">
        <f t="shared" si="0"/>
        <v>2530</v>
      </c>
    </row>
    <row r="42" spans="1:18" x14ac:dyDescent="0.3">
      <c r="A42" t="s">
        <v>57</v>
      </c>
      <c r="B42">
        <v>8</v>
      </c>
      <c r="C42">
        <v>9</v>
      </c>
      <c r="D42">
        <v>9</v>
      </c>
      <c r="E42">
        <v>37</v>
      </c>
      <c r="F42">
        <v>27</v>
      </c>
      <c r="G42">
        <v>97</v>
      </c>
      <c r="H42">
        <v>102</v>
      </c>
      <c r="I42">
        <v>129</v>
      </c>
      <c r="J42">
        <v>133</v>
      </c>
      <c r="K42">
        <v>83</v>
      </c>
      <c r="L42">
        <v>109</v>
      </c>
      <c r="M42">
        <v>187</v>
      </c>
      <c r="N42">
        <v>159</v>
      </c>
      <c r="O42">
        <v>92</v>
      </c>
      <c r="P42">
        <v>76</v>
      </c>
      <c r="Q42">
        <v>127</v>
      </c>
      <c r="R42">
        <f t="shared" si="0"/>
        <v>1384</v>
      </c>
    </row>
    <row r="43" spans="1:18" x14ac:dyDescent="0.3">
      <c r="A43" t="s">
        <v>58</v>
      </c>
      <c r="B43">
        <v>12</v>
      </c>
      <c r="C43">
        <v>23</v>
      </c>
      <c r="D43">
        <v>12</v>
      </c>
      <c r="E43">
        <v>54</v>
      </c>
      <c r="F43">
        <v>81</v>
      </c>
      <c r="G43">
        <v>172</v>
      </c>
      <c r="H43">
        <v>192</v>
      </c>
      <c r="I43">
        <v>295</v>
      </c>
      <c r="J43">
        <v>297</v>
      </c>
      <c r="K43">
        <v>226</v>
      </c>
      <c r="L43">
        <v>294</v>
      </c>
      <c r="M43">
        <v>551</v>
      </c>
      <c r="N43">
        <v>461</v>
      </c>
      <c r="O43">
        <v>319</v>
      </c>
      <c r="P43">
        <v>200</v>
      </c>
      <c r="Q43">
        <v>425</v>
      </c>
      <c r="R43">
        <f t="shared" si="0"/>
        <v>3614</v>
      </c>
    </row>
    <row r="44" spans="1:18" x14ac:dyDescent="0.3">
      <c r="A44" t="s">
        <v>59</v>
      </c>
      <c r="B44">
        <v>0</v>
      </c>
      <c r="C44">
        <v>5</v>
      </c>
      <c r="D44">
        <v>0</v>
      </c>
      <c r="E44">
        <v>25</v>
      </c>
      <c r="F44">
        <v>20</v>
      </c>
      <c r="G44">
        <v>99</v>
      </c>
      <c r="H44">
        <v>82</v>
      </c>
      <c r="I44">
        <v>121</v>
      </c>
      <c r="J44">
        <v>132</v>
      </c>
      <c r="K44">
        <v>122</v>
      </c>
      <c r="L44">
        <v>109</v>
      </c>
      <c r="M44">
        <v>245</v>
      </c>
      <c r="N44">
        <v>191</v>
      </c>
      <c r="O44">
        <v>134</v>
      </c>
      <c r="P44">
        <v>108</v>
      </c>
      <c r="Q44">
        <v>228</v>
      </c>
      <c r="R44">
        <f t="shared" si="0"/>
        <v>1621</v>
      </c>
    </row>
    <row r="45" spans="1:18" x14ac:dyDescent="0.3">
      <c r="A45" t="s">
        <v>60</v>
      </c>
      <c r="B45">
        <v>9</v>
      </c>
      <c r="C45">
        <v>18</v>
      </c>
      <c r="D45">
        <v>9</v>
      </c>
      <c r="E45">
        <v>46</v>
      </c>
      <c r="F45">
        <v>28</v>
      </c>
      <c r="G45">
        <v>114</v>
      </c>
      <c r="H45">
        <v>94</v>
      </c>
      <c r="I45">
        <v>133</v>
      </c>
      <c r="J45">
        <v>148</v>
      </c>
      <c r="K45">
        <v>107</v>
      </c>
      <c r="L45">
        <v>119</v>
      </c>
      <c r="M45">
        <v>247</v>
      </c>
      <c r="N45">
        <v>189</v>
      </c>
      <c r="O45">
        <v>149</v>
      </c>
      <c r="P45">
        <v>175</v>
      </c>
      <c r="Q45">
        <v>662</v>
      </c>
      <c r="R45">
        <f t="shared" si="0"/>
        <v>2247</v>
      </c>
    </row>
    <row r="46" spans="1:18" x14ac:dyDescent="0.3">
      <c r="A46" t="s">
        <v>61</v>
      </c>
      <c r="B46">
        <v>13</v>
      </c>
      <c r="C46">
        <v>19</v>
      </c>
      <c r="D46">
        <v>19</v>
      </c>
      <c r="E46">
        <v>65</v>
      </c>
      <c r="F46">
        <v>68</v>
      </c>
      <c r="G46">
        <v>159</v>
      </c>
      <c r="H46">
        <v>147</v>
      </c>
      <c r="I46">
        <v>265</v>
      </c>
      <c r="J46">
        <v>270</v>
      </c>
      <c r="K46">
        <v>183</v>
      </c>
      <c r="L46">
        <v>209</v>
      </c>
      <c r="M46">
        <v>413</v>
      </c>
      <c r="N46">
        <v>387</v>
      </c>
      <c r="O46">
        <v>285</v>
      </c>
      <c r="P46">
        <v>237</v>
      </c>
      <c r="Q46">
        <v>765</v>
      </c>
      <c r="R46">
        <f t="shared" si="0"/>
        <v>3504</v>
      </c>
    </row>
    <row r="47" spans="1:18" x14ac:dyDescent="0.3">
      <c r="A47" t="s">
        <v>62</v>
      </c>
      <c r="B47">
        <v>19</v>
      </c>
      <c r="C47">
        <v>19</v>
      </c>
      <c r="D47">
        <v>15</v>
      </c>
      <c r="E47">
        <v>51</v>
      </c>
      <c r="F47">
        <v>62</v>
      </c>
      <c r="G47">
        <v>140</v>
      </c>
      <c r="H47">
        <v>146</v>
      </c>
      <c r="I47">
        <v>182</v>
      </c>
      <c r="J47">
        <v>208</v>
      </c>
      <c r="K47">
        <v>157</v>
      </c>
      <c r="L47">
        <v>148</v>
      </c>
      <c r="M47">
        <v>350</v>
      </c>
      <c r="N47">
        <v>279</v>
      </c>
      <c r="O47">
        <v>209</v>
      </c>
      <c r="P47">
        <v>196</v>
      </c>
      <c r="Q47">
        <v>479</v>
      </c>
      <c r="R47">
        <f t="shared" si="0"/>
        <v>2660</v>
      </c>
    </row>
    <row r="48" spans="1:18" x14ac:dyDescent="0.3">
      <c r="A48" t="s">
        <v>63</v>
      </c>
      <c r="B48">
        <v>16</v>
      </c>
      <c r="C48">
        <v>22</v>
      </c>
      <c r="D48">
        <v>14</v>
      </c>
      <c r="E48">
        <v>53</v>
      </c>
      <c r="F48">
        <v>34</v>
      </c>
      <c r="G48">
        <v>122</v>
      </c>
      <c r="H48">
        <v>108</v>
      </c>
      <c r="I48">
        <v>173</v>
      </c>
      <c r="J48">
        <v>161</v>
      </c>
      <c r="K48">
        <v>104</v>
      </c>
      <c r="L48">
        <v>127</v>
      </c>
      <c r="M48">
        <v>265</v>
      </c>
      <c r="N48">
        <v>201</v>
      </c>
      <c r="O48">
        <v>171</v>
      </c>
      <c r="P48">
        <v>148</v>
      </c>
      <c r="Q48">
        <v>548</v>
      </c>
      <c r="R48">
        <f t="shared" si="0"/>
        <v>2267</v>
      </c>
    </row>
    <row r="49" spans="1:18" x14ac:dyDescent="0.3">
      <c r="A49" t="s">
        <v>64</v>
      </c>
      <c r="B49">
        <v>19</v>
      </c>
      <c r="C49">
        <v>22</v>
      </c>
      <c r="D49">
        <v>20</v>
      </c>
      <c r="E49">
        <v>35</v>
      </c>
      <c r="F49">
        <v>63</v>
      </c>
      <c r="G49">
        <v>124</v>
      </c>
      <c r="H49">
        <v>117</v>
      </c>
      <c r="I49">
        <v>188</v>
      </c>
      <c r="J49">
        <v>165</v>
      </c>
      <c r="K49">
        <v>142</v>
      </c>
      <c r="L49">
        <v>119</v>
      </c>
      <c r="M49">
        <v>272</v>
      </c>
      <c r="N49">
        <v>194</v>
      </c>
      <c r="O49">
        <v>147</v>
      </c>
      <c r="P49">
        <v>144</v>
      </c>
      <c r="Q49">
        <v>517</v>
      </c>
      <c r="R49">
        <f t="shared" si="0"/>
        <v>2288</v>
      </c>
    </row>
    <row r="50" spans="1:18" x14ac:dyDescent="0.3">
      <c r="A50" t="s">
        <v>65</v>
      </c>
      <c r="B50">
        <v>16</v>
      </c>
      <c r="C50">
        <v>19</v>
      </c>
      <c r="D50">
        <v>15</v>
      </c>
      <c r="E50">
        <v>56</v>
      </c>
      <c r="F50">
        <v>46</v>
      </c>
      <c r="G50">
        <v>114</v>
      </c>
      <c r="H50">
        <v>117</v>
      </c>
      <c r="I50">
        <v>180</v>
      </c>
      <c r="J50">
        <v>168</v>
      </c>
      <c r="K50">
        <v>146</v>
      </c>
      <c r="L50">
        <v>167</v>
      </c>
      <c r="M50">
        <v>307</v>
      </c>
      <c r="N50">
        <v>279</v>
      </c>
      <c r="O50">
        <v>243</v>
      </c>
      <c r="P50">
        <v>223</v>
      </c>
      <c r="Q50">
        <v>762</v>
      </c>
      <c r="R50">
        <f t="shared" si="0"/>
        <v>2858</v>
      </c>
    </row>
    <row r="51" spans="1:18" x14ac:dyDescent="0.3">
      <c r="A51" t="s">
        <v>66</v>
      </c>
      <c r="B51">
        <v>16</v>
      </c>
      <c r="C51">
        <v>24</v>
      </c>
      <c r="D51">
        <v>12</v>
      </c>
      <c r="E51">
        <v>43</v>
      </c>
      <c r="F51">
        <v>50</v>
      </c>
      <c r="G51">
        <v>103</v>
      </c>
      <c r="H51">
        <v>111</v>
      </c>
      <c r="I51">
        <v>174</v>
      </c>
      <c r="J51">
        <v>148</v>
      </c>
      <c r="K51">
        <v>129</v>
      </c>
      <c r="L51">
        <v>123</v>
      </c>
      <c r="M51">
        <v>280</v>
      </c>
      <c r="N51">
        <v>209</v>
      </c>
      <c r="O51">
        <v>150</v>
      </c>
      <c r="P51">
        <v>131</v>
      </c>
      <c r="Q51">
        <v>432</v>
      </c>
      <c r="R51">
        <f t="shared" si="0"/>
        <v>2135</v>
      </c>
    </row>
    <row r="52" spans="1:18" x14ac:dyDescent="0.3">
      <c r="A52" t="s">
        <v>67</v>
      </c>
      <c r="B52">
        <v>24</v>
      </c>
      <c r="C52">
        <v>29</v>
      </c>
      <c r="D52">
        <v>21</v>
      </c>
      <c r="E52">
        <v>77</v>
      </c>
      <c r="F52">
        <v>66</v>
      </c>
      <c r="G52">
        <v>183</v>
      </c>
      <c r="H52">
        <v>181</v>
      </c>
      <c r="I52">
        <v>211</v>
      </c>
      <c r="J52">
        <v>186</v>
      </c>
      <c r="K52">
        <v>146</v>
      </c>
      <c r="L52">
        <v>170</v>
      </c>
      <c r="M52">
        <v>328</v>
      </c>
      <c r="N52">
        <v>246</v>
      </c>
      <c r="O52">
        <v>181</v>
      </c>
      <c r="P52">
        <v>145</v>
      </c>
      <c r="Q52">
        <v>509</v>
      </c>
      <c r="R52">
        <f t="shared" si="0"/>
        <v>2703</v>
      </c>
    </row>
    <row r="53" spans="1:18" x14ac:dyDescent="0.3">
      <c r="A53" t="s">
        <v>68</v>
      </c>
      <c r="B53">
        <v>4</v>
      </c>
      <c r="C53">
        <v>18</v>
      </c>
      <c r="D53">
        <v>16</v>
      </c>
      <c r="E53">
        <v>43</v>
      </c>
      <c r="F53">
        <v>46</v>
      </c>
      <c r="G53">
        <v>114</v>
      </c>
      <c r="H53">
        <v>88</v>
      </c>
      <c r="I53">
        <v>125</v>
      </c>
      <c r="J53">
        <v>131</v>
      </c>
      <c r="K53">
        <v>104</v>
      </c>
      <c r="L53">
        <v>103</v>
      </c>
      <c r="M53">
        <v>208</v>
      </c>
      <c r="N53">
        <v>177</v>
      </c>
      <c r="O53">
        <v>142</v>
      </c>
      <c r="P53">
        <v>127</v>
      </c>
      <c r="Q53">
        <v>441</v>
      </c>
      <c r="R53">
        <f t="shared" si="0"/>
        <v>1887</v>
      </c>
    </row>
    <row r="54" spans="1:18" x14ac:dyDescent="0.3">
      <c r="A54" t="s">
        <v>69</v>
      </c>
      <c r="B54">
        <v>27</v>
      </c>
      <c r="C54">
        <v>30</v>
      </c>
      <c r="D54">
        <v>22</v>
      </c>
      <c r="E54">
        <v>107</v>
      </c>
      <c r="F54">
        <v>99</v>
      </c>
      <c r="G54">
        <v>309</v>
      </c>
      <c r="H54">
        <v>238</v>
      </c>
      <c r="I54">
        <v>343</v>
      </c>
      <c r="J54">
        <v>308</v>
      </c>
      <c r="K54">
        <v>205</v>
      </c>
      <c r="L54">
        <v>192</v>
      </c>
      <c r="M54">
        <v>412</v>
      </c>
      <c r="N54">
        <v>283</v>
      </c>
      <c r="O54">
        <v>195</v>
      </c>
      <c r="P54">
        <v>132</v>
      </c>
      <c r="Q54">
        <v>310</v>
      </c>
      <c r="R54">
        <f t="shared" si="0"/>
        <v>3212</v>
      </c>
    </row>
    <row r="55" spans="1:18" x14ac:dyDescent="0.3">
      <c r="A55" t="s">
        <v>70</v>
      </c>
      <c r="B55">
        <v>16</v>
      </c>
      <c r="C55">
        <v>27</v>
      </c>
      <c r="D55">
        <v>19</v>
      </c>
      <c r="E55">
        <v>89</v>
      </c>
      <c r="F55">
        <v>83</v>
      </c>
      <c r="G55">
        <v>223</v>
      </c>
      <c r="H55">
        <v>196</v>
      </c>
      <c r="I55">
        <v>280</v>
      </c>
      <c r="J55">
        <v>207</v>
      </c>
      <c r="K55">
        <v>196</v>
      </c>
      <c r="L55">
        <v>191</v>
      </c>
      <c r="M55">
        <v>365</v>
      </c>
      <c r="N55">
        <v>335</v>
      </c>
      <c r="O55">
        <v>224</v>
      </c>
      <c r="P55">
        <v>149</v>
      </c>
      <c r="Q55">
        <v>351</v>
      </c>
      <c r="R55">
        <f t="shared" si="0"/>
        <v>2951</v>
      </c>
    </row>
    <row r="56" spans="1:18" x14ac:dyDescent="0.3">
      <c r="A56" t="s">
        <v>71</v>
      </c>
      <c r="B56">
        <v>24</v>
      </c>
      <c r="C56">
        <v>34</v>
      </c>
      <c r="D56">
        <v>33</v>
      </c>
      <c r="E56">
        <v>114</v>
      </c>
      <c r="F56">
        <v>137</v>
      </c>
      <c r="G56">
        <v>363</v>
      </c>
      <c r="H56">
        <v>279</v>
      </c>
      <c r="I56">
        <v>389</v>
      </c>
      <c r="J56">
        <v>297</v>
      </c>
      <c r="K56">
        <v>242</v>
      </c>
      <c r="L56">
        <v>269</v>
      </c>
      <c r="M56">
        <v>529</v>
      </c>
      <c r="N56">
        <v>348</v>
      </c>
      <c r="O56">
        <v>256</v>
      </c>
      <c r="P56">
        <v>149</v>
      </c>
      <c r="Q56">
        <v>258</v>
      </c>
      <c r="R56">
        <f t="shared" si="0"/>
        <v>3721</v>
      </c>
    </row>
    <row r="57" spans="1:18" x14ac:dyDescent="0.3">
      <c r="A57" t="s">
        <v>72</v>
      </c>
      <c r="B57">
        <v>27</v>
      </c>
      <c r="C57">
        <v>31</v>
      </c>
      <c r="D57">
        <v>34</v>
      </c>
      <c r="E57">
        <v>133</v>
      </c>
      <c r="F57">
        <v>93</v>
      </c>
      <c r="G57">
        <v>333</v>
      </c>
      <c r="H57">
        <v>273</v>
      </c>
      <c r="I57">
        <v>334</v>
      </c>
      <c r="J57">
        <v>304</v>
      </c>
      <c r="K57">
        <v>223</v>
      </c>
      <c r="L57">
        <v>241</v>
      </c>
      <c r="M57">
        <v>453</v>
      </c>
      <c r="N57">
        <v>231</v>
      </c>
      <c r="O57">
        <v>139</v>
      </c>
      <c r="P57">
        <v>85</v>
      </c>
      <c r="Q57">
        <v>122</v>
      </c>
      <c r="R57">
        <f t="shared" si="0"/>
        <v>3056</v>
      </c>
    </row>
    <row r="58" spans="1:18" x14ac:dyDescent="0.3">
      <c r="A58" t="s">
        <v>73</v>
      </c>
      <c r="B58">
        <v>12</v>
      </c>
      <c r="C58">
        <v>19</v>
      </c>
      <c r="D58">
        <v>20</v>
      </c>
      <c r="E58">
        <v>93</v>
      </c>
      <c r="F58">
        <v>76</v>
      </c>
      <c r="G58">
        <v>267</v>
      </c>
      <c r="H58">
        <v>220</v>
      </c>
      <c r="I58">
        <v>291</v>
      </c>
      <c r="J58">
        <v>267</v>
      </c>
      <c r="K58">
        <v>199</v>
      </c>
      <c r="L58">
        <v>196</v>
      </c>
      <c r="M58">
        <v>350</v>
      </c>
      <c r="N58">
        <v>258</v>
      </c>
      <c r="O58">
        <v>154</v>
      </c>
      <c r="P58">
        <v>90</v>
      </c>
      <c r="Q58">
        <v>123</v>
      </c>
      <c r="R58">
        <f t="shared" si="0"/>
        <v>2635</v>
      </c>
    </row>
    <row r="59" spans="1:18" x14ac:dyDescent="0.3">
      <c r="A59" t="s">
        <v>74</v>
      </c>
      <c r="B59">
        <v>13</v>
      </c>
      <c r="C59">
        <v>20</v>
      </c>
      <c r="D59">
        <v>20</v>
      </c>
      <c r="E59">
        <v>52</v>
      </c>
      <c r="F59">
        <v>68</v>
      </c>
      <c r="G59">
        <v>172</v>
      </c>
      <c r="H59">
        <v>181</v>
      </c>
      <c r="I59">
        <v>186</v>
      </c>
      <c r="J59">
        <v>211</v>
      </c>
      <c r="K59">
        <v>183</v>
      </c>
      <c r="L59">
        <v>170</v>
      </c>
      <c r="M59">
        <v>378</v>
      </c>
      <c r="N59">
        <v>288</v>
      </c>
      <c r="O59">
        <v>200</v>
      </c>
      <c r="P59">
        <v>99</v>
      </c>
      <c r="Q59">
        <v>176</v>
      </c>
      <c r="R59">
        <f t="shared" si="0"/>
        <v>2417</v>
      </c>
    </row>
    <row r="60" spans="1:18" x14ac:dyDescent="0.3">
      <c r="A60" t="s">
        <v>75</v>
      </c>
      <c r="B60">
        <v>14</v>
      </c>
      <c r="C60">
        <v>15</v>
      </c>
      <c r="D60">
        <v>10</v>
      </c>
      <c r="E60">
        <v>49</v>
      </c>
      <c r="F60">
        <v>40</v>
      </c>
      <c r="G60">
        <v>106</v>
      </c>
      <c r="H60">
        <v>102</v>
      </c>
      <c r="I60">
        <v>134</v>
      </c>
      <c r="J60">
        <v>160</v>
      </c>
      <c r="K60">
        <v>114</v>
      </c>
      <c r="L60">
        <v>127</v>
      </c>
      <c r="M60">
        <v>246</v>
      </c>
      <c r="N60">
        <v>198</v>
      </c>
      <c r="O60">
        <v>138</v>
      </c>
      <c r="P60">
        <v>152</v>
      </c>
      <c r="Q60">
        <v>474</v>
      </c>
      <c r="R60">
        <f t="shared" si="0"/>
        <v>2079</v>
      </c>
    </row>
    <row r="61" spans="1:18" x14ac:dyDescent="0.3">
      <c r="A61" t="s">
        <v>76</v>
      </c>
      <c r="B61">
        <v>20</v>
      </c>
      <c r="C61">
        <v>27</v>
      </c>
      <c r="D61">
        <v>20</v>
      </c>
      <c r="E61">
        <v>77</v>
      </c>
      <c r="F61">
        <v>80</v>
      </c>
      <c r="G61">
        <v>205</v>
      </c>
      <c r="H61">
        <v>189</v>
      </c>
      <c r="I61">
        <v>281</v>
      </c>
      <c r="J61">
        <v>250</v>
      </c>
      <c r="K61">
        <v>197</v>
      </c>
      <c r="L61">
        <v>222</v>
      </c>
      <c r="M61">
        <v>459</v>
      </c>
      <c r="N61">
        <v>335</v>
      </c>
      <c r="O61">
        <v>278</v>
      </c>
      <c r="P61">
        <v>196</v>
      </c>
      <c r="Q61">
        <v>459</v>
      </c>
      <c r="R61">
        <f t="shared" si="0"/>
        <v>3295</v>
      </c>
    </row>
    <row r="62" spans="1:18" x14ac:dyDescent="0.3">
      <c r="A62" t="s">
        <v>77</v>
      </c>
      <c r="B62">
        <v>7</v>
      </c>
      <c r="C62">
        <v>10</v>
      </c>
      <c r="D62">
        <v>11</v>
      </c>
      <c r="E62">
        <v>39</v>
      </c>
      <c r="F62">
        <v>45</v>
      </c>
      <c r="G62">
        <v>113</v>
      </c>
      <c r="H62">
        <v>111</v>
      </c>
      <c r="I62">
        <v>172</v>
      </c>
      <c r="J62">
        <v>160</v>
      </c>
      <c r="K62">
        <v>106</v>
      </c>
      <c r="L62">
        <v>124</v>
      </c>
      <c r="M62">
        <v>257</v>
      </c>
      <c r="N62">
        <v>197</v>
      </c>
      <c r="O62">
        <v>148</v>
      </c>
      <c r="P62">
        <v>81</v>
      </c>
      <c r="Q62">
        <v>144</v>
      </c>
      <c r="R62">
        <f t="shared" si="0"/>
        <v>1725</v>
      </c>
    </row>
    <row r="63" spans="1:18" x14ac:dyDescent="0.3">
      <c r="A63" t="s">
        <v>78</v>
      </c>
      <c r="B63">
        <v>17</v>
      </c>
      <c r="C63">
        <v>47</v>
      </c>
      <c r="D63">
        <v>42</v>
      </c>
      <c r="E63">
        <v>116</v>
      </c>
      <c r="F63">
        <v>163</v>
      </c>
      <c r="G63">
        <v>243</v>
      </c>
      <c r="H63">
        <v>222</v>
      </c>
      <c r="I63">
        <v>230</v>
      </c>
      <c r="J63">
        <v>195</v>
      </c>
      <c r="K63">
        <v>140</v>
      </c>
      <c r="L63">
        <v>109</v>
      </c>
      <c r="M63">
        <v>188</v>
      </c>
      <c r="N63">
        <v>115</v>
      </c>
      <c r="O63">
        <v>53</v>
      </c>
      <c r="P63">
        <v>28</v>
      </c>
      <c r="Q63">
        <v>39</v>
      </c>
      <c r="R63">
        <f t="shared" si="0"/>
        <v>1947</v>
      </c>
    </row>
    <row r="64" spans="1:18" x14ac:dyDescent="0.3">
      <c r="A64" t="s">
        <v>79</v>
      </c>
      <c r="B64">
        <v>36</v>
      </c>
      <c r="C64">
        <v>61</v>
      </c>
      <c r="D64">
        <v>47</v>
      </c>
      <c r="E64">
        <v>160</v>
      </c>
      <c r="F64">
        <v>175</v>
      </c>
      <c r="G64">
        <v>390</v>
      </c>
      <c r="H64">
        <v>361</v>
      </c>
      <c r="I64">
        <v>425</v>
      </c>
      <c r="J64">
        <v>425</v>
      </c>
      <c r="K64">
        <v>369</v>
      </c>
      <c r="L64">
        <v>342</v>
      </c>
      <c r="M64">
        <v>624</v>
      </c>
      <c r="N64">
        <v>402</v>
      </c>
      <c r="O64">
        <v>217</v>
      </c>
      <c r="P64">
        <v>140</v>
      </c>
      <c r="Q64">
        <v>212</v>
      </c>
      <c r="R64">
        <f t="shared" si="0"/>
        <v>4386</v>
      </c>
    </row>
    <row r="65" spans="1:18" x14ac:dyDescent="0.3">
      <c r="A65" t="s">
        <v>80</v>
      </c>
      <c r="B65">
        <v>31</v>
      </c>
      <c r="C65">
        <v>38</v>
      </c>
      <c r="D65">
        <v>42</v>
      </c>
      <c r="E65">
        <v>149</v>
      </c>
      <c r="F65">
        <v>139</v>
      </c>
      <c r="G65">
        <v>369</v>
      </c>
      <c r="H65">
        <v>315</v>
      </c>
      <c r="I65">
        <v>430</v>
      </c>
      <c r="J65">
        <v>399</v>
      </c>
      <c r="K65">
        <v>316</v>
      </c>
      <c r="L65">
        <v>272</v>
      </c>
      <c r="M65">
        <v>538</v>
      </c>
      <c r="N65">
        <v>349</v>
      </c>
      <c r="O65">
        <v>210</v>
      </c>
      <c r="P65">
        <v>118</v>
      </c>
      <c r="Q65">
        <v>125</v>
      </c>
      <c r="R65">
        <f t="shared" si="0"/>
        <v>3840</v>
      </c>
    </row>
    <row r="66" spans="1:18" x14ac:dyDescent="0.3">
      <c r="A66" t="s">
        <v>81</v>
      </c>
      <c r="B66">
        <v>17</v>
      </c>
      <c r="C66">
        <v>34</v>
      </c>
      <c r="D66">
        <v>30</v>
      </c>
      <c r="E66">
        <v>104</v>
      </c>
      <c r="F66">
        <v>101</v>
      </c>
      <c r="G66">
        <v>264</v>
      </c>
      <c r="H66">
        <v>239</v>
      </c>
      <c r="I66">
        <v>304</v>
      </c>
      <c r="J66">
        <v>262</v>
      </c>
      <c r="K66">
        <v>197</v>
      </c>
      <c r="L66">
        <v>222</v>
      </c>
      <c r="M66">
        <v>364</v>
      </c>
      <c r="N66">
        <v>237</v>
      </c>
      <c r="O66">
        <v>131</v>
      </c>
      <c r="P66">
        <v>86</v>
      </c>
      <c r="Q66">
        <v>97</v>
      </c>
      <c r="R66">
        <f t="shared" si="0"/>
        <v>2689</v>
      </c>
    </row>
    <row r="67" spans="1:18" x14ac:dyDescent="0.3">
      <c r="A67" t="s">
        <v>82</v>
      </c>
      <c r="B67">
        <v>5</v>
      </c>
      <c r="C67">
        <v>10</v>
      </c>
      <c r="D67">
        <v>8</v>
      </c>
      <c r="E67">
        <v>23</v>
      </c>
      <c r="F67">
        <v>32</v>
      </c>
      <c r="G67">
        <v>95</v>
      </c>
      <c r="H67">
        <v>99</v>
      </c>
      <c r="I67">
        <v>93</v>
      </c>
      <c r="J67">
        <v>86</v>
      </c>
      <c r="K67">
        <v>64</v>
      </c>
      <c r="L67">
        <v>68</v>
      </c>
      <c r="M67">
        <v>122</v>
      </c>
      <c r="N67">
        <v>54</v>
      </c>
      <c r="O67">
        <v>23</v>
      </c>
      <c r="P67">
        <v>11</v>
      </c>
      <c r="Q67">
        <v>14</v>
      </c>
      <c r="R67">
        <f t="shared" ref="R67:R130" si="1">SUM(B67:Q67)</f>
        <v>807</v>
      </c>
    </row>
    <row r="68" spans="1:18" x14ac:dyDescent="0.3">
      <c r="A68" t="s">
        <v>83</v>
      </c>
      <c r="B68">
        <v>9</v>
      </c>
      <c r="C68">
        <v>11</v>
      </c>
      <c r="D68">
        <v>7</v>
      </c>
      <c r="E68">
        <v>33</v>
      </c>
      <c r="F68">
        <v>47</v>
      </c>
      <c r="G68">
        <v>129</v>
      </c>
      <c r="H68">
        <v>117</v>
      </c>
      <c r="I68">
        <v>161</v>
      </c>
      <c r="J68">
        <v>146</v>
      </c>
      <c r="K68">
        <v>115</v>
      </c>
      <c r="L68">
        <v>131</v>
      </c>
      <c r="M68">
        <v>288</v>
      </c>
      <c r="N68">
        <v>207</v>
      </c>
      <c r="O68">
        <v>137</v>
      </c>
      <c r="P68">
        <v>93</v>
      </c>
      <c r="Q68">
        <v>136</v>
      </c>
      <c r="R68">
        <f t="shared" si="1"/>
        <v>1767</v>
      </c>
    </row>
    <row r="69" spans="1:18" x14ac:dyDescent="0.3">
      <c r="A69" t="s">
        <v>84</v>
      </c>
      <c r="B69">
        <v>9</v>
      </c>
      <c r="C69">
        <v>14</v>
      </c>
      <c r="D69">
        <v>10</v>
      </c>
      <c r="E69">
        <v>65</v>
      </c>
      <c r="F69">
        <v>62</v>
      </c>
      <c r="G69">
        <v>239</v>
      </c>
      <c r="H69">
        <v>163</v>
      </c>
      <c r="I69">
        <v>230</v>
      </c>
      <c r="J69">
        <v>194</v>
      </c>
      <c r="K69">
        <v>166</v>
      </c>
      <c r="L69">
        <v>133</v>
      </c>
      <c r="M69">
        <v>263</v>
      </c>
      <c r="N69">
        <v>156</v>
      </c>
      <c r="O69">
        <v>81</v>
      </c>
      <c r="P69">
        <v>38</v>
      </c>
      <c r="Q69">
        <v>44</v>
      </c>
      <c r="R69">
        <f t="shared" si="1"/>
        <v>1867</v>
      </c>
    </row>
    <row r="70" spans="1:18" x14ac:dyDescent="0.3">
      <c r="A70" t="s">
        <v>85</v>
      </c>
      <c r="B70">
        <v>9</v>
      </c>
      <c r="C70">
        <v>6</v>
      </c>
      <c r="D70">
        <v>8</v>
      </c>
      <c r="E70">
        <v>46</v>
      </c>
      <c r="F70">
        <v>46</v>
      </c>
      <c r="G70">
        <v>161</v>
      </c>
      <c r="H70">
        <v>171</v>
      </c>
      <c r="I70">
        <v>224</v>
      </c>
      <c r="J70">
        <v>170</v>
      </c>
      <c r="K70">
        <v>167</v>
      </c>
      <c r="L70">
        <v>161</v>
      </c>
      <c r="M70">
        <v>312</v>
      </c>
      <c r="N70">
        <v>213</v>
      </c>
      <c r="O70">
        <v>116</v>
      </c>
      <c r="P70">
        <v>73</v>
      </c>
      <c r="Q70">
        <v>101</v>
      </c>
      <c r="R70">
        <f t="shared" si="1"/>
        <v>1984</v>
      </c>
    </row>
    <row r="71" spans="1:18" x14ac:dyDescent="0.3">
      <c r="A71" t="s">
        <v>86</v>
      </c>
      <c r="B71">
        <v>25</v>
      </c>
      <c r="C71">
        <v>30</v>
      </c>
      <c r="D71">
        <v>36</v>
      </c>
      <c r="E71">
        <v>136</v>
      </c>
      <c r="F71">
        <v>158</v>
      </c>
      <c r="G71">
        <v>449</v>
      </c>
      <c r="H71">
        <v>377</v>
      </c>
      <c r="I71">
        <v>502</v>
      </c>
      <c r="J71">
        <v>483</v>
      </c>
      <c r="K71">
        <v>391</v>
      </c>
      <c r="L71">
        <v>356</v>
      </c>
      <c r="M71">
        <v>696</v>
      </c>
      <c r="N71">
        <v>410</v>
      </c>
      <c r="O71">
        <v>212</v>
      </c>
      <c r="P71">
        <v>83</v>
      </c>
      <c r="Q71">
        <v>124</v>
      </c>
      <c r="R71">
        <f t="shared" si="1"/>
        <v>4468</v>
      </c>
    </row>
    <row r="72" spans="1:18" x14ac:dyDescent="0.3">
      <c r="A72" t="s">
        <v>87</v>
      </c>
      <c r="B72">
        <v>14</v>
      </c>
      <c r="C72">
        <v>16</v>
      </c>
      <c r="D72">
        <v>28</v>
      </c>
      <c r="E72">
        <v>98</v>
      </c>
      <c r="F72">
        <v>98</v>
      </c>
      <c r="G72">
        <v>265</v>
      </c>
      <c r="H72">
        <v>215</v>
      </c>
      <c r="I72">
        <v>279</v>
      </c>
      <c r="J72">
        <v>288</v>
      </c>
      <c r="K72">
        <v>209</v>
      </c>
      <c r="L72">
        <v>183</v>
      </c>
      <c r="M72">
        <v>291</v>
      </c>
      <c r="N72">
        <v>158</v>
      </c>
      <c r="O72">
        <v>77</v>
      </c>
      <c r="P72">
        <v>47</v>
      </c>
      <c r="Q72">
        <v>42</v>
      </c>
      <c r="R72">
        <f t="shared" si="1"/>
        <v>2308</v>
      </c>
    </row>
    <row r="73" spans="1:18" x14ac:dyDescent="0.3">
      <c r="A73" t="s">
        <v>88</v>
      </c>
      <c r="B73">
        <v>0</v>
      </c>
      <c r="C73">
        <v>11</v>
      </c>
      <c r="D73">
        <v>5</v>
      </c>
      <c r="E73">
        <v>11</v>
      </c>
      <c r="F73">
        <v>14</v>
      </c>
      <c r="G73">
        <v>23</v>
      </c>
      <c r="H73">
        <v>24</v>
      </c>
      <c r="I73">
        <v>34</v>
      </c>
      <c r="J73">
        <v>24</v>
      </c>
      <c r="K73">
        <v>21</v>
      </c>
      <c r="L73">
        <v>10</v>
      </c>
      <c r="M73">
        <v>21</v>
      </c>
      <c r="N73">
        <v>9</v>
      </c>
      <c r="O73">
        <v>6</v>
      </c>
      <c r="P73">
        <v>0</v>
      </c>
      <c r="Q73">
        <v>0</v>
      </c>
      <c r="R73">
        <f t="shared" si="1"/>
        <v>213</v>
      </c>
    </row>
    <row r="74" spans="1:18" x14ac:dyDescent="0.3">
      <c r="A74" t="s">
        <v>89</v>
      </c>
      <c r="B74">
        <v>30</v>
      </c>
      <c r="C74">
        <v>62</v>
      </c>
      <c r="D74">
        <v>47</v>
      </c>
      <c r="E74">
        <v>152</v>
      </c>
      <c r="F74">
        <v>183</v>
      </c>
      <c r="G74">
        <v>385</v>
      </c>
      <c r="H74">
        <v>347</v>
      </c>
      <c r="I74">
        <v>465</v>
      </c>
      <c r="J74">
        <v>487</v>
      </c>
      <c r="K74">
        <v>386</v>
      </c>
      <c r="L74">
        <v>393</v>
      </c>
      <c r="M74">
        <v>715</v>
      </c>
      <c r="N74">
        <v>476</v>
      </c>
      <c r="O74">
        <v>238</v>
      </c>
      <c r="P74">
        <v>149</v>
      </c>
      <c r="Q74">
        <v>261</v>
      </c>
      <c r="R74">
        <f t="shared" si="1"/>
        <v>4776</v>
      </c>
    </row>
    <row r="75" spans="1:18" x14ac:dyDescent="0.3">
      <c r="A75" t="s">
        <v>90</v>
      </c>
      <c r="B75">
        <v>23</v>
      </c>
      <c r="C75">
        <v>45</v>
      </c>
      <c r="D75">
        <v>28</v>
      </c>
      <c r="E75">
        <v>137</v>
      </c>
      <c r="F75">
        <v>143</v>
      </c>
      <c r="G75">
        <v>340</v>
      </c>
      <c r="H75">
        <v>285</v>
      </c>
      <c r="I75">
        <v>375</v>
      </c>
      <c r="J75">
        <v>353</v>
      </c>
      <c r="K75">
        <v>284</v>
      </c>
      <c r="L75">
        <v>244</v>
      </c>
      <c r="M75">
        <v>470</v>
      </c>
      <c r="N75">
        <v>238</v>
      </c>
      <c r="O75">
        <v>137</v>
      </c>
      <c r="P75">
        <v>68</v>
      </c>
      <c r="Q75">
        <v>98</v>
      </c>
      <c r="R75">
        <f t="shared" si="1"/>
        <v>3268</v>
      </c>
    </row>
    <row r="76" spans="1:18" x14ac:dyDescent="0.3">
      <c r="A76" t="s">
        <v>91</v>
      </c>
      <c r="B76">
        <v>17</v>
      </c>
      <c r="C76">
        <v>20</v>
      </c>
      <c r="D76">
        <v>28</v>
      </c>
      <c r="E76">
        <v>91</v>
      </c>
      <c r="F76">
        <v>128</v>
      </c>
      <c r="G76">
        <v>339</v>
      </c>
      <c r="H76">
        <v>263</v>
      </c>
      <c r="I76">
        <v>371</v>
      </c>
      <c r="J76">
        <v>328</v>
      </c>
      <c r="K76">
        <v>316</v>
      </c>
      <c r="L76">
        <v>317</v>
      </c>
      <c r="M76">
        <v>566</v>
      </c>
      <c r="N76">
        <v>361</v>
      </c>
      <c r="O76">
        <v>173</v>
      </c>
      <c r="P76">
        <v>96</v>
      </c>
      <c r="Q76">
        <v>101</v>
      </c>
      <c r="R76">
        <f t="shared" si="1"/>
        <v>3515</v>
      </c>
    </row>
    <row r="77" spans="1:18" x14ac:dyDescent="0.3">
      <c r="A77" t="s">
        <v>92</v>
      </c>
      <c r="B77">
        <v>19</v>
      </c>
      <c r="C77">
        <v>38</v>
      </c>
      <c r="D77">
        <v>29</v>
      </c>
      <c r="E77">
        <v>138</v>
      </c>
      <c r="F77">
        <v>129</v>
      </c>
      <c r="G77">
        <v>412</v>
      </c>
      <c r="H77">
        <v>284</v>
      </c>
      <c r="I77">
        <v>341</v>
      </c>
      <c r="J77">
        <v>303</v>
      </c>
      <c r="K77">
        <v>244</v>
      </c>
      <c r="L77">
        <v>266</v>
      </c>
      <c r="M77">
        <v>386</v>
      </c>
      <c r="N77">
        <v>235</v>
      </c>
      <c r="O77">
        <v>116</v>
      </c>
      <c r="P77">
        <v>63</v>
      </c>
      <c r="Q77">
        <v>51</v>
      </c>
      <c r="R77">
        <f t="shared" si="1"/>
        <v>3054</v>
      </c>
    </row>
    <row r="78" spans="1:18" x14ac:dyDescent="0.3">
      <c r="A78" t="s">
        <v>93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1"/>
        <v>0</v>
      </c>
    </row>
    <row r="79" spans="1:18" x14ac:dyDescent="0.3">
      <c r="A79" t="s">
        <v>94</v>
      </c>
      <c r="B79">
        <v>36</v>
      </c>
      <c r="C79">
        <v>74</v>
      </c>
      <c r="D79">
        <v>39</v>
      </c>
      <c r="E79">
        <v>180</v>
      </c>
      <c r="F79">
        <v>240</v>
      </c>
      <c r="G79">
        <v>472</v>
      </c>
      <c r="H79">
        <v>434</v>
      </c>
      <c r="I79">
        <v>497</v>
      </c>
      <c r="J79">
        <v>460</v>
      </c>
      <c r="K79">
        <v>364</v>
      </c>
      <c r="L79">
        <v>307</v>
      </c>
      <c r="M79">
        <v>523</v>
      </c>
      <c r="N79">
        <v>242</v>
      </c>
      <c r="O79">
        <v>105</v>
      </c>
      <c r="P79">
        <v>51</v>
      </c>
      <c r="Q79">
        <v>56</v>
      </c>
      <c r="R79">
        <f t="shared" si="1"/>
        <v>4080</v>
      </c>
    </row>
    <row r="80" spans="1:18" x14ac:dyDescent="0.3">
      <c r="A80" t="s">
        <v>95</v>
      </c>
      <c r="B80">
        <v>80</v>
      </c>
      <c r="C80">
        <v>162</v>
      </c>
      <c r="D80">
        <v>155</v>
      </c>
      <c r="E80">
        <v>544</v>
      </c>
      <c r="F80">
        <v>616</v>
      </c>
      <c r="G80">
        <v>1235</v>
      </c>
      <c r="H80">
        <v>990</v>
      </c>
      <c r="I80">
        <v>1137</v>
      </c>
      <c r="J80">
        <v>1094</v>
      </c>
      <c r="K80">
        <v>783</v>
      </c>
      <c r="L80">
        <v>707</v>
      </c>
      <c r="M80">
        <v>1083</v>
      </c>
      <c r="N80">
        <v>487</v>
      </c>
      <c r="O80">
        <v>184</v>
      </c>
      <c r="P80">
        <v>97</v>
      </c>
      <c r="Q80">
        <v>92</v>
      </c>
      <c r="R80">
        <f t="shared" si="1"/>
        <v>9446</v>
      </c>
    </row>
    <row r="81" spans="1:18" x14ac:dyDescent="0.3">
      <c r="A81" t="s">
        <v>96</v>
      </c>
      <c r="B81">
        <v>32</v>
      </c>
      <c r="C81">
        <v>58</v>
      </c>
      <c r="D81">
        <v>63</v>
      </c>
      <c r="E81">
        <v>222</v>
      </c>
      <c r="F81">
        <v>253</v>
      </c>
      <c r="G81">
        <v>625</v>
      </c>
      <c r="H81">
        <v>483</v>
      </c>
      <c r="I81">
        <v>581</v>
      </c>
      <c r="J81">
        <v>565</v>
      </c>
      <c r="K81">
        <v>400</v>
      </c>
      <c r="L81">
        <v>393</v>
      </c>
      <c r="M81">
        <v>662</v>
      </c>
      <c r="N81">
        <v>365</v>
      </c>
      <c r="O81">
        <v>178</v>
      </c>
      <c r="P81">
        <v>87</v>
      </c>
      <c r="Q81">
        <v>121</v>
      </c>
      <c r="R81">
        <f t="shared" si="1"/>
        <v>5088</v>
      </c>
    </row>
    <row r="82" spans="1:18" x14ac:dyDescent="0.3">
      <c r="A82" t="s">
        <v>97</v>
      </c>
      <c r="B82">
        <v>18</v>
      </c>
      <c r="C82">
        <v>27</v>
      </c>
      <c r="D82">
        <v>35</v>
      </c>
      <c r="E82">
        <v>112</v>
      </c>
      <c r="F82">
        <v>119</v>
      </c>
      <c r="G82">
        <v>244</v>
      </c>
      <c r="H82">
        <v>197</v>
      </c>
      <c r="I82">
        <v>232</v>
      </c>
      <c r="J82">
        <v>246</v>
      </c>
      <c r="K82">
        <v>165</v>
      </c>
      <c r="L82">
        <v>178</v>
      </c>
      <c r="M82">
        <v>261</v>
      </c>
      <c r="N82">
        <v>151</v>
      </c>
      <c r="O82">
        <v>58</v>
      </c>
      <c r="P82">
        <v>31</v>
      </c>
      <c r="Q82">
        <v>32</v>
      </c>
      <c r="R82">
        <f t="shared" si="1"/>
        <v>2106</v>
      </c>
    </row>
    <row r="83" spans="1:18" x14ac:dyDescent="0.3">
      <c r="A83" t="s">
        <v>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1"/>
        <v>0</v>
      </c>
    </row>
    <row r="84" spans="1:18" x14ac:dyDescent="0.3">
      <c r="A84" t="s">
        <v>99</v>
      </c>
      <c r="B84">
        <v>39</v>
      </c>
      <c r="C84">
        <v>90</v>
      </c>
      <c r="D84">
        <v>94</v>
      </c>
      <c r="E84">
        <v>261</v>
      </c>
      <c r="F84">
        <v>330</v>
      </c>
      <c r="G84">
        <v>621</v>
      </c>
      <c r="H84">
        <v>476</v>
      </c>
      <c r="I84">
        <v>507</v>
      </c>
      <c r="J84">
        <v>399</v>
      </c>
      <c r="K84">
        <v>282</v>
      </c>
      <c r="L84">
        <v>239</v>
      </c>
      <c r="M84">
        <v>389</v>
      </c>
      <c r="N84">
        <v>194</v>
      </c>
      <c r="O84">
        <v>100</v>
      </c>
      <c r="P84">
        <v>46</v>
      </c>
      <c r="Q84">
        <v>60</v>
      </c>
      <c r="R84">
        <f t="shared" si="1"/>
        <v>4127</v>
      </c>
    </row>
    <row r="85" spans="1:18" x14ac:dyDescent="0.3">
      <c r="A85" t="s">
        <v>100</v>
      </c>
      <c r="B85">
        <v>33</v>
      </c>
      <c r="C85">
        <v>90</v>
      </c>
      <c r="D85">
        <v>127</v>
      </c>
      <c r="E85">
        <v>361</v>
      </c>
      <c r="F85">
        <v>388</v>
      </c>
      <c r="G85">
        <v>681</v>
      </c>
      <c r="H85">
        <v>542</v>
      </c>
      <c r="I85">
        <v>536</v>
      </c>
      <c r="J85">
        <v>434</v>
      </c>
      <c r="K85">
        <v>229</v>
      </c>
      <c r="L85">
        <v>179</v>
      </c>
      <c r="M85">
        <v>230</v>
      </c>
      <c r="N85">
        <v>85</v>
      </c>
      <c r="O85">
        <v>29</v>
      </c>
      <c r="P85">
        <v>10</v>
      </c>
      <c r="Q85">
        <v>19</v>
      </c>
      <c r="R85">
        <f t="shared" si="1"/>
        <v>3973</v>
      </c>
    </row>
    <row r="86" spans="1:18" x14ac:dyDescent="0.3">
      <c r="A86" t="s">
        <v>101</v>
      </c>
      <c r="B86">
        <v>37</v>
      </c>
      <c r="C86">
        <v>91</v>
      </c>
      <c r="D86">
        <v>114</v>
      </c>
      <c r="E86">
        <v>316</v>
      </c>
      <c r="F86">
        <v>462</v>
      </c>
      <c r="G86">
        <v>839</v>
      </c>
      <c r="H86">
        <v>726</v>
      </c>
      <c r="I86">
        <v>857</v>
      </c>
      <c r="J86">
        <v>882</v>
      </c>
      <c r="K86">
        <v>755</v>
      </c>
      <c r="L86">
        <v>670</v>
      </c>
      <c r="M86">
        <v>1153</v>
      </c>
      <c r="N86">
        <v>558</v>
      </c>
      <c r="O86">
        <v>296</v>
      </c>
      <c r="P86">
        <v>148</v>
      </c>
      <c r="Q86">
        <v>167</v>
      </c>
      <c r="R86">
        <f t="shared" si="1"/>
        <v>8071</v>
      </c>
    </row>
    <row r="87" spans="1:18" x14ac:dyDescent="0.3">
      <c r="A87" t="s">
        <v>102</v>
      </c>
      <c r="B87">
        <v>9</v>
      </c>
      <c r="C87">
        <v>29</v>
      </c>
      <c r="D87">
        <v>39</v>
      </c>
      <c r="E87">
        <v>120</v>
      </c>
      <c r="F87">
        <v>175</v>
      </c>
      <c r="G87">
        <v>242</v>
      </c>
      <c r="H87">
        <v>223</v>
      </c>
      <c r="I87">
        <v>260</v>
      </c>
      <c r="J87">
        <v>311</v>
      </c>
      <c r="K87">
        <v>214</v>
      </c>
      <c r="L87">
        <v>220</v>
      </c>
      <c r="M87">
        <v>334</v>
      </c>
      <c r="N87">
        <v>147</v>
      </c>
      <c r="O87">
        <v>62</v>
      </c>
      <c r="P87">
        <v>21</v>
      </c>
      <c r="Q87">
        <v>24</v>
      </c>
      <c r="R87">
        <f t="shared" si="1"/>
        <v>2430</v>
      </c>
    </row>
    <row r="88" spans="1:18" x14ac:dyDescent="0.3">
      <c r="A88" t="s">
        <v>103</v>
      </c>
      <c r="B88">
        <v>15</v>
      </c>
      <c r="C88">
        <v>25</v>
      </c>
      <c r="D88">
        <v>27</v>
      </c>
      <c r="E88">
        <v>101</v>
      </c>
      <c r="F88">
        <v>138</v>
      </c>
      <c r="G88">
        <v>302</v>
      </c>
      <c r="H88">
        <v>221</v>
      </c>
      <c r="I88">
        <v>251</v>
      </c>
      <c r="J88">
        <v>215</v>
      </c>
      <c r="K88">
        <v>170</v>
      </c>
      <c r="L88">
        <v>184</v>
      </c>
      <c r="M88">
        <v>284</v>
      </c>
      <c r="N88">
        <v>191</v>
      </c>
      <c r="O88">
        <v>95</v>
      </c>
      <c r="P88">
        <v>43</v>
      </c>
      <c r="Q88">
        <v>70</v>
      </c>
      <c r="R88">
        <f t="shared" si="1"/>
        <v>2332</v>
      </c>
    </row>
    <row r="89" spans="1:18" x14ac:dyDescent="0.3">
      <c r="A89" t="s">
        <v>104</v>
      </c>
      <c r="B89">
        <v>7</v>
      </c>
      <c r="C89">
        <v>7</v>
      </c>
      <c r="D89">
        <v>6</v>
      </c>
      <c r="E89">
        <v>7</v>
      </c>
      <c r="F89">
        <v>14</v>
      </c>
      <c r="G89">
        <v>48</v>
      </c>
      <c r="H89">
        <v>52</v>
      </c>
      <c r="I89">
        <v>59</v>
      </c>
      <c r="J89">
        <v>57</v>
      </c>
      <c r="K89">
        <v>64</v>
      </c>
      <c r="L89">
        <v>56</v>
      </c>
      <c r="M89">
        <v>141</v>
      </c>
      <c r="N89">
        <v>94</v>
      </c>
      <c r="O89">
        <v>55</v>
      </c>
      <c r="P89">
        <v>26</v>
      </c>
      <c r="Q89">
        <v>38</v>
      </c>
      <c r="R89">
        <f t="shared" si="1"/>
        <v>731</v>
      </c>
    </row>
    <row r="90" spans="1:18" x14ac:dyDescent="0.3">
      <c r="A90" t="s">
        <v>105</v>
      </c>
      <c r="B90">
        <v>32</v>
      </c>
      <c r="C90">
        <v>41</v>
      </c>
      <c r="D90">
        <v>40</v>
      </c>
      <c r="E90">
        <v>145</v>
      </c>
      <c r="F90">
        <v>183</v>
      </c>
      <c r="G90">
        <v>417</v>
      </c>
      <c r="H90">
        <v>335</v>
      </c>
      <c r="I90">
        <v>448</v>
      </c>
      <c r="J90">
        <v>403</v>
      </c>
      <c r="K90">
        <v>351</v>
      </c>
      <c r="L90">
        <v>383</v>
      </c>
      <c r="M90">
        <v>656</v>
      </c>
      <c r="N90">
        <v>401</v>
      </c>
      <c r="O90">
        <v>262</v>
      </c>
      <c r="P90">
        <v>156</v>
      </c>
      <c r="Q90">
        <v>198</v>
      </c>
      <c r="R90">
        <f t="shared" si="1"/>
        <v>4451</v>
      </c>
    </row>
    <row r="91" spans="1:18" x14ac:dyDescent="0.3">
      <c r="A91" t="s">
        <v>106</v>
      </c>
      <c r="B91">
        <v>0</v>
      </c>
      <c r="C91">
        <v>4</v>
      </c>
      <c r="D91">
        <v>9</v>
      </c>
      <c r="E91">
        <v>12</v>
      </c>
      <c r="F91">
        <v>15</v>
      </c>
      <c r="G91">
        <v>55</v>
      </c>
      <c r="H91">
        <v>32</v>
      </c>
      <c r="I91">
        <v>44</v>
      </c>
      <c r="J91">
        <v>36</v>
      </c>
      <c r="K91">
        <v>36</v>
      </c>
      <c r="L91">
        <v>45</v>
      </c>
      <c r="M91">
        <v>69</v>
      </c>
      <c r="N91">
        <v>37</v>
      </c>
      <c r="O91">
        <v>18</v>
      </c>
      <c r="P91">
        <v>16</v>
      </c>
      <c r="Q91">
        <v>15</v>
      </c>
      <c r="R91">
        <f t="shared" si="1"/>
        <v>443</v>
      </c>
    </row>
    <row r="92" spans="1:18" x14ac:dyDescent="0.3">
      <c r="A92" t="s">
        <v>107</v>
      </c>
      <c r="B92">
        <v>3</v>
      </c>
      <c r="C92">
        <v>4</v>
      </c>
      <c r="D92">
        <v>5</v>
      </c>
      <c r="E92">
        <v>14</v>
      </c>
      <c r="F92">
        <v>21</v>
      </c>
      <c r="G92">
        <v>67</v>
      </c>
      <c r="H92">
        <v>41</v>
      </c>
      <c r="I92">
        <v>41</v>
      </c>
      <c r="J92">
        <v>42</v>
      </c>
      <c r="K92">
        <v>31</v>
      </c>
      <c r="L92">
        <v>41</v>
      </c>
      <c r="M92">
        <v>46</v>
      </c>
      <c r="N92">
        <v>20</v>
      </c>
      <c r="O92">
        <v>11</v>
      </c>
      <c r="P92">
        <v>5</v>
      </c>
      <c r="Q92">
        <v>16</v>
      </c>
      <c r="R92">
        <f t="shared" si="1"/>
        <v>408</v>
      </c>
    </row>
    <row r="93" spans="1:18" x14ac:dyDescent="0.3">
      <c r="A93" t="s">
        <v>108</v>
      </c>
      <c r="B93">
        <v>23</v>
      </c>
      <c r="C93">
        <v>28</v>
      </c>
      <c r="D93">
        <v>43</v>
      </c>
      <c r="E93">
        <v>101</v>
      </c>
      <c r="F93">
        <v>128</v>
      </c>
      <c r="G93">
        <v>365</v>
      </c>
      <c r="H93">
        <v>340</v>
      </c>
      <c r="I93">
        <v>427</v>
      </c>
      <c r="J93">
        <v>406</v>
      </c>
      <c r="K93">
        <v>356</v>
      </c>
      <c r="L93">
        <v>384</v>
      </c>
      <c r="M93">
        <v>758</v>
      </c>
      <c r="N93">
        <v>563</v>
      </c>
      <c r="O93">
        <v>394</v>
      </c>
      <c r="P93">
        <v>235</v>
      </c>
      <c r="Q93">
        <v>373</v>
      </c>
      <c r="R93">
        <f t="shared" si="1"/>
        <v>4924</v>
      </c>
    </row>
    <row r="94" spans="1:18" x14ac:dyDescent="0.3">
      <c r="A94" t="s">
        <v>109</v>
      </c>
      <c r="B94">
        <v>8</v>
      </c>
      <c r="C94">
        <v>7</v>
      </c>
      <c r="D94">
        <v>7</v>
      </c>
      <c r="E94">
        <v>50</v>
      </c>
      <c r="F94">
        <v>56</v>
      </c>
      <c r="G94">
        <v>159</v>
      </c>
      <c r="H94">
        <v>127</v>
      </c>
      <c r="I94">
        <v>180</v>
      </c>
      <c r="J94">
        <v>205</v>
      </c>
      <c r="K94">
        <v>167</v>
      </c>
      <c r="L94">
        <v>164</v>
      </c>
      <c r="M94">
        <v>335</v>
      </c>
      <c r="N94">
        <v>202</v>
      </c>
      <c r="O94">
        <v>112</v>
      </c>
      <c r="P94">
        <v>66</v>
      </c>
      <c r="Q94">
        <v>55</v>
      </c>
      <c r="R94">
        <f t="shared" si="1"/>
        <v>1900</v>
      </c>
    </row>
    <row r="95" spans="1:18" x14ac:dyDescent="0.3">
      <c r="A95" t="s">
        <v>110</v>
      </c>
      <c r="B95">
        <v>3</v>
      </c>
      <c r="C95">
        <v>11</v>
      </c>
      <c r="D95">
        <v>14</v>
      </c>
      <c r="E95">
        <v>50</v>
      </c>
      <c r="F95">
        <v>65</v>
      </c>
      <c r="G95">
        <v>183</v>
      </c>
      <c r="H95">
        <v>146</v>
      </c>
      <c r="I95">
        <v>168</v>
      </c>
      <c r="J95">
        <v>185</v>
      </c>
      <c r="K95">
        <v>161</v>
      </c>
      <c r="L95">
        <v>155</v>
      </c>
      <c r="M95">
        <v>338</v>
      </c>
      <c r="N95">
        <v>259</v>
      </c>
      <c r="O95">
        <v>153</v>
      </c>
      <c r="P95">
        <v>83</v>
      </c>
      <c r="Q95">
        <v>117</v>
      </c>
      <c r="R95">
        <f t="shared" si="1"/>
        <v>2091</v>
      </c>
    </row>
    <row r="96" spans="1:18" x14ac:dyDescent="0.3">
      <c r="A96" t="s">
        <v>111</v>
      </c>
      <c r="B96">
        <v>0</v>
      </c>
      <c r="C96">
        <v>3</v>
      </c>
      <c r="D96">
        <v>4</v>
      </c>
      <c r="E96">
        <v>8</v>
      </c>
      <c r="F96">
        <v>4</v>
      </c>
      <c r="G96">
        <v>17</v>
      </c>
      <c r="H96">
        <v>11</v>
      </c>
      <c r="I96">
        <v>24</v>
      </c>
      <c r="J96">
        <v>26</v>
      </c>
      <c r="K96">
        <v>19</v>
      </c>
      <c r="L96">
        <v>19</v>
      </c>
      <c r="M96">
        <v>42</v>
      </c>
      <c r="N96">
        <v>26</v>
      </c>
      <c r="O96">
        <v>17</v>
      </c>
      <c r="P96">
        <v>5</v>
      </c>
      <c r="Q96">
        <v>21</v>
      </c>
      <c r="R96">
        <f t="shared" si="1"/>
        <v>246</v>
      </c>
    </row>
    <row r="97" spans="1:18" x14ac:dyDescent="0.3">
      <c r="A97" t="s">
        <v>112</v>
      </c>
      <c r="B97">
        <v>0</v>
      </c>
      <c r="C97">
        <v>0</v>
      </c>
      <c r="D97">
        <v>0</v>
      </c>
      <c r="E97">
        <v>6</v>
      </c>
      <c r="F97">
        <v>3</v>
      </c>
      <c r="G97">
        <v>8</v>
      </c>
      <c r="H97">
        <v>4</v>
      </c>
      <c r="I97">
        <v>7</v>
      </c>
      <c r="J97">
        <v>6</v>
      </c>
      <c r="K97">
        <v>8</v>
      </c>
      <c r="L97">
        <v>9</v>
      </c>
      <c r="M97">
        <v>20</v>
      </c>
      <c r="N97">
        <v>15</v>
      </c>
      <c r="O97">
        <v>9</v>
      </c>
      <c r="P97">
        <v>0</v>
      </c>
      <c r="Q97">
        <v>14</v>
      </c>
      <c r="R97">
        <f t="shared" si="1"/>
        <v>109</v>
      </c>
    </row>
    <row r="98" spans="1:18" x14ac:dyDescent="0.3">
      <c r="A98" t="s">
        <v>113</v>
      </c>
      <c r="B98">
        <v>0</v>
      </c>
      <c r="C98">
        <v>0</v>
      </c>
      <c r="D98">
        <v>0</v>
      </c>
      <c r="E98">
        <v>4</v>
      </c>
      <c r="F98">
        <v>0</v>
      </c>
      <c r="G98">
        <v>6</v>
      </c>
      <c r="H98">
        <v>5</v>
      </c>
      <c r="I98">
        <v>10</v>
      </c>
      <c r="J98">
        <v>9</v>
      </c>
      <c r="K98">
        <v>11</v>
      </c>
      <c r="L98">
        <v>5</v>
      </c>
      <c r="M98">
        <v>16</v>
      </c>
      <c r="N98">
        <v>8</v>
      </c>
      <c r="O98">
        <v>9</v>
      </c>
      <c r="P98">
        <v>4</v>
      </c>
      <c r="Q98">
        <v>16</v>
      </c>
      <c r="R98">
        <f t="shared" si="1"/>
        <v>103</v>
      </c>
    </row>
    <row r="99" spans="1:18" x14ac:dyDescent="0.3">
      <c r="A99" t="s">
        <v>114</v>
      </c>
      <c r="B99">
        <v>3</v>
      </c>
      <c r="C99">
        <v>0</v>
      </c>
      <c r="D99">
        <v>0</v>
      </c>
      <c r="E99">
        <v>4</v>
      </c>
      <c r="F99">
        <v>4</v>
      </c>
      <c r="G99">
        <v>13</v>
      </c>
      <c r="H99">
        <v>10</v>
      </c>
      <c r="I99">
        <v>13</v>
      </c>
      <c r="J99">
        <v>6</v>
      </c>
      <c r="K99">
        <v>10</v>
      </c>
      <c r="L99">
        <v>3</v>
      </c>
      <c r="M99">
        <v>16</v>
      </c>
      <c r="N99">
        <v>12</v>
      </c>
      <c r="O99">
        <v>7</v>
      </c>
      <c r="P99">
        <v>8</v>
      </c>
      <c r="Q99">
        <v>13</v>
      </c>
      <c r="R99">
        <f t="shared" si="1"/>
        <v>122</v>
      </c>
    </row>
    <row r="100" spans="1:18" x14ac:dyDescent="0.3">
      <c r="A100" t="s">
        <v>115</v>
      </c>
      <c r="B100">
        <v>0</v>
      </c>
      <c r="C100">
        <v>3</v>
      </c>
      <c r="D100">
        <v>0</v>
      </c>
      <c r="E100">
        <v>3</v>
      </c>
      <c r="F100">
        <v>3</v>
      </c>
      <c r="G100">
        <v>7</v>
      </c>
      <c r="H100">
        <v>8</v>
      </c>
      <c r="I100">
        <v>8</v>
      </c>
      <c r="J100">
        <v>19</v>
      </c>
      <c r="K100">
        <v>9</v>
      </c>
      <c r="L100">
        <v>10</v>
      </c>
      <c r="M100">
        <v>16</v>
      </c>
      <c r="N100">
        <v>10</v>
      </c>
      <c r="O100">
        <v>5</v>
      </c>
      <c r="P100">
        <v>7</v>
      </c>
      <c r="Q100">
        <v>15</v>
      </c>
      <c r="R100">
        <f t="shared" si="1"/>
        <v>123</v>
      </c>
    </row>
    <row r="101" spans="1:18" x14ac:dyDescent="0.3">
      <c r="A101" t="s">
        <v>116</v>
      </c>
      <c r="B101">
        <v>0</v>
      </c>
      <c r="C101">
        <v>0</v>
      </c>
      <c r="D101">
        <v>0</v>
      </c>
      <c r="E101">
        <v>7</v>
      </c>
      <c r="F101">
        <v>0</v>
      </c>
      <c r="G101">
        <v>12</v>
      </c>
      <c r="H101">
        <v>9</v>
      </c>
      <c r="I101">
        <v>12</v>
      </c>
      <c r="J101">
        <v>10</v>
      </c>
      <c r="K101">
        <v>14</v>
      </c>
      <c r="L101">
        <v>10</v>
      </c>
      <c r="M101">
        <v>19</v>
      </c>
      <c r="N101">
        <v>9</v>
      </c>
      <c r="O101">
        <v>15</v>
      </c>
      <c r="P101">
        <v>3</v>
      </c>
      <c r="Q101">
        <v>27</v>
      </c>
      <c r="R101">
        <f t="shared" si="1"/>
        <v>147</v>
      </c>
    </row>
    <row r="102" spans="1:18" x14ac:dyDescent="0.3">
      <c r="A102" t="s">
        <v>117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4</v>
      </c>
      <c r="H102">
        <v>7</v>
      </c>
      <c r="I102">
        <v>7</v>
      </c>
      <c r="J102">
        <v>9</v>
      </c>
      <c r="K102">
        <v>3</v>
      </c>
      <c r="L102">
        <v>11</v>
      </c>
      <c r="M102">
        <v>11</v>
      </c>
      <c r="N102">
        <v>12</v>
      </c>
      <c r="O102">
        <v>6</v>
      </c>
      <c r="P102">
        <v>6</v>
      </c>
      <c r="Q102">
        <v>11</v>
      </c>
      <c r="R102">
        <f t="shared" si="1"/>
        <v>87</v>
      </c>
    </row>
    <row r="103" spans="1:18" x14ac:dyDescent="0.3">
      <c r="A103" t="s">
        <v>118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3</v>
      </c>
      <c r="H103">
        <v>4</v>
      </c>
      <c r="I103">
        <v>0</v>
      </c>
      <c r="J103">
        <v>3</v>
      </c>
      <c r="K103">
        <v>6</v>
      </c>
      <c r="L103">
        <v>0</v>
      </c>
      <c r="M103">
        <v>9</v>
      </c>
      <c r="N103">
        <v>12</v>
      </c>
      <c r="O103">
        <v>4</v>
      </c>
      <c r="P103">
        <v>3</v>
      </c>
      <c r="Q103">
        <v>3</v>
      </c>
      <c r="R103">
        <f t="shared" si="1"/>
        <v>47</v>
      </c>
    </row>
    <row r="104" spans="1:18" x14ac:dyDescent="0.3">
      <c r="A104" t="s">
        <v>119</v>
      </c>
      <c r="B104">
        <v>0</v>
      </c>
      <c r="C104">
        <v>3</v>
      </c>
      <c r="D104">
        <v>0</v>
      </c>
      <c r="E104">
        <v>0</v>
      </c>
      <c r="F104">
        <v>3</v>
      </c>
      <c r="G104">
        <v>3</v>
      </c>
      <c r="H104">
        <v>4</v>
      </c>
      <c r="I104">
        <v>3</v>
      </c>
      <c r="J104">
        <v>8</v>
      </c>
      <c r="K104">
        <v>5</v>
      </c>
      <c r="L104">
        <v>12</v>
      </c>
      <c r="M104">
        <v>12</v>
      </c>
      <c r="N104">
        <v>18</v>
      </c>
      <c r="O104">
        <v>13</v>
      </c>
      <c r="P104">
        <v>4</v>
      </c>
      <c r="Q104">
        <v>13</v>
      </c>
      <c r="R104">
        <f t="shared" si="1"/>
        <v>101</v>
      </c>
    </row>
    <row r="105" spans="1:18" x14ac:dyDescent="0.3">
      <c r="A105" t="s">
        <v>120</v>
      </c>
      <c r="B105">
        <v>0</v>
      </c>
      <c r="C105">
        <v>0</v>
      </c>
      <c r="D105">
        <v>0</v>
      </c>
      <c r="E105">
        <v>3</v>
      </c>
      <c r="F105">
        <v>3</v>
      </c>
      <c r="G105">
        <v>16</v>
      </c>
      <c r="H105">
        <v>6</v>
      </c>
      <c r="I105">
        <v>18</v>
      </c>
      <c r="J105">
        <v>14</v>
      </c>
      <c r="K105">
        <v>6</v>
      </c>
      <c r="L105">
        <v>17</v>
      </c>
      <c r="M105">
        <v>19</v>
      </c>
      <c r="N105">
        <v>26</v>
      </c>
      <c r="O105">
        <v>17</v>
      </c>
      <c r="P105">
        <v>4</v>
      </c>
      <c r="Q105">
        <v>22</v>
      </c>
      <c r="R105">
        <f t="shared" si="1"/>
        <v>171</v>
      </c>
    </row>
    <row r="106" spans="1:18" x14ac:dyDescent="0.3">
      <c r="A106" t="s">
        <v>121</v>
      </c>
      <c r="B106">
        <v>0</v>
      </c>
      <c r="C106">
        <v>0</v>
      </c>
      <c r="D106">
        <v>0</v>
      </c>
      <c r="E106">
        <v>3</v>
      </c>
      <c r="F106">
        <v>6</v>
      </c>
      <c r="G106">
        <v>11</v>
      </c>
      <c r="H106">
        <v>8</v>
      </c>
      <c r="I106">
        <v>9</v>
      </c>
      <c r="J106">
        <v>6</v>
      </c>
      <c r="K106">
        <v>7</v>
      </c>
      <c r="L106">
        <v>8</v>
      </c>
      <c r="M106">
        <v>19</v>
      </c>
      <c r="N106">
        <v>14</v>
      </c>
      <c r="O106">
        <v>13</v>
      </c>
      <c r="P106">
        <v>11</v>
      </c>
      <c r="Q106">
        <v>19</v>
      </c>
      <c r="R106">
        <f t="shared" si="1"/>
        <v>134</v>
      </c>
    </row>
    <row r="107" spans="1:18" x14ac:dyDescent="0.3">
      <c r="A107" t="s">
        <v>122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8</v>
      </c>
      <c r="H107">
        <v>7</v>
      </c>
      <c r="I107">
        <v>13</v>
      </c>
      <c r="J107">
        <v>11</v>
      </c>
      <c r="K107">
        <v>3</v>
      </c>
      <c r="L107">
        <v>3</v>
      </c>
      <c r="M107">
        <v>16</v>
      </c>
      <c r="N107">
        <v>10</v>
      </c>
      <c r="O107">
        <v>3</v>
      </c>
      <c r="P107">
        <v>6</v>
      </c>
      <c r="Q107">
        <v>23</v>
      </c>
      <c r="R107">
        <f t="shared" si="1"/>
        <v>103</v>
      </c>
    </row>
    <row r="108" spans="1:18" x14ac:dyDescent="0.3">
      <c r="A108" t="s">
        <v>123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4</v>
      </c>
      <c r="J108">
        <v>0</v>
      </c>
      <c r="K108">
        <v>3</v>
      </c>
      <c r="L108">
        <v>3</v>
      </c>
      <c r="M108">
        <v>0</v>
      </c>
      <c r="N108">
        <v>3</v>
      </c>
      <c r="O108">
        <v>0</v>
      </c>
      <c r="P108">
        <v>3</v>
      </c>
      <c r="Q108">
        <v>3</v>
      </c>
      <c r="R108">
        <f t="shared" si="1"/>
        <v>19</v>
      </c>
    </row>
    <row r="109" spans="1:18" x14ac:dyDescent="0.3">
      <c r="A109" t="s">
        <v>124</v>
      </c>
      <c r="B109">
        <v>0</v>
      </c>
      <c r="C109">
        <v>3</v>
      </c>
      <c r="D109">
        <v>0</v>
      </c>
      <c r="E109">
        <v>4</v>
      </c>
      <c r="F109">
        <v>0</v>
      </c>
      <c r="G109">
        <v>7</v>
      </c>
      <c r="H109">
        <v>3</v>
      </c>
      <c r="I109">
        <v>3</v>
      </c>
      <c r="J109">
        <v>6</v>
      </c>
      <c r="K109">
        <v>6</v>
      </c>
      <c r="L109">
        <v>6</v>
      </c>
      <c r="M109">
        <v>10</v>
      </c>
      <c r="N109">
        <v>10</v>
      </c>
      <c r="O109">
        <v>10</v>
      </c>
      <c r="P109">
        <v>10</v>
      </c>
      <c r="Q109">
        <v>14</v>
      </c>
      <c r="R109">
        <f t="shared" si="1"/>
        <v>92</v>
      </c>
    </row>
    <row r="110" spans="1:18" x14ac:dyDescent="0.3">
      <c r="A110" t="s">
        <v>125</v>
      </c>
      <c r="B110">
        <v>5</v>
      </c>
      <c r="C110">
        <v>13</v>
      </c>
      <c r="D110">
        <v>0</v>
      </c>
      <c r="E110">
        <v>18</v>
      </c>
      <c r="F110">
        <v>30</v>
      </c>
      <c r="G110">
        <v>87</v>
      </c>
      <c r="H110">
        <v>77</v>
      </c>
      <c r="I110">
        <v>99</v>
      </c>
      <c r="J110">
        <v>121</v>
      </c>
      <c r="K110">
        <v>79</v>
      </c>
      <c r="L110">
        <v>93</v>
      </c>
      <c r="M110">
        <v>192</v>
      </c>
      <c r="N110">
        <v>181</v>
      </c>
      <c r="O110">
        <v>132</v>
      </c>
      <c r="P110">
        <v>123</v>
      </c>
      <c r="Q110">
        <v>309</v>
      </c>
      <c r="R110">
        <f t="shared" si="1"/>
        <v>1559</v>
      </c>
    </row>
    <row r="111" spans="1:18" x14ac:dyDescent="0.3">
      <c r="A111" t="s">
        <v>126</v>
      </c>
      <c r="B111">
        <v>6</v>
      </c>
      <c r="C111">
        <v>13</v>
      </c>
      <c r="D111">
        <v>4</v>
      </c>
      <c r="E111">
        <v>28</v>
      </c>
      <c r="F111">
        <v>36</v>
      </c>
      <c r="G111">
        <v>95</v>
      </c>
      <c r="H111">
        <v>94</v>
      </c>
      <c r="I111">
        <v>139</v>
      </c>
      <c r="J111">
        <v>139</v>
      </c>
      <c r="K111">
        <v>127</v>
      </c>
      <c r="L111">
        <v>122</v>
      </c>
      <c r="M111">
        <v>221</v>
      </c>
      <c r="N111">
        <v>166</v>
      </c>
      <c r="O111">
        <v>91</v>
      </c>
      <c r="P111">
        <v>79</v>
      </c>
      <c r="Q111">
        <v>204</v>
      </c>
      <c r="R111">
        <f t="shared" si="1"/>
        <v>1564</v>
      </c>
    </row>
    <row r="112" spans="1:18" x14ac:dyDescent="0.3">
      <c r="A112" t="s">
        <v>127</v>
      </c>
      <c r="B112">
        <v>5</v>
      </c>
      <c r="C112">
        <v>9</v>
      </c>
      <c r="D112">
        <v>3</v>
      </c>
      <c r="E112">
        <v>13</v>
      </c>
      <c r="F112">
        <v>20</v>
      </c>
      <c r="G112">
        <v>38</v>
      </c>
      <c r="H112">
        <v>40</v>
      </c>
      <c r="I112">
        <v>73</v>
      </c>
      <c r="J112">
        <v>58</v>
      </c>
      <c r="K112">
        <v>48</v>
      </c>
      <c r="L112">
        <v>47</v>
      </c>
      <c r="M112">
        <v>107</v>
      </c>
      <c r="N112">
        <v>106</v>
      </c>
      <c r="O112">
        <v>79</v>
      </c>
      <c r="P112">
        <v>54</v>
      </c>
      <c r="Q112">
        <v>162</v>
      </c>
      <c r="R112">
        <f t="shared" si="1"/>
        <v>862</v>
      </c>
    </row>
    <row r="113" spans="1:18" x14ac:dyDescent="0.3">
      <c r="A113" t="s">
        <v>128</v>
      </c>
      <c r="B113">
        <v>0</v>
      </c>
      <c r="C113">
        <v>3</v>
      </c>
      <c r="D113">
        <v>3</v>
      </c>
      <c r="E113">
        <v>14</v>
      </c>
      <c r="F113">
        <v>13</v>
      </c>
      <c r="G113">
        <v>50</v>
      </c>
      <c r="H113">
        <v>41</v>
      </c>
      <c r="I113">
        <v>65</v>
      </c>
      <c r="J113">
        <v>86</v>
      </c>
      <c r="K113">
        <v>74</v>
      </c>
      <c r="L113">
        <v>76</v>
      </c>
      <c r="M113">
        <v>179</v>
      </c>
      <c r="N113">
        <v>119</v>
      </c>
      <c r="O113">
        <v>92</v>
      </c>
      <c r="P113">
        <v>40</v>
      </c>
      <c r="Q113">
        <v>79</v>
      </c>
      <c r="R113">
        <f t="shared" si="1"/>
        <v>934</v>
      </c>
    </row>
    <row r="114" spans="1:18" x14ac:dyDescent="0.3">
      <c r="A114" t="s">
        <v>129</v>
      </c>
      <c r="B114">
        <v>0</v>
      </c>
      <c r="C114">
        <v>0</v>
      </c>
      <c r="D114">
        <v>0</v>
      </c>
      <c r="E114">
        <v>5</v>
      </c>
      <c r="F114">
        <v>8</v>
      </c>
      <c r="G114">
        <v>14</v>
      </c>
      <c r="H114">
        <v>10</v>
      </c>
      <c r="I114">
        <v>25</v>
      </c>
      <c r="J114">
        <v>20</v>
      </c>
      <c r="K114">
        <v>13</v>
      </c>
      <c r="L114">
        <v>23</v>
      </c>
      <c r="M114">
        <v>31</v>
      </c>
      <c r="N114">
        <v>30</v>
      </c>
      <c r="O114">
        <v>25</v>
      </c>
      <c r="P114">
        <v>14</v>
      </c>
      <c r="Q114">
        <v>26</v>
      </c>
      <c r="R114">
        <f t="shared" si="1"/>
        <v>244</v>
      </c>
    </row>
    <row r="115" spans="1:18" x14ac:dyDescent="0.3">
      <c r="A115" t="s">
        <v>130</v>
      </c>
      <c r="B115">
        <v>4</v>
      </c>
      <c r="C115">
        <v>6</v>
      </c>
      <c r="D115">
        <v>3</v>
      </c>
      <c r="E115">
        <v>11</v>
      </c>
      <c r="F115">
        <v>11</v>
      </c>
      <c r="G115">
        <v>37</v>
      </c>
      <c r="H115">
        <v>42</v>
      </c>
      <c r="I115">
        <v>55</v>
      </c>
      <c r="J115">
        <v>73</v>
      </c>
      <c r="K115">
        <v>57</v>
      </c>
      <c r="L115">
        <v>62</v>
      </c>
      <c r="M115">
        <v>102</v>
      </c>
      <c r="N115">
        <v>100</v>
      </c>
      <c r="O115">
        <v>42</v>
      </c>
      <c r="P115">
        <v>41</v>
      </c>
      <c r="Q115">
        <v>70</v>
      </c>
      <c r="R115">
        <f t="shared" si="1"/>
        <v>716</v>
      </c>
    </row>
    <row r="116" spans="1:18" x14ac:dyDescent="0.3">
      <c r="A116" t="s">
        <v>131</v>
      </c>
      <c r="B116">
        <v>37</v>
      </c>
      <c r="C116">
        <v>31</v>
      </c>
      <c r="D116">
        <v>34</v>
      </c>
      <c r="E116">
        <v>113</v>
      </c>
      <c r="F116">
        <v>187</v>
      </c>
      <c r="G116">
        <v>435</v>
      </c>
      <c r="H116">
        <v>440</v>
      </c>
      <c r="I116">
        <v>611</v>
      </c>
      <c r="J116">
        <v>627</v>
      </c>
      <c r="K116">
        <v>561</v>
      </c>
      <c r="L116">
        <v>535</v>
      </c>
      <c r="M116">
        <v>1190</v>
      </c>
      <c r="N116">
        <v>771</v>
      </c>
      <c r="O116">
        <v>437</v>
      </c>
      <c r="P116">
        <v>202</v>
      </c>
      <c r="Q116">
        <v>265</v>
      </c>
      <c r="R116">
        <f t="shared" si="1"/>
        <v>6476</v>
      </c>
    </row>
    <row r="117" spans="1:18" x14ac:dyDescent="0.3">
      <c r="A117" t="s">
        <v>132</v>
      </c>
      <c r="B117">
        <v>35</v>
      </c>
      <c r="C117">
        <v>49</v>
      </c>
      <c r="D117">
        <v>53</v>
      </c>
      <c r="E117">
        <v>192</v>
      </c>
      <c r="F117">
        <v>223</v>
      </c>
      <c r="G117">
        <v>635</v>
      </c>
      <c r="H117">
        <v>603</v>
      </c>
      <c r="I117">
        <v>781</v>
      </c>
      <c r="J117">
        <v>834</v>
      </c>
      <c r="K117">
        <v>722</v>
      </c>
      <c r="L117">
        <v>697</v>
      </c>
      <c r="M117">
        <v>1456</v>
      </c>
      <c r="N117">
        <v>951</v>
      </c>
      <c r="O117">
        <v>594</v>
      </c>
      <c r="P117">
        <v>302</v>
      </c>
      <c r="Q117">
        <v>457</v>
      </c>
      <c r="R117">
        <f t="shared" si="1"/>
        <v>8584</v>
      </c>
    </row>
    <row r="118" spans="1:18" x14ac:dyDescent="0.3">
      <c r="A118" t="s">
        <v>133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1"/>
        <v>0</v>
      </c>
    </row>
    <row r="119" spans="1:18" x14ac:dyDescent="0.3">
      <c r="A119" t="s">
        <v>134</v>
      </c>
      <c r="B119">
        <v>8</v>
      </c>
      <c r="C119">
        <v>15</v>
      </c>
      <c r="D119">
        <v>17</v>
      </c>
      <c r="E119">
        <v>96</v>
      </c>
      <c r="F119">
        <v>121</v>
      </c>
      <c r="G119">
        <v>301</v>
      </c>
      <c r="H119">
        <v>256</v>
      </c>
      <c r="I119">
        <v>313</v>
      </c>
      <c r="J119">
        <v>302</v>
      </c>
      <c r="K119">
        <v>247</v>
      </c>
      <c r="L119">
        <v>232</v>
      </c>
      <c r="M119">
        <v>357</v>
      </c>
      <c r="N119">
        <v>203</v>
      </c>
      <c r="O119">
        <v>75</v>
      </c>
      <c r="P119">
        <v>40</v>
      </c>
      <c r="Q119">
        <v>38</v>
      </c>
      <c r="R119">
        <f t="shared" si="1"/>
        <v>2621</v>
      </c>
    </row>
    <row r="120" spans="1:18" x14ac:dyDescent="0.3">
      <c r="A120" t="s">
        <v>135</v>
      </c>
      <c r="B120">
        <v>39</v>
      </c>
      <c r="C120">
        <v>67</v>
      </c>
      <c r="D120">
        <v>79</v>
      </c>
      <c r="E120">
        <v>302</v>
      </c>
      <c r="F120">
        <v>393</v>
      </c>
      <c r="G120">
        <v>1071</v>
      </c>
      <c r="H120">
        <v>859</v>
      </c>
      <c r="I120">
        <v>1016</v>
      </c>
      <c r="J120">
        <v>912</v>
      </c>
      <c r="K120">
        <v>746</v>
      </c>
      <c r="L120">
        <v>722</v>
      </c>
      <c r="M120">
        <v>1164</v>
      </c>
      <c r="N120">
        <v>611</v>
      </c>
      <c r="O120">
        <v>321</v>
      </c>
      <c r="P120">
        <v>126</v>
      </c>
      <c r="Q120">
        <v>145</v>
      </c>
      <c r="R120">
        <f t="shared" si="1"/>
        <v>8573</v>
      </c>
    </row>
    <row r="121" spans="1:18" x14ac:dyDescent="0.3">
      <c r="A121" t="s">
        <v>136</v>
      </c>
      <c r="B121">
        <v>15</v>
      </c>
      <c r="C121">
        <v>63</v>
      </c>
      <c r="D121">
        <v>45</v>
      </c>
      <c r="E121">
        <v>165</v>
      </c>
      <c r="F121">
        <v>248</v>
      </c>
      <c r="G121">
        <v>479</v>
      </c>
      <c r="H121">
        <v>344</v>
      </c>
      <c r="I121">
        <v>435</v>
      </c>
      <c r="J121">
        <v>392</v>
      </c>
      <c r="K121">
        <v>262</v>
      </c>
      <c r="L121">
        <v>258</v>
      </c>
      <c r="M121">
        <v>400</v>
      </c>
      <c r="N121">
        <v>181</v>
      </c>
      <c r="O121">
        <v>92</v>
      </c>
      <c r="P121">
        <v>41</v>
      </c>
      <c r="Q121">
        <v>59</v>
      </c>
      <c r="R121">
        <f t="shared" si="1"/>
        <v>3479</v>
      </c>
    </row>
    <row r="122" spans="1:18" x14ac:dyDescent="0.3">
      <c r="A122" t="s">
        <v>137</v>
      </c>
      <c r="B122">
        <v>11</v>
      </c>
      <c r="C122">
        <v>21</v>
      </c>
      <c r="D122">
        <v>35</v>
      </c>
      <c r="E122">
        <v>84</v>
      </c>
      <c r="F122">
        <v>95</v>
      </c>
      <c r="G122">
        <v>202</v>
      </c>
      <c r="H122">
        <v>131</v>
      </c>
      <c r="I122">
        <v>139</v>
      </c>
      <c r="J122">
        <v>113</v>
      </c>
      <c r="K122">
        <v>85</v>
      </c>
      <c r="L122">
        <v>66</v>
      </c>
      <c r="M122">
        <v>84</v>
      </c>
      <c r="N122">
        <v>32</v>
      </c>
      <c r="O122">
        <v>10</v>
      </c>
      <c r="P122">
        <v>5</v>
      </c>
      <c r="Q122">
        <v>11</v>
      </c>
      <c r="R122">
        <f t="shared" si="1"/>
        <v>1124</v>
      </c>
    </row>
    <row r="123" spans="1:18" x14ac:dyDescent="0.3">
      <c r="A123" t="s">
        <v>138</v>
      </c>
      <c r="B123">
        <v>10</v>
      </c>
      <c r="C123">
        <v>11</v>
      </c>
      <c r="D123">
        <v>23</v>
      </c>
      <c r="E123">
        <v>58</v>
      </c>
      <c r="F123">
        <v>82</v>
      </c>
      <c r="G123">
        <v>171</v>
      </c>
      <c r="H123">
        <v>141</v>
      </c>
      <c r="I123">
        <v>168</v>
      </c>
      <c r="J123">
        <v>127</v>
      </c>
      <c r="K123">
        <v>92</v>
      </c>
      <c r="L123">
        <v>84</v>
      </c>
      <c r="M123">
        <v>114</v>
      </c>
      <c r="N123">
        <v>61</v>
      </c>
      <c r="O123">
        <v>28</v>
      </c>
      <c r="P123">
        <v>20</v>
      </c>
      <c r="Q123">
        <v>28</v>
      </c>
      <c r="R123">
        <f t="shared" si="1"/>
        <v>1218</v>
      </c>
    </row>
    <row r="124" spans="1:18" x14ac:dyDescent="0.3">
      <c r="A124" t="s">
        <v>139</v>
      </c>
      <c r="B124">
        <v>3</v>
      </c>
      <c r="C124">
        <v>9</v>
      </c>
      <c r="D124">
        <v>4</v>
      </c>
      <c r="E124">
        <v>24</v>
      </c>
      <c r="F124">
        <v>25</v>
      </c>
      <c r="G124">
        <v>83</v>
      </c>
      <c r="H124">
        <v>54</v>
      </c>
      <c r="I124">
        <v>52</v>
      </c>
      <c r="J124">
        <v>50</v>
      </c>
      <c r="K124">
        <v>28</v>
      </c>
      <c r="L124">
        <v>24</v>
      </c>
      <c r="M124">
        <v>46</v>
      </c>
      <c r="N124">
        <v>24</v>
      </c>
      <c r="O124">
        <v>13</v>
      </c>
      <c r="P124">
        <v>0</v>
      </c>
      <c r="Q124">
        <v>4</v>
      </c>
      <c r="R124">
        <f t="shared" si="1"/>
        <v>443</v>
      </c>
    </row>
    <row r="125" spans="1:18" x14ac:dyDescent="0.3">
      <c r="A125" t="s">
        <v>140</v>
      </c>
      <c r="B125">
        <v>9</v>
      </c>
      <c r="C125">
        <v>9</v>
      </c>
      <c r="D125">
        <v>11</v>
      </c>
      <c r="E125">
        <v>53</v>
      </c>
      <c r="F125">
        <v>57</v>
      </c>
      <c r="G125">
        <v>146</v>
      </c>
      <c r="H125">
        <v>140</v>
      </c>
      <c r="I125">
        <v>133</v>
      </c>
      <c r="J125">
        <v>152</v>
      </c>
      <c r="K125">
        <v>139</v>
      </c>
      <c r="L125">
        <v>91</v>
      </c>
      <c r="M125">
        <v>179</v>
      </c>
      <c r="N125">
        <v>135</v>
      </c>
      <c r="O125">
        <v>61</v>
      </c>
      <c r="P125">
        <v>29</v>
      </c>
      <c r="Q125">
        <v>33</v>
      </c>
      <c r="R125">
        <f t="shared" si="1"/>
        <v>1377</v>
      </c>
    </row>
    <row r="126" spans="1:18" x14ac:dyDescent="0.3">
      <c r="A126" t="s">
        <v>141</v>
      </c>
      <c r="B126">
        <v>9</v>
      </c>
      <c r="C126">
        <v>22</v>
      </c>
      <c r="D126">
        <v>21</v>
      </c>
      <c r="E126">
        <v>81</v>
      </c>
      <c r="F126">
        <v>80</v>
      </c>
      <c r="G126">
        <v>155</v>
      </c>
      <c r="H126">
        <v>115</v>
      </c>
      <c r="I126">
        <v>154</v>
      </c>
      <c r="J126">
        <v>140</v>
      </c>
      <c r="K126">
        <v>108</v>
      </c>
      <c r="L126">
        <v>92</v>
      </c>
      <c r="M126">
        <v>185</v>
      </c>
      <c r="N126">
        <v>96</v>
      </c>
      <c r="O126">
        <v>43</v>
      </c>
      <c r="P126">
        <v>23</v>
      </c>
      <c r="Q126">
        <v>18</v>
      </c>
      <c r="R126">
        <f t="shared" si="1"/>
        <v>1342</v>
      </c>
    </row>
    <row r="127" spans="1:18" x14ac:dyDescent="0.3">
      <c r="A127" t="s">
        <v>142</v>
      </c>
      <c r="B127">
        <v>22</v>
      </c>
      <c r="C127">
        <v>33</v>
      </c>
      <c r="D127">
        <v>55</v>
      </c>
      <c r="E127">
        <v>154</v>
      </c>
      <c r="F127">
        <v>163</v>
      </c>
      <c r="G127">
        <v>478</v>
      </c>
      <c r="H127">
        <v>348</v>
      </c>
      <c r="I127">
        <v>480</v>
      </c>
      <c r="J127">
        <v>458</v>
      </c>
      <c r="K127">
        <v>369</v>
      </c>
      <c r="L127">
        <v>373</v>
      </c>
      <c r="M127">
        <v>611</v>
      </c>
      <c r="N127">
        <v>367</v>
      </c>
      <c r="O127">
        <v>171</v>
      </c>
      <c r="P127">
        <v>67</v>
      </c>
      <c r="Q127">
        <v>96</v>
      </c>
      <c r="R127">
        <f t="shared" si="1"/>
        <v>4245</v>
      </c>
    </row>
    <row r="128" spans="1:18" x14ac:dyDescent="0.3">
      <c r="A128" t="s">
        <v>143</v>
      </c>
      <c r="B128">
        <v>0</v>
      </c>
      <c r="C128">
        <v>4</v>
      </c>
      <c r="D128">
        <v>0</v>
      </c>
      <c r="E128">
        <v>6</v>
      </c>
      <c r="F128">
        <v>8</v>
      </c>
      <c r="G128">
        <v>29</v>
      </c>
      <c r="H128">
        <v>24</v>
      </c>
      <c r="I128">
        <v>39</v>
      </c>
      <c r="J128">
        <v>34</v>
      </c>
      <c r="K128">
        <v>21</v>
      </c>
      <c r="L128">
        <v>17</v>
      </c>
      <c r="M128">
        <v>34</v>
      </c>
      <c r="N128">
        <v>27</v>
      </c>
      <c r="O128">
        <v>15</v>
      </c>
      <c r="P128">
        <v>8</v>
      </c>
      <c r="Q128">
        <v>8</v>
      </c>
      <c r="R128">
        <f t="shared" si="1"/>
        <v>274</v>
      </c>
    </row>
    <row r="129" spans="1:18" x14ac:dyDescent="0.3">
      <c r="A129" t="s">
        <v>144</v>
      </c>
      <c r="B129">
        <v>10</v>
      </c>
      <c r="C129">
        <v>7</v>
      </c>
      <c r="D129">
        <v>8</v>
      </c>
      <c r="E129">
        <v>66</v>
      </c>
      <c r="F129">
        <v>41</v>
      </c>
      <c r="G129">
        <v>131</v>
      </c>
      <c r="H129">
        <v>112</v>
      </c>
      <c r="I129">
        <v>163</v>
      </c>
      <c r="J129">
        <v>127</v>
      </c>
      <c r="K129">
        <v>119</v>
      </c>
      <c r="L129">
        <v>110</v>
      </c>
      <c r="M129">
        <v>222</v>
      </c>
      <c r="N129">
        <v>147</v>
      </c>
      <c r="O129">
        <v>89</v>
      </c>
      <c r="P129">
        <v>53</v>
      </c>
      <c r="Q129">
        <v>83</v>
      </c>
      <c r="R129">
        <f t="shared" si="1"/>
        <v>1488</v>
      </c>
    </row>
    <row r="130" spans="1:18" x14ac:dyDescent="0.3">
      <c r="A130" t="s">
        <v>145</v>
      </c>
      <c r="B130">
        <v>5</v>
      </c>
      <c r="C130">
        <v>8</v>
      </c>
      <c r="D130">
        <v>4</v>
      </c>
      <c r="E130">
        <v>26</v>
      </c>
      <c r="F130">
        <v>27</v>
      </c>
      <c r="G130">
        <v>83</v>
      </c>
      <c r="H130">
        <v>72</v>
      </c>
      <c r="I130">
        <v>116</v>
      </c>
      <c r="J130">
        <v>99</v>
      </c>
      <c r="K130">
        <v>65</v>
      </c>
      <c r="L130">
        <v>81</v>
      </c>
      <c r="M130">
        <v>146</v>
      </c>
      <c r="N130">
        <v>98</v>
      </c>
      <c r="O130">
        <v>59</v>
      </c>
      <c r="P130">
        <v>50</v>
      </c>
      <c r="Q130">
        <v>59</v>
      </c>
      <c r="R130">
        <f t="shared" si="1"/>
        <v>998</v>
      </c>
    </row>
    <row r="131" spans="1:18" x14ac:dyDescent="0.3">
      <c r="A131" t="s">
        <v>146</v>
      </c>
      <c r="B131">
        <v>16</v>
      </c>
      <c r="C131">
        <v>28</v>
      </c>
      <c r="D131">
        <v>42</v>
      </c>
      <c r="E131">
        <v>132</v>
      </c>
      <c r="F131">
        <v>171</v>
      </c>
      <c r="G131">
        <v>377</v>
      </c>
      <c r="H131">
        <v>265</v>
      </c>
      <c r="I131">
        <v>344</v>
      </c>
      <c r="J131">
        <v>346</v>
      </c>
      <c r="K131">
        <v>259</v>
      </c>
      <c r="L131">
        <v>202</v>
      </c>
      <c r="M131">
        <v>404</v>
      </c>
      <c r="N131">
        <v>187</v>
      </c>
      <c r="O131">
        <v>90</v>
      </c>
      <c r="P131">
        <v>35</v>
      </c>
      <c r="Q131">
        <v>59</v>
      </c>
      <c r="R131">
        <f t="shared" ref="R131:R194" si="2">SUM(B131:Q131)</f>
        <v>2957</v>
      </c>
    </row>
    <row r="132" spans="1:18" x14ac:dyDescent="0.3">
      <c r="A132" t="s">
        <v>147</v>
      </c>
      <c r="B132">
        <v>3</v>
      </c>
      <c r="C132">
        <v>8</v>
      </c>
      <c r="D132">
        <v>15</v>
      </c>
      <c r="E132">
        <v>23</v>
      </c>
      <c r="F132">
        <v>35</v>
      </c>
      <c r="G132">
        <v>76</v>
      </c>
      <c r="H132">
        <v>70</v>
      </c>
      <c r="I132">
        <v>83</v>
      </c>
      <c r="J132">
        <v>72</v>
      </c>
      <c r="K132">
        <v>54</v>
      </c>
      <c r="L132">
        <v>60</v>
      </c>
      <c r="M132">
        <v>83</v>
      </c>
      <c r="N132">
        <v>38</v>
      </c>
      <c r="O132">
        <v>37</v>
      </c>
      <c r="P132">
        <v>13</v>
      </c>
      <c r="Q132">
        <v>17</v>
      </c>
      <c r="R132">
        <f t="shared" si="2"/>
        <v>687</v>
      </c>
    </row>
    <row r="133" spans="1:18" x14ac:dyDescent="0.3">
      <c r="A133" t="s">
        <v>148</v>
      </c>
      <c r="B133">
        <v>3</v>
      </c>
      <c r="C133">
        <v>6</v>
      </c>
      <c r="D133">
        <v>0</v>
      </c>
      <c r="E133">
        <v>14</v>
      </c>
      <c r="F133">
        <v>17</v>
      </c>
      <c r="G133">
        <v>36</v>
      </c>
      <c r="H133">
        <v>40</v>
      </c>
      <c r="I133">
        <v>56</v>
      </c>
      <c r="J133">
        <v>32</v>
      </c>
      <c r="K133">
        <v>37</v>
      </c>
      <c r="L133">
        <v>48</v>
      </c>
      <c r="M133">
        <v>73</v>
      </c>
      <c r="N133">
        <v>46</v>
      </c>
      <c r="O133">
        <v>21</v>
      </c>
      <c r="P133">
        <v>17</v>
      </c>
      <c r="Q133">
        <v>26</v>
      </c>
      <c r="R133">
        <f t="shared" si="2"/>
        <v>472</v>
      </c>
    </row>
    <row r="134" spans="1:18" x14ac:dyDescent="0.3">
      <c r="A134" t="s">
        <v>149</v>
      </c>
      <c r="B134">
        <v>0</v>
      </c>
      <c r="C134">
        <v>6</v>
      </c>
      <c r="D134">
        <v>3</v>
      </c>
      <c r="E134">
        <v>8</v>
      </c>
      <c r="F134">
        <v>10</v>
      </c>
      <c r="G134">
        <v>17</v>
      </c>
      <c r="H134">
        <v>20</v>
      </c>
      <c r="I134">
        <v>19</v>
      </c>
      <c r="J134">
        <v>27</v>
      </c>
      <c r="K134">
        <v>15</v>
      </c>
      <c r="L134">
        <v>16</v>
      </c>
      <c r="M134">
        <v>28</v>
      </c>
      <c r="N134">
        <v>19</v>
      </c>
      <c r="O134">
        <v>5</v>
      </c>
      <c r="P134">
        <v>3</v>
      </c>
      <c r="Q134">
        <v>3</v>
      </c>
      <c r="R134">
        <f t="shared" si="2"/>
        <v>199</v>
      </c>
    </row>
    <row r="135" spans="1:18" x14ac:dyDescent="0.3">
      <c r="A135" t="s">
        <v>150</v>
      </c>
      <c r="B135">
        <v>4</v>
      </c>
      <c r="C135">
        <v>0</v>
      </c>
      <c r="D135">
        <v>4</v>
      </c>
      <c r="E135">
        <v>16</v>
      </c>
      <c r="F135">
        <v>12</v>
      </c>
      <c r="G135">
        <v>34</v>
      </c>
      <c r="H135">
        <v>32</v>
      </c>
      <c r="I135">
        <v>34</v>
      </c>
      <c r="J135">
        <v>41</v>
      </c>
      <c r="K135">
        <v>27</v>
      </c>
      <c r="L135">
        <v>22</v>
      </c>
      <c r="M135">
        <v>27</v>
      </c>
      <c r="N135">
        <v>17</v>
      </c>
      <c r="O135">
        <v>3</v>
      </c>
      <c r="P135">
        <v>4</v>
      </c>
      <c r="Q135">
        <v>15</v>
      </c>
      <c r="R135">
        <f t="shared" si="2"/>
        <v>292</v>
      </c>
    </row>
    <row r="136" spans="1:18" x14ac:dyDescent="0.3">
      <c r="A136" t="s">
        <v>151</v>
      </c>
      <c r="B136">
        <v>3</v>
      </c>
      <c r="C136">
        <v>11</v>
      </c>
      <c r="D136">
        <v>6</v>
      </c>
      <c r="E136">
        <v>39</v>
      </c>
      <c r="F136">
        <v>38</v>
      </c>
      <c r="G136">
        <v>136</v>
      </c>
      <c r="H136">
        <v>88</v>
      </c>
      <c r="I136">
        <v>101</v>
      </c>
      <c r="J136">
        <v>83</v>
      </c>
      <c r="K136">
        <v>51</v>
      </c>
      <c r="L136">
        <v>58</v>
      </c>
      <c r="M136">
        <v>51</v>
      </c>
      <c r="N136">
        <v>36</v>
      </c>
      <c r="O136">
        <v>15</v>
      </c>
      <c r="P136">
        <v>5</v>
      </c>
      <c r="Q136">
        <v>10</v>
      </c>
      <c r="R136">
        <f t="shared" si="2"/>
        <v>731</v>
      </c>
    </row>
    <row r="137" spans="1:18" x14ac:dyDescent="0.3">
      <c r="A137" t="s">
        <v>152</v>
      </c>
      <c r="B137">
        <v>0</v>
      </c>
      <c r="C137">
        <v>3</v>
      </c>
      <c r="D137">
        <v>0</v>
      </c>
      <c r="E137">
        <v>19</v>
      </c>
      <c r="F137">
        <v>13</v>
      </c>
      <c r="G137">
        <v>31</v>
      </c>
      <c r="H137">
        <v>35</v>
      </c>
      <c r="I137">
        <v>55</v>
      </c>
      <c r="J137">
        <v>59</v>
      </c>
      <c r="K137">
        <v>34</v>
      </c>
      <c r="L137">
        <v>43</v>
      </c>
      <c r="M137">
        <v>66</v>
      </c>
      <c r="N137">
        <v>31</v>
      </c>
      <c r="O137">
        <v>16</v>
      </c>
      <c r="P137">
        <v>11</v>
      </c>
      <c r="Q137">
        <v>8</v>
      </c>
      <c r="R137">
        <f t="shared" si="2"/>
        <v>424</v>
      </c>
    </row>
    <row r="138" spans="1:18" x14ac:dyDescent="0.3">
      <c r="A138" t="s">
        <v>153</v>
      </c>
      <c r="B138">
        <v>28</v>
      </c>
      <c r="C138">
        <v>41</v>
      </c>
      <c r="D138">
        <v>46</v>
      </c>
      <c r="E138">
        <v>203</v>
      </c>
      <c r="F138">
        <v>183</v>
      </c>
      <c r="G138">
        <v>770</v>
      </c>
      <c r="H138">
        <v>483</v>
      </c>
      <c r="I138">
        <v>568</v>
      </c>
      <c r="J138">
        <v>449</v>
      </c>
      <c r="K138">
        <v>220</v>
      </c>
      <c r="L138">
        <v>225</v>
      </c>
      <c r="M138">
        <v>309</v>
      </c>
      <c r="N138">
        <v>140</v>
      </c>
      <c r="O138">
        <v>74</v>
      </c>
      <c r="P138">
        <v>50</v>
      </c>
      <c r="Q138">
        <v>95</v>
      </c>
      <c r="R138">
        <f t="shared" si="2"/>
        <v>3884</v>
      </c>
    </row>
    <row r="139" spans="1:18" x14ac:dyDescent="0.3">
      <c r="A139" t="s">
        <v>154</v>
      </c>
      <c r="B139">
        <v>0</v>
      </c>
      <c r="C139">
        <v>6</v>
      </c>
      <c r="D139">
        <v>8</v>
      </c>
      <c r="E139">
        <v>28</v>
      </c>
      <c r="F139">
        <v>27</v>
      </c>
      <c r="G139">
        <v>107</v>
      </c>
      <c r="H139">
        <v>77</v>
      </c>
      <c r="I139">
        <v>75</v>
      </c>
      <c r="J139">
        <v>58</v>
      </c>
      <c r="K139">
        <v>28</v>
      </c>
      <c r="L139">
        <v>23</v>
      </c>
      <c r="M139">
        <v>39</v>
      </c>
      <c r="N139">
        <v>27</v>
      </c>
      <c r="O139">
        <v>9</v>
      </c>
      <c r="P139">
        <v>4</v>
      </c>
      <c r="Q139">
        <v>9</v>
      </c>
      <c r="R139">
        <f t="shared" si="2"/>
        <v>525</v>
      </c>
    </row>
    <row r="140" spans="1:18" x14ac:dyDescent="0.3">
      <c r="A140" t="s">
        <v>155</v>
      </c>
      <c r="B140">
        <v>0</v>
      </c>
      <c r="C140">
        <v>0</v>
      </c>
      <c r="D140">
        <v>0</v>
      </c>
      <c r="E140">
        <v>6</v>
      </c>
      <c r="F140">
        <v>19</v>
      </c>
      <c r="G140">
        <v>21</v>
      </c>
      <c r="H140">
        <v>32</v>
      </c>
      <c r="I140">
        <v>42</v>
      </c>
      <c r="J140">
        <v>31</v>
      </c>
      <c r="K140">
        <v>20</v>
      </c>
      <c r="L140">
        <v>21</v>
      </c>
      <c r="M140">
        <v>46</v>
      </c>
      <c r="N140">
        <v>14</v>
      </c>
      <c r="O140">
        <v>6</v>
      </c>
      <c r="P140">
        <v>5</v>
      </c>
      <c r="Q140">
        <v>12</v>
      </c>
      <c r="R140">
        <f t="shared" si="2"/>
        <v>275</v>
      </c>
    </row>
    <row r="141" spans="1:18" x14ac:dyDescent="0.3">
      <c r="A141" t="s">
        <v>156</v>
      </c>
      <c r="B141">
        <v>18</v>
      </c>
      <c r="C141">
        <v>19</v>
      </c>
      <c r="D141">
        <v>15</v>
      </c>
      <c r="E141">
        <v>106</v>
      </c>
      <c r="F141">
        <v>103</v>
      </c>
      <c r="G141">
        <v>437</v>
      </c>
      <c r="H141">
        <v>289</v>
      </c>
      <c r="I141">
        <v>290</v>
      </c>
      <c r="J141">
        <v>226</v>
      </c>
      <c r="K141">
        <v>126</v>
      </c>
      <c r="L141">
        <v>110</v>
      </c>
      <c r="M141">
        <v>137</v>
      </c>
      <c r="N141">
        <v>71</v>
      </c>
      <c r="O141">
        <v>33</v>
      </c>
      <c r="P141">
        <v>16</v>
      </c>
      <c r="Q141">
        <v>35</v>
      </c>
      <c r="R141">
        <f t="shared" si="2"/>
        <v>2031</v>
      </c>
    </row>
    <row r="142" spans="1:18" x14ac:dyDescent="0.3">
      <c r="A142" t="s">
        <v>157</v>
      </c>
      <c r="B142">
        <v>0</v>
      </c>
      <c r="C142">
        <v>0</v>
      </c>
      <c r="D142">
        <v>0</v>
      </c>
      <c r="E142">
        <v>0</v>
      </c>
      <c r="F142">
        <v>3</v>
      </c>
      <c r="G142">
        <v>0</v>
      </c>
      <c r="H142">
        <v>3</v>
      </c>
      <c r="I142">
        <v>4</v>
      </c>
      <c r="J142">
        <v>3</v>
      </c>
      <c r="K142">
        <v>0</v>
      </c>
      <c r="L142">
        <v>5</v>
      </c>
      <c r="M142">
        <v>0</v>
      </c>
      <c r="N142">
        <v>3</v>
      </c>
      <c r="O142">
        <v>0</v>
      </c>
      <c r="P142">
        <v>0</v>
      </c>
      <c r="Q142">
        <v>0</v>
      </c>
      <c r="R142">
        <f t="shared" si="2"/>
        <v>21</v>
      </c>
    </row>
    <row r="143" spans="1:18" x14ac:dyDescent="0.3">
      <c r="A143" t="s">
        <v>158</v>
      </c>
      <c r="B143">
        <v>3</v>
      </c>
      <c r="C143">
        <v>3</v>
      </c>
      <c r="D143">
        <v>3</v>
      </c>
      <c r="E143">
        <v>4</v>
      </c>
      <c r="F143">
        <v>6</v>
      </c>
      <c r="G143">
        <v>11</v>
      </c>
      <c r="H143">
        <v>6</v>
      </c>
      <c r="I143">
        <v>12</v>
      </c>
      <c r="J143">
        <v>3</v>
      </c>
      <c r="K143">
        <v>4</v>
      </c>
      <c r="L143">
        <v>6</v>
      </c>
      <c r="M143">
        <v>4</v>
      </c>
      <c r="N143">
        <v>0</v>
      </c>
      <c r="O143">
        <v>0</v>
      </c>
      <c r="P143">
        <v>0</v>
      </c>
      <c r="Q143">
        <v>0</v>
      </c>
      <c r="R143">
        <f t="shared" si="2"/>
        <v>65</v>
      </c>
    </row>
    <row r="144" spans="1:18" x14ac:dyDescent="0.3">
      <c r="A144" t="s">
        <v>159</v>
      </c>
      <c r="B144">
        <v>3</v>
      </c>
      <c r="C144">
        <v>3</v>
      </c>
      <c r="D144">
        <v>0</v>
      </c>
      <c r="E144">
        <v>11</v>
      </c>
      <c r="F144">
        <v>6</v>
      </c>
      <c r="G144">
        <v>22</v>
      </c>
      <c r="H144">
        <v>20</v>
      </c>
      <c r="I144">
        <v>22</v>
      </c>
      <c r="J144">
        <v>21</v>
      </c>
      <c r="K144">
        <v>7</v>
      </c>
      <c r="L144">
        <v>5</v>
      </c>
      <c r="M144">
        <v>9</v>
      </c>
      <c r="N144">
        <v>5</v>
      </c>
      <c r="O144">
        <v>5</v>
      </c>
      <c r="P144">
        <v>0</v>
      </c>
      <c r="Q144">
        <v>0</v>
      </c>
      <c r="R144">
        <f t="shared" si="2"/>
        <v>139</v>
      </c>
    </row>
    <row r="145" spans="1:18" x14ac:dyDescent="0.3">
      <c r="A145" t="s">
        <v>160</v>
      </c>
      <c r="B145">
        <v>6</v>
      </c>
      <c r="C145">
        <v>12</v>
      </c>
      <c r="D145">
        <v>8</v>
      </c>
      <c r="E145">
        <v>42</v>
      </c>
      <c r="F145">
        <v>41</v>
      </c>
      <c r="G145">
        <v>106</v>
      </c>
      <c r="H145">
        <v>78</v>
      </c>
      <c r="I145">
        <v>101</v>
      </c>
      <c r="J145">
        <v>94</v>
      </c>
      <c r="K145">
        <v>56</v>
      </c>
      <c r="L145">
        <v>63</v>
      </c>
      <c r="M145">
        <v>94</v>
      </c>
      <c r="N145">
        <v>40</v>
      </c>
      <c r="O145">
        <v>20</v>
      </c>
      <c r="P145">
        <v>16</v>
      </c>
      <c r="Q145">
        <v>21</v>
      </c>
      <c r="R145">
        <f t="shared" si="2"/>
        <v>798</v>
      </c>
    </row>
    <row r="146" spans="1:18" x14ac:dyDescent="0.3">
      <c r="A146" t="s">
        <v>161</v>
      </c>
      <c r="B146">
        <v>0</v>
      </c>
      <c r="C146">
        <v>3</v>
      </c>
      <c r="D146">
        <v>0</v>
      </c>
      <c r="E146">
        <v>8</v>
      </c>
      <c r="F146">
        <v>7</v>
      </c>
      <c r="G146">
        <v>22</v>
      </c>
      <c r="H146">
        <v>12</v>
      </c>
      <c r="I146">
        <v>17</v>
      </c>
      <c r="J146">
        <v>28</v>
      </c>
      <c r="K146">
        <v>24</v>
      </c>
      <c r="L146">
        <v>37</v>
      </c>
      <c r="M146">
        <v>54</v>
      </c>
      <c r="N146">
        <v>25</v>
      </c>
      <c r="O146">
        <v>20</v>
      </c>
      <c r="P146">
        <v>8</v>
      </c>
      <c r="Q146">
        <v>34</v>
      </c>
      <c r="R146">
        <f t="shared" si="2"/>
        <v>299</v>
      </c>
    </row>
    <row r="147" spans="1:18" x14ac:dyDescent="0.3">
      <c r="A147" t="s">
        <v>162</v>
      </c>
      <c r="B147">
        <v>0</v>
      </c>
      <c r="C147">
        <v>0</v>
      </c>
      <c r="D147">
        <v>0</v>
      </c>
      <c r="E147">
        <v>3</v>
      </c>
      <c r="F147">
        <v>0</v>
      </c>
      <c r="G147">
        <v>5</v>
      </c>
      <c r="H147">
        <v>3</v>
      </c>
      <c r="I147">
        <v>8</v>
      </c>
      <c r="J147">
        <v>13</v>
      </c>
      <c r="K147">
        <v>5</v>
      </c>
      <c r="L147">
        <v>6</v>
      </c>
      <c r="M147">
        <v>16</v>
      </c>
      <c r="N147">
        <v>18</v>
      </c>
      <c r="O147">
        <v>5</v>
      </c>
      <c r="P147">
        <v>14</v>
      </c>
      <c r="Q147">
        <v>10</v>
      </c>
      <c r="R147">
        <f t="shared" si="2"/>
        <v>106</v>
      </c>
    </row>
    <row r="148" spans="1:18" x14ac:dyDescent="0.3">
      <c r="A148" t="s">
        <v>163</v>
      </c>
      <c r="B148">
        <v>3</v>
      </c>
      <c r="C148">
        <v>3</v>
      </c>
      <c r="D148">
        <v>3</v>
      </c>
      <c r="E148">
        <v>14</v>
      </c>
      <c r="F148">
        <v>13</v>
      </c>
      <c r="G148">
        <v>33</v>
      </c>
      <c r="H148">
        <v>24</v>
      </c>
      <c r="I148">
        <v>40</v>
      </c>
      <c r="J148">
        <v>26</v>
      </c>
      <c r="K148">
        <v>31</v>
      </c>
      <c r="L148">
        <v>31</v>
      </c>
      <c r="M148">
        <v>45</v>
      </c>
      <c r="N148">
        <v>38</v>
      </c>
      <c r="O148">
        <v>21</v>
      </c>
      <c r="P148">
        <v>14</v>
      </c>
      <c r="Q148">
        <v>17</v>
      </c>
      <c r="R148">
        <f t="shared" si="2"/>
        <v>356</v>
      </c>
    </row>
    <row r="149" spans="1:18" x14ac:dyDescent="0.3">
      <c r="A149" t="s">
        <v>164</v>
      </c>
      <c r="B149">
        <v>0</v>
      </c>
      <c r="C149">
        <v>0</v>
      </c>
      <c r="D149">
        <v>0</v>
      </c>
      <c r="E149">
        <v>7</v>
      </c>
      <c r="F149">
        <v>9</v>
      </c>
      <c r="G149">
        <v>28</v>
      </c>
      <c r="H149">
        <v>22</v>
      </c>
      <c r="I149">
        <v>43</v>
      </c>
      <c r="J149">
        <v>31</v>
      </c>
      <c r="K149">
        <v>23</v>
      </c>
      <c r="L149">
        <v>30</v>
      </c>
      <c r="M149">
        <v>47</v>
      </c>
      <c r="N149">
        <v>29</v>
      </c>
      <c r="O149">
        <v>20</v>
      </c>
      <c r="P149">
        <v>12</v>
      </c>
      <c r="Q149">
        <v>19</v>
      </c>
      <c r="R149">
        <f t="shared" si="2"/>
        <v>320</v>
      </c>
    </row>
    <row r="150" spans="1:18" x14ac:dyDescent="0.3">
      <c r="A150" t="s">
        <v>165</v>
      </c>
      <c r="B150">
        <v>8</v>
      </c>
      <c r="C150">
        <v>8</v>
      </c>
      <c r="D150">
        <v>15</v>
      </c>
      <c r="E150">
        <v>32</v>
      </c>
      <c r="F150">
        <v>21</v>
      </c>
      <c r="G150">
        <v>72</v>
      </c>
      <c r="H150">
        <v>54</v>
      </c>
      <c r="I150">
        <v>76</v>
      </c>
      <c r="J150">
        <v>56</v>
      </c>
      <c r="K150">
        <v>56</v>
      </c>
      <c r="L150">
        <v>56</v>
      </c>
      <c r="M150">
        <v>81</v>
      </c>
      <c r="N150">
        <v>43</v>
      </c>
      <c r="O150">
        <v>18</v>
      </c>
      <c r="P150">
        <v>21</v>
      </c>
      <c r="Q150">
        <v>25</v>
      </c>
      <c r="R150">
        <f t="shared" si="2"/>
        <v>642</v>
      </c>
    </row>
    <row r="151" spans="1:18" x14ac:dyDescent="0.3">
      <c r="A151" t="s">
        <v>166</v>
      </c>
      <c r="B151">
        <v>0</v>
      </c>
      <c r="C151">
        <v>3</v>
      </c>
      <c r="D151">
        <v>0</v>
      </c>
      <c r="E151">
        <v>3</v>
      </c>
      <c r="F151">
        <v>3</v>
      </c>
      <c r="G151">
        <v>13</v>
      </c>
      <c r="H151">
        <v>3</v>
      </c>
      <c r="I151">
        <v>8</v>
      </c>
      <c r="J151">
        <v>8</v>
      </c>
      <c r="K151">
        <v>9</v>
      </c>
      <c r="L151">
        <v>0</v>
      </c>
      <c r="M151">
        <v>11</v>
      </c>
      <c r="N151">
        <v>3</v>
      </c>
      <c r="O151">
        <v>5</v>
      </c>
      <c r="P151">
        <v>3</v>
      </c>
      <c r="Q151">
        <v>0</v>
      </c>
      <c r="R151">
        <f t="shared" si="2"/>
        <v>72</v>
      </c>
    </row>
    <row r="152" spans="1:18" x14ac:dyDescent="0.3">
      <c r="A152" t="s">
        <v>167</v>
      </c>
      <c r="B152">
        <v>0</v>
      </c>
      <c r="C152">
        <v>0</v>
      </c>
      <c r="D152">
        <v>3</v>
      </c>
      <c r="E152">
        <v>6</v>
      </c>
      <c r="F152">
        <v>3</v>
      </c>
      <c r="G152">
        <v>6</v>
      </c>
      <c r="H152">
        <v>8</v>
      </c>
      <c r="I152">
        <v>11</v>
      </c>
      <c r="J152">
        <v>8</v>
      </c>
      <c r="K152">
        <v>6</v>
      </c>
      <c r="L152">
        <v>8</v>
      </c>
      <c r="M152">
        <v>5</v>
      </c>
      <c r="N152">
        <v>7</v>
      </c>
      <c r="O152">
        <v>3</v>
      </c>
      <c r="P152">
        <v>0</v>
      </c>
      <c r="Q152">
        <v>0</v>
      </c>
      <c r="R152">
        <f t="shared" si="2"/>
        <v>74</v>
      </c>
    </row>
    <row r="153" spans="1:18" x14ac:dyDescent="0.3">
      <c r="A153" t="s">
        <v>168</v>
      </c>
      <c r="B153">
        <v>9</v>
      </c>
      <c r="C153">
        <v>12</v>
      </c>
      <c r="D153">
        <v>13</v>
      </c>
      <c r="E153">
        <v>65</v>
      </c>
      <c r="F153">
        <v>60</v>
      </c>
      <c r="G153">
        <v>196</v>
      </c>
      <c r="H153">
        <v>112</v>
      </c>
      <c r="I153">
        <v>125</v>
      </c>
      <c r="J153">
        <v>102</v>
      </c>
      <c r="K153">
        <v>74</v>
      </c>
      <c r="L153">
        <v>55</v>
      </c>
      <c r="M153">
        <v>71</v>
      </c>
      <c r="N153">
        <v>37</v>
      </c>
      <c r="O153">
        <v>20</v>
      </c>
      <c r="P153">
        <v>12</v>
      </c>
      <c r="Q153">
        <v>13</v>
      </c>
      <c r="R153">
        <f t="shared" si="2"/>
        <v>976</v>
      </c>
    </row>
    <row r="154" spans="1:18" x14ac:dyDescent="0.3">
      <c r="A154" t="s">
        <v>169</v>
      </c>
      <c r="B154">
        <v>0</v>
      </c>
      <c r="C154">
        <v>0</v>
      </c>
      <c r="D154">
        <v>3</v>
      </c>
      <c r="E154">
        <v>3</v>
      </c>
      <c r="F154">
        <v>7</v>
      </c>
      <c r="G154">
        <v>8</v>
      </c>
      <c r="H154">
        <v>9</v>
      </c>
      <c r="I154">
        <v>15</v>
      </c>
      <c r="J154">
        <v>17</v>
      </c>
      <c r="K154">
        <v>14</v>
      </c>
      <c r="L154">
        <v>9</v>
      </c>
      <c r="M154">
        <v>26</v>
      </c>
      <c r="N154">
        <v>10</v>
      </c>
      <c r="O154">
        <v>9</v>
      </c>
      <c r="P154">
        <v>5</v>
      </c>
      <c r="Q154">
        <v>4</v>
      </c>
      <c r="R154">
        <f t="shared" si="2"/>
        <v>139</v>
      </c>
    </row>
    <row r="155" spans="1:18" x14ac:dyDescent="0.3">
      <c r="A155" t="s">
        <v>170</v>
      </c>
      <c r="B155">
        <v>6</v>
      </c>
      <c r="C155">
        <v>5</v>
      </c>
      <c r="D155">
        <v>3</v>
      </c>
      <c r="E155">
        <v>17</v>
      </c>
      <c r="F155">
        <v>23</v>
      </c>
      <c r="G155">
        <v>66</v>
      </c>
      <c r="H155">
        <v>54</v>
      </c>
      <c r="I155">
        <v>72</v>
      </c>
      <c r="J155">
        <v>71</v>
      </c>
      <c r="K155">
        <v>47</v>
      </c>
      <c r="L155">
        <v>45</v>
      </c>
      <c r="M155">
        <v>92</v>
      </c>
      <c r="N155">
        <v>67</v>
      </c>
      <c r="O155">
        <v>32</v>
      </c>
      <c r="P155">
        <v>9</v>
      </c>
      <c r="Q155">
        <v>23</v>
      </c>
      <c r="R155">
        <f t="shared" si="2"/>
        <v>632</v>
      </c>
    </row>
    <row r="156" spans="1:18" x14ac:dyDescent="0.3">
      <c r="A156" t="s">
        <v>171</v>
      </c>
      <c r="B156">
        <v>0</v>
      </c>
      <c r="C156">
        <v>4</v>
      </c>
      <c r="D156">
        <v>3</v>
      </c>
      <c r="E156">
        <v>3</v>
      </c>
      <c r="F156">
        <v>12</v>
      </c>
      <c r="G156">
        <v>28</v>
      </c>
      <c r="H156">
        <v>34</v>
      </c>
      <c r="I156">
        <v>33</v>
      </c>
      <c r="J156">
        <v>32</v>
      </c>
      <c r="K156">
        <v>35</v>
      </c>
      <c r="L156">
        <v>28</v>
      </c>
      <c r="M156">
        <v>60</v>
      </c>
      <c r="N156">
        <v>38</v>
      </c>
      <c r="O156">
        <v>27</v>
      </c>
      <c r="P156">
        <v>14</v>
      </c>
      <c r="Q156">
        <v>42</v>
      </c>
      <c r="R156">
        <f t="shared" si="2"/>
        <v>393</v>
      </c>
    </row>
    <row r="157" spans="1:18" x14ac:dyDescent="0.3">
      <c r="A157" t="s">
        <v>172</v>
      </c>
      <c r="B157">
        <v>3</v>
      </c>
      <c r="C157">
        <v>0</v>
      </c>
      <c r="D157">
        <v>0</v>
      </c>
      <c r="E157">
        <v>4</v>
      </c>
      <c r="F157">
        <v>13</v>
      </c>
      <c r="G157">
        <v>14</v>
      </c>
      <c r="H157">
        <v>10</v>
      </c>
      <c r="I157">
        <v>20</v>
      </c>
      <c r="J157">
        <v>12</v>
      </c>
      <c r="K157">
        <v>12</v>
      </c>
      <c r="L157">
        <v>12</v>
      </c>
      <c r="M157">
        <v>26</v>
      </c>
      <c r="N157">
        <v>18</v>
      </c>
      <c r="O157">
        <v>12</v>
      </c>
      <c r="P157">
        <v>12</v>
      </c>
      <c r="Q157">
        <v>36</v>
      </c>
      <c r="R157">
        <f t="shared" si="2"/>
        <v>204</v>
      </c>
    </row>
    <row r="158" spans="1:18" x14ac:dyDescent="0.3">
      <c r="A158" t="s">
        <v>173</v>
      </c>
      <c r="B158">
        <v>3</v>
      </c>
      <c r="C158">
        <v>3</v>
      </c>
      <c r="D158">
        <v>11</v>
      </c>
      <c r="E158">
        <v>29</v>
      </c>
      <c r="F158">
        <v>31</v>
      </c>
      <c r="G158">
        <v>84</v>
      </c>
      <c r="H158">
        <v>82</v>
      </c>
      <c r="I158">
        <v>91</v>
      </c>
      <c r="J158">
        <v>109</v>
      </c>
      <c r="K158">
        <v>65</v>
      </c>
      <c r="L158">
        <v>77</v>
      </c>
      <c r="M158">
        <v>159</v>
      </c>
      <c r="N158">
        <v>122</v>
      </c>
      <c r="O158">
        <v>51</v>
      </c>
      <c r="P158">
        <v>32</v>
      </c>
      <c r="Q158">
        <v>41</v>
      </c>
      <c r="R158">
        <f t="shared" si="2"/>
        <v>990</v>
      </c>
    </row>
    <row r="159" spans="1:18" x14ac:dyDescent="0.3">
      <c r="A159" t="s">
        <v>174</v>
      </c>
      <c r="B159">
        <v>4</v>
      </c>
      <c r="C159">
        <v>4</v>
      </c>
      <c r="D159">
        <v>3</v>
      </c>
      <c r="E159">
        <v>15</v>
      </c>
      <c r="F159">
        <v>17</v>
      </c>
      <c r="G159">
        <v>44</v>
      </c>
      <c r="H159">
        <v>56</v>
      </c>
      <c r="I159">
        <v>68</v>
      </c>
      <c r="J159">
        <v>56</v>
      </c>
      <c r="K159">
        <v>47</v>
      </c>
      <c r="L159">
        <v>48</v>
      </c>
      <c r="M159">
        <v>103</v>
      </c>
      <c r="N159">
        <v>81</v>
      </c>
      <c r="O159">
        <v>49</v>
      </c>
      <c r="P159">
        <v>35</v>
      </c>
      <c r="Q159">
        <v>71</v>
      </c>
      <c r="R159">
        <f t="shared" si="2"/>
        <v>701</v>
      </c>
    </row>
    <row r="160" spans="1:18" x14ac:dyDescent="0.3">
      <c r="A160" t="s">
        <v>175</v>
      </c>
      <c r="B160">
        <v>3</v>
      </c>
      <c r="C160">
        <v>8</v>
      </c>
      <c r="D160">
        <v>3</v>
      </c>
      <c r="E160">
        <v>15</v>
      </c>
      <c r="F160">
        <v>28</v>
      </c>
      <c r="G160">
        <v>44</v>
      </c>
      <c r="H160">
        <v>51</v>
      </c>
      <c r="I160">
        <v>74</v>
      </c>
      <c r="J160">
        <v>68</v>
      </c>
      <c r="K160">
        <v>55</v>
      </c>
      <c r="L160">
        <v>74</v>
      </c>
      <c r="M160">
        <v>149</v>
      </c>
      <c r="N160">
        <v>121</v>
      </c>
      <c r="O160">
        <v>68</v>
      </c>
      <c r="P160">
        <v>36</v>
      </c>
      <c r="Q160">
        <v>65</v>
      </c>
      <c r="R160">
        <f t="shared" si="2"/>
        <v>862</v>
      </c>
    </row>
    <row r="161" spans="1:18" x14ac:dyDescent="0.3">
      <c r="A161" t="s">
        <v>176</v>
      </c>
      <c r="B161">
        <v>17</v>
      </c>
      <c r="C161">
        <v>38</v>
      </c>
      <c r="D161">
        <v>33</v>
      </c>
      <c r="E161">
        <v>108</v>
      </c>
      <c r="F161">
        <v>133</v>
      </c>
      <c r="G161">
        <v>293</v>
      </c>
      <c r="H161">
        <v>273</v>
      </c>
      <c r="I161">
        <v>368</v>
      </c>
      <c r="J161">
        <v>330</v>
      </c>
      <c r="K161">
        <v>293</v>
      </c>
      <c r="L161">
        <v>316</v>
      </c>
      <c r="M161">
        <v>515</v>
      </c>
      <c r="N161">
        <v>303</v>
      </c>
      <c r="O161">
        <v>177</v>
      </c>
      <c r="P161">
        <v>120</v>
      </c>
      <c r="Q161">
        <v>199</v>
      </c>
      <c r="R161">
        <f t="shared" si="2"/>
        <v>3516</v>
      </c>
    </row>
    <row r="162" spans="1:18" x14ac:dyDescent="0.3">
      <c r="A162" t="s">
        <v>177</v>
      </c>
      <c r="B162">
        <v>4</v>
      </c>
      <c r="C162">
        <v>6</v>
      </c>
      <c r="D162">
        <v>11</v>
      </c>
      <c r="E162">
        <v>29</v>
      </c>
      <c r="F162">
        <v>42</v>
      </c>
      <c r="G162">
        <v>139</v>
      </c>
      <c r="H162">
        <v>107</v>
      </c>
      <c r="I162">
        <v>169</v>
      </c>
      <c r="J162">
        <v>169</v>
      </c>
      <c r="K162">
        <v>153</v>
      </c>
      <c r="L162">
        <v>171</v>
      </c>
      <c r="M162">
        <v>260</v>
      </c>
      <c r="N162">
        <v>179</v>
      </c>
      <c r="O162">
        <v>95</v>
      </c>
      <c r="P162">
        <v>37</v>
      </c>
      <c r="Q162">
        <v>54</v>
      </c>
      <c r="R162">
        <f t="shared" si="2"/>
        <v>1625</v>
      </c>
    </row>
    <row r="163" spans="1:18" x14ac:dyDescent="0.3">
      <c r="A163" t="s">
        <v>178</v>
      </c>
      <c r="B163">
        <v>27</v>
      </c>
      <c r="C163">
        <v>38</v>
      </c>
      <c r="D163">
        <v>64</v>
      </c>
      <c r="E163">
        <v>225</v>
      </c>
      <c r="F163">
        <v>243</v>
      </c>
      <c r="G163">
        <v>650</v>
      </c>
      <c r="H163">
        <v>450</v>
      </c>
      <c r="I163">
        <v>540</v>
      </c>
      <c r="J163">
        <v>472</v>
      </c>
      <c r="K163">
        <v>340</v>
      </c>
      <c r="L163">
        <v>311</v>
      </c>
      <c r="M163">
        <v>467</v>
      </c>
      <c r="N163">
        <v>209</v>
      </c>
      <c r="O163">
        <v>103</v>
      </c>
      <c r="P163">
        <v>49</v>
      </c>
      <c r="Q163">
        <v>67</v>
      </c>
      <c r="R163">
        <f t="shared" si="2"/>
        <v>4255</v>
      </c>
    </row>
    <row r="164" spans="1:18" x14ac:dyDescent="0.3">
      <c r="A164" t="s">
        <v>179</v>
      </c>
      <c r="B164">
        <v>3</v>
      </c>
      <c r="C164">
        <v>8</v>
      </c>
      <c r="D164">
        <v>0</v>
      </c>
      <c r="E164">
        <v>22</v>
      </c>
      <c r="F164">
        <v>23</v>
      </c>
      <c r="G164">
        <v>60</v>
      </c>
      <c r="H164">
        <v>51</v>
      </c>
      <c r="I164">
        <v>69</v>
      </c>
      <c r="J164">
        <v>80</v>
      </c>
      <c r="K164">
        <v>54</v>
      </c>
      <c r="L164">
        <v>42</v>
      </c>
      <c r="M164">
        <v>82</v>
      </c>
      <c r="N164">
        <v>48</v>
      </c>
      <c r="O164">
        <v>21</v>
      </c>
      <c r="P164">
        <v>7</v>
      </c>
      <c r="Q164">
        <v>10</v>
      </c>
      <c r="R164">
        <f t="shared" si="2"/>
        <v>580</v>
      </c>
    </row>
    <row r="165" spans="1:18" x14ac:dyDescent="0.3">
      <c r="A165" t="s">
        <v>180</v>
      </c>
      <c r="B165">
        <v>17</v>
      </c>
      <c r="C165">
        <v>25</v>
      </c>
      <c r="D165">
        <v>20</v>
      </c>
      <c r="E165">
        <v>78</v>
      </c>
      <c r="F165">
        <v>85</v>
      </c>
      <c r="G165">
        <v>260</v>
      </c>
      <c r="H165">
        <v>205</v>
      </c>
      <c r="I165">
        <v>256</v>
      </c>
      <c r="J165">
        <v>260</v>
      </c>
      <c r="K165">
        <v>189</v>
      </c>
      <c r="L165">
        <v>155</v>
      </c>
      <c r="M165">
        <v>328</v>
      </c>
      <c r="N165">
        <v>161</v>
      </c>
      <c r="O165">
        <v>101</v>
      </c>
      <c r="P165">
        <v>54</v>
      </c>
      <c r="Q165">
        <v>64</v>
      </c>
      <c r="R165">
        <f t="shared" si="2"/>
        <v>2258</v>
      </c>
    </row>
    <row r="166" spans="1:18" x14ac:dyDescent="0.3">
      <c r="A166" t="s">
        <v>181</v>
      </c>
      <c r="B166">
        <v>0</v>
      </c>
      <c r="C166">
        <v>10</v>
      </c>
      <c r="D166">
        <v>8</v>
      </c>
      <c r="E166">
        <v>20</v>
      </c>
      <c r="F166">
        <v>18</v>
      </c>
      <c r="G166">
        <v>61</v>
      </c>
      <c r="H166">
        <v>35</v>
      </c>
      <c r="I166">
        <v>38</v>
      </c>
      <c r="J166">
        <v>36</v>
      </c>
      <c r="K166">
        <v>22</v>
      </c>
      <c r="L166">
        <v>19</v>
      </c>
      <c r="M166">
        <v>29</v>
      </c>
      <c r="N166">
        <v>9</v>
      </c>
      <c r="O166">
        <v>9</v>
      </c>
      <c r="P166">
        <v>12</v>
      </c>
      <c r="Q166">
        <v>4</v>
      </c>
      <c r="R166">
        <f t="shared" si="2"/>
        <v>330</v>
      </c>
    </row>
    <row r="167" spans="1:18" x14ac:dyDescent="0.3">
      <c r="A167" t="s">
        <v>182</v>
      </c>
      <c r="B167">
        <v>0</v>
      </c>
      <c r="C167">
        <v>3</v>
      </c>
      <c r="D167">
        <v>9</v>
      </c>
      <c r="E167">
        <v>15</v>
      </c>
      <c r="F167">
        <v>6</v>
      </c>
      <c r="G167">
        <v>31</v>
      </c>
      <c r="H167">
        <v>31</v>
      </c>
      <c r="I167">
        <v>33</v>
      </c>
      <c r="J167">
        <v>29</v>
      </c>
      <c r="K167">
        <v>15</v>
      </c>
      <c r="L167">
        <v>15</v>
      </c>
      <c r="M167">
        <v>23</v>
      </c>
      <c r="N167">
        <v>14</v>
      </c>
      <c r="O167">
        <v>3</v>
      </c>
      <c r="P167">
        <v>0</v>
      </c>
      <c r="Q167">
        <v>9</v>
      </c>
      <c r="R167">
        <f t="shared" si="2"/>
        <v>236</v>
      </c>
    </row>
    <row r="168" spans="1:18" x14ac:dyDescent="0.3">
      <c r="A168" t="s">
        <v>183</v>
      </c>
      <c r="B168">
        <v>0</v>
      </c>
      <c r="C168">
        <v>8</v>
      </c>
      <c r="D168">
        <v>9</v>
      </c>
      <c r="E168">
        <v>19</v>
      </c>
      <c r="F168">
        <v>32</v>
      </c>
      <c r="G168">
        <v>75</v>
      </c>
      <c r="H168">
        <v>48</v>
      </c>
      <c r="I168">
        <v>79</v>
      </c>
      <c r="J168">
        <v>46</v>
      </c>
      <c r="K168">
        <v>22</v>
      </c>
      <c r="L168">
        <v>28</v>
      </c>
      <c r="M168">
        <v>38</v>
      </c>
      <c r="N168">
        <v>12</v>
      </c>
      <c r="O168">
        <v>6</v>
      </c>
      <c r="P168">
        <v>4</v>
      </c>
      <c r="Q168">
        <v>6</v>
      </c>
      <c r="R168">
        <f t="shared" si="2"/>
        <v>432</v>
      </c>
    </row>
    <row r="169" spans="1:18" x14ac:dyDescent="0.3">
      <c r="A169" t="s">
        <v>184</v>
      </c>
      <c r="B169">
        <v>0</v>
      </c>
      <c r="C169">
        <v>0</v>
      </c>
      <c r="D169">
        <v>0</v>
      </c>
      <c r="E169">
        <v>9</v>
      </c>
      <c r="F169">
        <v>9</v>
      </c>
      <c r="G169">
        <v>3</v>
      </c>
      <c r="H169">
        <v>7</v>
      </c>
      <c r="I169">
        <v>4</v>
      </c>
      <c r="J169">
        <v>12</v>
      </c>
      <c r="K169">
        <v>9</v>
      </c>
      <c r="L169">
        <v>15</v>
      </c>
      <c r="M169">
        <v>10</v>
      </c>
      <c r="N169">
        <v>5</v>
      </c>
      <c r="O169">
        <v>3</v>
      </c>
      <c r="P169">
        <v>0</v>
      </c>
      <c r="Q169">
        <v>0</v>
      </c>
      <c r="R169">
        <f t="shared" si="2"/>
        <v>86</v>
      </c>
    </row>
    <row r="170" spans="1:18" x14ac:dyDescent="0.3">
      <c r="A170" t="s">
        <v>185</v>
      </c>
      <c r="B170">
        <v>0</v>
      </c>
      <c r="C170">
        <v>0</v>
      </c>
      <c r="D170">
        <v>3</v>
      </c>
      <c r="E170">
        <v>5</v>
      </c>
      <c r="F170">
        <v>3</v>
      </c>
      <c r="G170">
        <v>9</v>
      </c>
      <c r="H170">
        <v>6</v>
      </c>
      <c r="I170">
        <v>15</v>
      </c>
      <c r="J170">
        <v>14</v>
      </c>
      <c r="K170">
        <v>3</v>
      </c>
      <c r="L170">
        <v>7</v>
      </c>
      <c r="M170">
        <v>22</v>
      </c>
      <c r="N170">
        <v>8</v>
      </c>
      <c r="O170">
        <v>3</v>
      </c>
      <c r="P170">
        <v>0</v>
      </c>
      <c r="Q170">
        <v>3</v>
      </c>
      <c r="R170">
        <f t="shared" si="2"/>
        <v>101</v>
      </c>
    </row>
    <row r="171" spans="1:18" x14ac:dyDescent="0.3">
      <c r="A171" t="s">
        <v>186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3</v>
      </c>
      <c r="H171">
        <v>0</v>
      </c>
      <c r="I171">
        <v>3</v>
      </c>
      <c r="J171">
        <v>0</v>
      </c>
      <c r="K171">
        <v>8</v>
      </c>
      <c r="L171">
        <v>0</v>
      </c>
      <c r="M171">
        <v>4</v>
      </c>
      <c r="N171">
        <v>3</v>
      </c>
      <c r="O171">
        <v>4</v>
      </c>
      <c r="P171">
        <v>0</v>
      </c>
      <c r="Q171">
        <v>0</v>
      </c>
      <c r="R171">
        <f t="shared" si="2"/>
        <v>25</v>
      </c>
    </row>
    <row r="172" spans="1:18" x14ac:dyDescent="0.3">
      <c r="A172" t="s">
        <v>187</v>
      </c>
      <c r="B172">
        <v>0</v>
      </c>
      <c r="C172">
        <v>3</v>
      </c>
      <c r="D172">
        <v>3</v>
      </c>
      <c r="E172">
        <v>17</v>
      </c>
      <c r="F172">
        <v>4</v>
      </c>
      <c r="G172">
        <v>49</v>
      </c>
      <c r="H172">
        <v>34</v>
      </c>
      <c r="I172">
        <v>38</v>
      </c>
      <c r="J172">
        <v>38</v>
      </c>
      <c r="K172">
        <v>16</v>
      </c>
      <c r="L172">
        <v>23</v>
      </c>
      <c r="M172">
        <v>12</v>
      </c>
      <c r="N172">
        <v>14</v>
      </c>
      <c r="O172">
        <v>8</v>
      </c>
      <c r="P172">
        <v>3</v>
      </c>
      <c r="Q172">
        <v>7</v>
      </c>
      <c r="R172">
        <f t="shared" si="2"/>
        <v>269</v>
      </c>
    </row>
    <row r="173" spans="1:18" x14ac:dyDescent="0.3">
      <c r="A173" t="s">
        <v>188</v>
      </c>
      <c r="B173">
        <v>0</v>
      </c>
      <c r="C173">
        <v>0</v>
      </c>
      <c r="D173">
        <v>3</v>
      </c>
      <c r="E173">
        <v>5</v>
      </c>
      <c r="F173">
        <v>4</v>
      </c>
      <c r="G173">
        <v>9</v>
      </c>
      <c r="H173">
        <v>10</v>
      </c>
      <c r="I173">
        <v>17</v>
      </c>
      <c r="J173">
        <v>4</v>
      </c>
      <c r="K173">
        <v>9</v>
      </c>
      <c r="L173">
        <v>18</v>
      </c>
      <c r="M173">
        <v>6</v>
      </c>
      <c r="N173">
        <v>5</v>
      </c>
      <c r="O173">
        <v>0</v>
      </c>
      <c r="P173">
        <v>0</v>
      </c>
      <c r="Q173">
        <v>0</v>
      </c>
      <c r="R173">
        <f t="shared" si="2"/>
        <v>90</v>
      </c>
    </row>
    <row r="174" spans="1:18" x14ac:dyDescent="0.3">
      <c r="A174" t="s">
        <v>189</v>
      </c>
      <c r="B174">
        <v>0</v>
      </c>
      <c r="C174">
        <v>3</v>
      </c>
      <c r="D174">
        <v>0</v>
      </c>
      <c r="E174">
        <v>8</v>
      </c>
      <c r="F174">
        <v>3</v>
      </c>
      <c r="G174">
        <v>6</v>
      </c>
      <c r="H174">
        <v>12</v>
      </c>
      <c r="I174">
        <v>25</v>
      </c>
      <c r="J174">
        <v>19</v>
      </c>
      <c r="K174">
        <v>11</v>
      </c>
      <c r="L174">
        <v>19</v>
      </c>
      <c r="M174">
        <v>23</v>
      </c>
      <c r="N174">
        <v>9</v>
      </c>
      <c r="O174">
        <v>3</v>
      </c>
      <c r="P174">
        <v>3</v>
      </c>
      <c r="Q174">
        <v>5</v>
      </c>
      <c r="R174">
        <f t="shared" si="2"/>
        <v>149</v>
      </c>
    </row>
    <row r="175" spans="1:18" x14ac:dyDescent="0.3">
      <c r="A175" t="s">
        <v>190</v>
      </c>
      <c r="B175">
        <v>4</v>
      </c>
      <c r="C175">
        <v>15</v>
      </c>
      <c r="D175">
        <v>3</v>
      </c>
      <c r="E175">
        <v>15</v>
      </c>
      <c r="F175">
        <v>9</v>
      </c>
      <c r="G175">
        <v>40</v>
      </c>
      <c r="H175">
        <v>41</v>
      </c>
      <c r="I175">
        <v>55</v>
      </c>
      <c r="J175">
        <v>57</v>
      </c>
      <c r="K175">
        <v>43</v>
      </c>
      <c r="L175">
        <v>47</v>
      </c>
      <c r="M175">
        <v>48</v>
      </c>
      <c r="N175">
        <v>39</v>
      </c>
      <c r="O175">
        <v>13</v>
      </c>
      <c r="P175">
        <v>4</v>
      </c>
      <c r="Q175">
        <v>13</v>
      </c>
      <c r="R175">
        <f t="shared" si="2"/>
        <v>446</v>
      </c>
    </row>
    <row r="176" spans="1:18" x14ac:dyDescent="0.3">
      <c r="A176" t="s">
        <v>191</v>
      </c>
      <c r="B176">
        <v>5</v>
      </c>
      <c r="C176">
        <v>8</v>
      </c>
      <c r="D176">
        <v>5</v>
      </c>
      <c r="E176">
        <v>31</v>
      </c>
      <c r="F176">
        <v>24</v>
      </c>
      <c r="G176">
        <v>106</v>
      </c>
      <c r="H176">
        <v>54</v>
      </c>
      <c r="I176">
        <v>92</v>
      </c>
      <c r="J176">
        <v>100</v>
      </c>
      <c r="K176">
        <v>77</v>
      </c>
      <c r="L176">
        <v>65</v>
      </c>
      <c r="M176">
        <v>108</v>
      </c>
      <c r="N176">
        <v>44</v>
      </c>
      <c r="O176">
        <v>25</v>
      </c>
      <c r="P176">
        <v>15</v>
      </c>
      <c r="Q176">
        <v>20</v>
      </c>
      <c r="R176">
        <f t="shared" si="2"/>
        <v>779</v>
      </c>
    </row>
    <row r="177" spans="1:18" x14ac:dyDescent="0.3">
      <c r="A177" t="s">
        <v>192</v>
      </c>
      <c r="B177">
        <v>0</v>
      </c>
      <c r="C177">
        <v>0</v>
      </c>
      <c r="D177">
        <v>0</v>
      </c>
      <c r="E177">
        <v>3</v>
      </c>
      <c r="F177">
        <v>3</v>
      </c>
      <c r="G177">
        <v>4</v>
      </c>
      <c r="H177">
        <v>11</v>
      </c>
      <c r="I177">
        <v>6</v>
      </c>
      <c r="J177">
        <v>8</v>
      </c>
      <c r="K177">
        <v>5</v>
      </c>
      <c r="L177">
        <v>5</v>
      </c>
      <c r="M177">
        <v>5</v>
      </c>
      <c r="N177">
        <v>3</v>
      </c>
      <c r="O177">
        <v>0</v>
      </c>
      <c r="P177">
        <v>0</v>
      </c>
      <c r="Q177">
        <v>0</v>
      </c>
      <c r="R177">
        <f t="shared" si="2"/>
        <v>53</v>
      </c>
    </row>
    <row r="178" spans="1:18" x14ac:dyDescent="0.3">
      <c r="A178" t="s">
        <v>193</v>
      </c>
      <c r="B178">
        <v>0</v>
      </c>
      <c r="C178">
        <v>0</v>
      </c>
      <c r="D178">
        <v>0</v>
      </c>
      <c r="E178">
        <v>5</v>
      </c>
      <c r="F178">
        <v>3</v>
      </c>
      <c r="G178">
        <v>4</v>
      </c>
      <c r="H178">
        <v>16</v>
      </c>
      <c r="I178">
        <v>15</v>
      </c>
      <c r="J178">
        <v>18</v>
      </c>
      <c r="K178">
        <v>20</v>
      </c>
      <c r="L178">
        <v>13</v>
      </c>
      <c r="M178">
        <v>20</v>
      </c>
      <c r="N178">
        <v>17</v>
      </c>
      <c r="O178">
        <v>10</v>
      </c>
      <c r="P178">
        <v>3</v>
      </c>
      <c r="Q178">
        <v>7</v>
      </c>
      <c r="R178">
        <f t="shared" si="2"/>
        <v>151</v>
      </c>
    </row>
    <row r="179" spans="1:18" x14ac:dyDescent="0.3">
      <c r="A179" t="s">
        <v>194</v>
      </c>
      <c r="B179">
        <v>14</v>
      </c>
      <c r="C179">
        <v>15</v>
      </c>
      <c r="D179">
        <v>8</v>
      </c>
      <c r="E179">
        <v>77</v>
      </c>
      <c r="F179">
        <v>57</v>
      </c>
      <c r="G179">
        <v>171</v>
      </c>
      <c r="H179">
        <v>159</v>
      </c>
      <c r="I179">
        <v>187</v>
      </c>
      <c r="J179">
        <v>236</v>
      </c>
      <c r="K179">
        <v>155</v>
      </c>
      <c r="L179">
        <v>129</v>
      </c>
      <c r="M179">
        <v>228</v>
      </c>
      <c r="N179">
        <v>125</v>
      </c>
      <c r="O179">
        <v>60</v>
      </c>
      <c r="P179">
        <v>23</v>
      </c>
      <c r="Q179">
        <v>72</v>
      </c>
      <c r="R179">
        <f t="shared" si="2"/>
        <v>1716</v>
      </c>
    </row>
    <row r="180" spans="1:18" x14ac:dyDescent="0.3">
      <c r="A180" t="s">
        <v>195</v>
      </c>
      <c r="B180">
        <v>0</v>
      </c>
      <c r="C180">
        <v>0</v>
      </c>
      <c r="D180">
        <v>0</v>
      </c>
      <c r="E180">
        <v>7</v>
      </c>
      <c r="F180">
        <v>9</v>
      </c>
      <c r="G180">
        <v>17</v>
      </c>
      <c r="H180">
        <v>25</v>
      </c>
      <c r="I180">
        <v>11</v>
      </c>
      <c r="J180">
        <v>39</v>
      </c>
      <c r="K180">
        <v>18</v>
      </c>
      <c r="L180">
        <v>10</v>
      </c>
      <c r="M180">
        <v>26</v>
      </c>
      <c r="N180">
        <v>23</v>
      </c>
      <c r="O180">
        <v>10</v>
      </c>
      <c r="P180">
        <v>0</v>
      </c>
      <c r="Q180">
        <v>4</v>
      </c>
      <c r="R180">
        <f t="shared" si="2"/>
        <v>199</v>
      </c>
    </row>
    <row r="181" spans="1:18" x14ac:dyDescent="0.3">
      <c r="A181" t="s">
        <v>196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3</v>
      </c>
      <c r="I181">
        <v>4</v>
      </c>
      <c r="J181">
        <v>3</v>
      </c>
      <c r="K181">
        <v>3</v>
      </c>
      <c r="L181">
        <v>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f t="shared" si="2"/>
        <v>16</v>
      </c>
    </row>
    <row r="182" spans="1:18" x14ac:dyDescent="0.3">
      <c r="A182" t="s">
        <v>197</v>
      </c>
      <c r="B182">
        <v>8</v>
      </c>
      <c r="C182">
        <v>14</v>
      </c>
      <c r="D182">
        <v>6</v>
      </c>
      <c r="E182">
        <v>29</v>
      </c>
      <c r="F182">
        <v>29</v>
      </c>
      <c r="G182">
        <v>94</v>
      </c>
      <c r="H182">
        <v>57</v>
      </c>
      <c r="I182">
        <v>71</v>
      </c>
      <c r="J182">
        <v>57</v>
      </c>
      <c r="K182">
        <v>41</v>
      </c>
      <c r="L182">
        <v>47</v>
      </c>
      <c r="M182">
        <v>49</v>
      </c>
      <c r="N182">
        <v>30</v>
      </c>
      <c r="O182">
        <v>22</v>
      </c>
      <c r="P182">
        <v>7</v>
      </c>
      <c r="Q182">
        <v>33</v>
      </c>
      <c r="R182">
        <f t="shared" si="2"/>
        <v>594</v>
      </c>
    </row>
    <row r="183" spans="1:18" x14ac:dyDescent="0.3">
      <c r="A183" t="s">
        <v>198</v>
      </c>
      <c r="B183">
        <v>0</v>
      </c>
      <c r="C183">
        <v>0</v>
      </c>
      <c r="D183">
        <v>0</v>
      </c>
      <c r="E183">
        <v>10</v>
      </c>
      <c r="F183">
        <v>10</v>
      </c>
      <c r="G183">
        <v>27</v>
      </c>
      <c r="H183">
        <v>25</v>
      </c>
      <c r="I183">
        <v>31</v>
      </c>
      <c r="J183">
        <v>39</v>
      </c>
      <c r="K183">
        <v>23</v>
      </c>
      <c r="L183">
        <v>17</v>
      </c>
      <c r="M183">
        <v>39</v>
      </c>
      <c r="N183">
        <v>26</v>
      </c>
      <c r="O183">
        <v>12</v>
      </c>
      <c r="P183">
        <v>4</v>
      </c>
      <c r="Q183">
        <v>5</v>
      </c>
      <c r="R183">
        <f t="shared" si="2"/>
        <v>268</v>
      </c>
    </row>
    <row r="184" spans="1:18" x14ac:dyDescent="0.3">
      <c r="A184" t="s">
        <v>199</v>
      </c>
      <c r="B184">
        <v>5</v>
      </c>
      <c r="C184">
        <v>8</v>
      </c>
      <c r="D184">
        <v>11</v>
      </c>
      <c r="E184">
        <v>29</v>
      </c>
      <c r="F184">
        <v>41</v>
      </c>
      <c r="G184">
        <v>80</v>
      </c>
      <c r="H184">
        <v>60</v>
      </c>
      <c r="I184">
        <v>67</v>
      </c>
      <c r="J184">
        <v>105</v>
      </c>
      <c r="K184">
        <v>46</v>
      </c>
      <c r="L184">
        <v>52</v>
      </c>
      <c r="M184">
        <v>87</v>
      </c>
      <c r="N184">
        <v>48</v>
      </c>
      <c r="O184">
        <v>16</v>
      </c>
      <c r="P184">
        <v>9</v>
      </c>
      <c r="Q184">
        <v>28</v>
      </c>
      <c r="R184">
        <f t="shared" si="2"/>
        <v>692</v>
      </c>
    </row>
    <row r="185" spans="1:18" x14ac:dyDescent="0.3">
      <c r="A185" t="s">
        <v>200</v>
      </c>
      <c r="B185">
        <v>3</v>
      </c>
      <c r="C185">
        <v>3</v>
      </c>
      <c r="D185">
        <v>3</v>
      </c>
      <c r="E185">
        <v>9</v>
      </c>
      <c r="F185">
        <v>9</v>
      </c>
      <c r="G185">
        <v>16</v>
      </c>
      <c r="H185">
        <v>14</v>
      </c>
      <c r="I185">
        <v>14</v>
      </c>
      <c r="J185">
        <v>14</v>
      </c>
      <c r="K185">
        <v>3</v>
      </c>
      <c r="L185">
        <v>6</v>
      </c>
      <c r="M185">
        <v>13</v>
      </c>
      <c r="N185">
        <v>6</v>
      </c>
      <c r="O185">
        <v>0</v>
      </c>
      <c r="P185">
        <v>3</v>
      </c>
      <c r="Q185">
        <v>3</v>
      </c>
      <c r="R185">
        <f t="shared" si="2"/>
        <v>119</v>
      </c>
    </row>
    <row r="186" spans="1:18" x14ac:dyDescent="0.3">
      <c r="A186" t="s">
        <v>201</v>
      </c>
      <c r="B186">
        <v>0</v>
      </c>
      <c r="C186">
        <v>4</v>
      </c>
      <c r="D186">
        <v>0</v>
      </c>
      <c r="E186">
        <v>16</v>
      </c>
      <c r="F186">
        <v>12</v>
      </c>
      <c r="G186">
        <v>14</v>
      </c>
      <c r="H186">
        <v>11</v>
      </c>
      <c r="I186">
        <v>13</v>
      </c>
      <c r="J186">
        <v>10</v>
      </c>
      <c r="K186">
        <v>12</v>
      </c>
      <c r="L186">
        <v>9</v>
      </c>
      <c r="M186">
        <v>18</v>
      </c>
      <c r="N186">
        <v>11</v>
      </c>
      <c r="O186">
        <v>4</v>
      </c>
      <c r="P186">
        <v>0</v>
      </c>
      <c r="Q186">
        <v>0</v>
      </c>
      <c r="R186">
        <f t="shared" si="2"/>
        <v>134</v>
      </c>
    </row>
    <row r="187" spans="1:18" x14ac:dyDescent="0.3">
      <c r="A187" t="s">
        <v>202</v>
      </c>
      <c r="B187">
        <v>17</v>
      </c>
      <c r="C187">
        <v>9</v>
      </c>
      <c r="D187">
        <v>20</v>
      </c>
      <c r="E187">
        <v>94</v>
      </c>
      <c r="F187">
        <v>68</v>
      </c>
      <c r="G187">
        <v>228</v>
      </c>
      <c r="H187">
        <v>174</v>
      </c>
      <c r="I187">
        <v>191</v>
      </c>
      <c r="J187">
        <v>177</v>
      </c>
      <c r="K187">
        <v>120</v>
      </c>
      <c r="L187">
        <v>114</v>
      </c>
      <c r="M187">
        <v>191</v>
      </c>
      <c r="N187">
        <v>113</v>
      </c>
      <c r="O187">
        <v>66</v>
      </c>
      <c r="P187">
        <v>30</v>
      </c>
      <c r="Q187">
        <v>65</v>
      </c>
      <c r="R187">
        <f t="shared" si="2"/>
        <v>1677</v>
      </c>
    </row>
    <row r="188" spans="1:18" x14ac:dyDescent="0.3">
      <c r="A188" t="s">
        <v>203</v>
      </c>
      <c r="B188">
        <v>29</v>
      </c>
      <c r="C188">
        <v>62</v>
      </c>
      <c r="D188">
        <v>98</v>
      </c>
      <c r="E188">
        <v>284</v>
      </c>
      <c r="F188">
        <v>294</v>
      </c>
      <c r="G188">
        <v>688</v>
      </c>
      <c r="H188">
        <v>535</v>
      </c>
      <c r="I188">
        <v>633</v>
      </c>
      <c r="J188">
        <v>626</v>
      </c>
      <c r="K188">
        <v>517</v>
      </c>
      <c r="L188">
        <v>492</v>
      </c>
      <c r="M188">
        <v>762</v>
      </c>
      <c r="N188">
        <v>431</v>
      </c>
      <c r="O188">
        <v>186</v>
      </c>
      <c r="P188">
        <v>89</v>
      </c>
      <c r="Q188">
        <v>153</v>
      </c>
      <c r="R188">
        <f t="shared" si="2"/>
        <v>5879</v>
      </c>
    </row>
    <row r="189" spans="1:18" x14ac:dyDescent="0.3">
      <c r="A189" t="s">
        <v>204</v>
      </c>
      <c r="B189">
        <v>10</v>
      </c>
      <c r="C189">
        <v>18</v>
      </c>
      <c r="D189">
        <v>10</v>
      </c>
      <c r="E189">
        <v>60</v>
      </c>
      <c r="F189">
        <v>70</v>
      </c>
      <c r="G189">
        <v>169</v>
      </c>
      <c r="H189">
        <v>144</v>
      </c>
      <c r="I189">
        <v>205</v>
      </c>
      <c r="J189">
        <v>219</v>
      </c>
      <c r="K189">
        <v>150</v>
      </c>
      <c r="L189">
        <v>217</v>
      </c>
      <c r="M189">
        <v>302</v>
      </c>
      <c r="N189">
        <v>204</v>
      </c>
      <c r="O189">
        <v>116</v>
      </c>
      <c r="P189">
        <v>73</v>
      </c>
      <c r="Q189">
        <v>135</v>
      </c>
      <c r="R189">
        <f t="shared" si="2"/>
        <v>2102</v>
      </c>
    </row>
    <row r="190" spans="1:18" x14ac:dyDescent="0.3">
      <c r="A190" t="s">
        <v>205</v>
      </c>
      <c r="B190">
        <v>3</v>
      </c>
      <c r="C190">
        <v>3</v>
      </c>
      <c r="D190">
        <v>3</v>
      </c>
      <c r="E190">
        <v>11</v>
      </c>
      <c r="F190">
        <v>8</v>
      </c>
      <c r="G190">
        <v>23</v>
      </c>
      <c r="H190">
        <v>16</v>
      </c>
      <c r="I190">
        <v>20</v>
      </c>
      <c r="J190">
        <v>18</v>
      </c>
      <c r="K190">
        <v>8</v>
      </c>
      <c r="L190">
        <v>12</v>
      </c>
      <c r="M190">
        <v>9</v>
      </c>
      <c r="N190">
        <v>5</v>
      </c>
      <c r="O190">
        <v>4</v>
      </c>
      <c r="P190">
        <v>0</v>
      </c>
      <c r="Q190">
        <v>4</v>
      </c>
      <c r="R190">
        <f t="shared" si="2"/>
        <v>147</v>
      </c>
    </row>
    <row r="191" spans="1:18" x14ac:dyDescent="0.3">
      <c r="A191" t="s">
        <v>206</v>
      </c>
      <c r="B191">
        <v>3</v>
      </c>
      <c r="C191">
        <v>0</v>
      </c>
      <c r="D191">
        <v>4</v>
      </c>
      <c r="E191">
        <v>9</v>
      </c>
      <c r="F191">
        <v>3</v>
      </c>
      <c r="G191">
        <v>19</v>
      </c>
      <c r="H191">
        <v>23</v>
      </c>
      <c r="I191">
        <v>26</v>
      </c>
      <c r="J191">
        <v>20</v>
      </c>
      <c r="K191">
        <v>17</v>
      </c>
      <c r="L191">
        <v>15</v>
      </c>
      <c r="M191">
        <v>25</v>
      </c>
      <c r="N191">
        <v>15</v>
      </c>
      <c r="O191">
        <v>9</v>
      </c>
      <c r="P191">
        <v>3</v>
      </c>
      <c r="Q191">
        <v>11</v>
      </c>
      <c r="R191">
        <f t="shared" si="2"/>
        <v>202</v>
      </c>
    </row>
    <row r="192" spans="1:18" x14ac:dyDescent="0.3">
      <c r="A192" t="s">
        <v>207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4</v>
      </c>
      <c r="H192">
        <v>3</v>
      </c>
      <c r="I192">
        <v>8</v>
      </c>
      <c r="J192">
        <v>3</v>
      </c>
      <c r="K192">
        <v>3</v>
      </c>
      <c r="L192">
        <v>5</v>
      </c>
      <c r="M192">
        <v>8</v>
      </c>
      <c r="N192">
        <v>3</v>
      </c>
      <c r="O192">
        <v>0</v>
      </c>
      <c r="P192">
        <v>0</v>
      </c>
      <c r="Q192">
        <v>0</v>
      </c>
      <c r="R192">
        <f t="shared" si="2"/>
        <v>37</v>
      </c>
    </row>
    <row r="193" spans="1:18" x14ac:dyDescent="0.3">
      <c r="A193" t="s">
        <v>208</v>
      </c>
      <c r="B193">
        <v>3</v>
      </c>
      <c r="C193">
        <v>0</v>
      </c>
      <c r="D193">
        <v>0</v>
      </c>
      <c r="E193">
        <v>8</v>
      </c>
      <c r="F193">
        <v>8</v>
      </c>
      <c r="G193">
        <v>20</v>
      </c>
      <c r="H193">
        <v>16</v>
      </c>
      <c r="I193">
        <v>9</v>
      </c>
      <c r="J193">
        <v>24</v>
      </c>
      <c r="K193">
        <v>24</v>
      </c>
      <c r="L193">
        <v>15</v>
      </c>
      <c r="M193">
        <v>24</v>
      </c>
      <c r="N193">
        <v>7</v>
      </c>
      <c r="O193">
        <v>7</v>
      </c>
      <c r="P193">
        <v>6</v>
      </c>
      <c r="Q193">
        <v>7</v>
      </c>
      <c r="R193">
        <f t="shared" si="2"/>
        <v>178</v>
      </c>
    </row>
    <row r="194" spans="1:18" x14ac:dyDescent="0.3">
      <c r="A194" t="s">
        <v>209</v>
      </c>
      <c r="B194">
        <v>3</v>
      </c>
      <c r="C194">
        <v>0</v>
      </c>
      <c r="D194">
        <v>0</v>
      </c>
      <c r="E194">
        <v>3</v>
      </c>
      <c r="F194">
        <v>0</v>
      </c>
      <c r="G194">
        <v>0</v>
      </c>
      <c r="H194">
        <v>0</v>
      </c>
      <c r="I194">
        <v>3</v>
      </c>
      <c r="J194">
        <v>4</v>
      </c>
      <c r="K194">
        <v>0</v>
      </c>
      <c r="L194">
        <v>0</v>
      </c>
      <c r="M194">
        <v>0</v>
      </c>
      <c r="N194">
        <v>0</v>
      </c>
      <c r="O194">
        <v>3</v>
      </c>
      <c r="P194">
        <v>0</v>
      </c>
      <c r="Q194">
        <v>0</v>
      </c>
      <c r="R194">
        <f t="shared" si="2"/>
        <v>16</v>
      </c>
    </row>
    <row r="195" spans="1:18" x14ac:dyDescent="0.3">
      <c r="A195" t="s">
        <v>210</v>
      </c>
      <c r="B195">
        <v>0</v>
      </c>
      <c r="C195">
        <v>0</v>
      </c>
      <c r="D195">
        <v>3</v>
      </c>
      <c r="E195">
        <v>12</v>
      </c>
      <c r="F195">
        <v>8</v>
      </c>
      <c r="G195">
        <v>30</v>
      </c>
      <c r="H195">
        <v>8</v>
      </c>
      <c r="I195">
        <v>23</v>
      </c>
      <c r="J195">
        <v>21</v>
      </c>
      <c r="K195">
        <v>9</v>
      </c>
      <c r="L195">
        <v>3</v>
      </c>
      <c r="M195">
        <v>9</v>
      </c>
      <c r="N195">
        <v>4</v>
      </c>
      <c r="O195">
        <v>3</v>
      </c>
      <c r="P195">
        <v>0</v>
      </c>
      <c r="Q195">
        <v>3</v>
      </c>
      <c r="R195">
        <f t="shared" ref="R195:R258" si="3">SUM(B195:Q195)</f>
        <v>136</v>
      </c>
    </row>
    <row r="196" spans="1:18" x14ac:dyDescent="0.3">
      <c r="A196" t="s">
        <v>211</v>
      </c>
      <c r="B196">
        <v>0</v>
      </c>
      <c r="C196">
        <v>0</v>
      </c>
      <c r="D196">
        <v>0</v>
      </c>
      <c r="E196">
        <v>3</v>
      </c>
      <c r="F196">
        <v>0</v>
      </c>
      <c r="G196">
        <v>3</v>
      </c>
      <c r="H196">
        <v>3</v>
      </c>
      <c r="I196">
        <v>3</v>
      </c>
      <c r="J196">
        <v>9</v>
      </c>
      <c r="K196">
        <v>3</v>
      </c>
      <c r="L196">
        <v>3</v>
      </c>
      <c r="M196">
        <v>3</v>
      </c>
      <c r="N196">
        <v>0</v>
      </c>
      <c r="O196">
        <v>0</v>
      </c>
      <c r="P196">
        <v>0</v>
      </c>
      <c r="Q196">
        <v>0</v>
      </c>
      <c r="R196">
        <f t="shared" si="3"/>
        <v>30</v>
      </c>
    </row>
    <row r="197" spans="1:18" x14ac:dyDescent="0.3">
      <c r="A197" t="s">
        <v>212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6</v>
      </c>
      <c r="H197">
        <v>3</v>
      </c>
      <c r="I197">
        <v>3</v>
      </c>
      <c r="J197">
        <v>3</v>
      </c>
      <c r="K197">
        <v>3</v>
      </c>
      <c r="L197">
        <v>3</v>
      </c>
      <c r="M197">
        <v>8</v>
      </c>
      <c r="N197">
        <v>0</v>
      </c>
      <c r="O197">
        <v>0</v>
      </c>
      <c r="P197">
        <v>0</v>
      </c>
      <c r="Q197">
        <v>0</v>
      </c>
      <c r="R197">
        <f t="shared" si="3"/>
        <v>29</v>
      </c>
    </row>
    <row r="198" spans="1:18" x14ac:dyDescent="0.3">
      <c r="A198" t="s">
        <v>213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4</v>
      </c>
      <c r="I198">
        <v>0</v>
      </c>
      <c r="J198">
        <v>3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>
        <f t="shared" si="3"/>
        <v>10</v>
      </c>
    </row>
    <row r="199" spans="1:18" x14ac:dyDescent="0.3">
      <c r="A199" t="s">
        <v>214</v>
      </c>
      <c r="B199">
        <v>0</v>
      </c>
      <c r="C199">
        <v>0</v>
      </c>
      <c r="D199">
        <v>0</v>
      </c>
      <c r="E199">
        <v>7</v>
      </c>
      <c r="F199">
        <v>3</v>
      </c>
      <c r="G199">
        <v>8</v>
      </c>
      <c r="H199">
        <v>12</v>
      </c>
      <c r="I199">
        <v>13</v>
      </c>
      <c r="J199">
        <v>14</v>
      </c>
      <c r="K199">
        <v>7</v>
      </c>
      <c r="L199">
        <v>5</v>
      </c>
      <c r="M199">
        <v>14</v>
      </c>
      <c r="N199">
        <v>3</v>
      </c>
      <c r="O199">
        <v>6</v>
      </c>
      <c r="P199">
        <v>0</v>
      </c>
      <c r="Q199">
        <v>4</v>
      </c>
      <c r="R199">
        <f t="shared" si="3"/>
        <v>96</v>
      </c>
    </row>
    <row r="200" spans="1:18" x14ac:dyDescent="0.3">
      <c r="A200" t="s">
        <v>215</v>
      </c>
      <c r="B200">
        <v>3</v>
      </c>
      <c r="C200">
        <v>4</v>
      </c>
      <c r="D200">
        <v>3</v>
      </c>
      <c r="E200">
        <v>26</v>
      </c>
      <c r="F200">
        <v>10</v>
      </c>
      <c r="G200">
        <v>32</v>
      </c>
      <c r="H200">
        <v>20</v>
      </c>
      <c r="I200">
        <v>18</v>
      </c>
      <c r="J200">
        <v>10</v>
      </c>
      <c r="K200">
        <v>11</v>
      </c>
      <c r="L200">
        <v>11</v>
      </c>
      <c r="M200">
        <v>7</v>
      </c>
      <c r="N200">
        <v>5</v>
      </c>
      <c r="O200">
        <v>4</v>
      </c>
      <c r="P200">
        <v>0</v>
      </c>
      <c r="Q200">
        <v>3</v>
      </c>
      <c r="R200">
        <f t="shared" si="3"/>
        <v>167</v>
      </c>
    </row>
    <row r="201" spans="1:18" x14ac:dyDescent="0.3">
      <c r="A201" t="s">
        <v>216</v>
      </c>
      <c r="B201">
        <v>3</v>
      </c>
      <c r="C201">
        <v>4</v>
      </c>
      <c r="D201">
        <v>0</v>
      </c>
      <c r="E201">
        <v>3</v>
      </c>
      <c r="F201">
        <v>9</v>
      </c>
      <c r="G201">
        <v>17</v>
      </c>
      <c r="H201">
        <v>5</v>
      </c>
      <c r="I201">
        <v>8</v>
      </c>
      <c r="J201">
        <v>6</v>
      </c>
      <c r="K201">
        <v>3</v>
      </c>
      <c r="L201">
        <v>3</v>
      </c>
      <c r="M201">
        <v>12</v>
      </c>
      <c r="N201">
        <v>4</v>
      </c>
      <c r="O201">
        <v>0</v>
      </c>
      <c r="P201">
        <v>0</v>
      </c>
      <c r="Q201">
        <v>0</v>
      </c>
      <c r="R201">
        <f t="shared" si="3"/>
        <v>77</v>
      </c>
    </row>
    <row r="202" spans="1:18" x14ac:dyDescent="0.3">
      <c r="A202" t="s">
        <v>217</v>
      </c>
      <c r="B202">
        <v>0</v>
      </c>
      <c r="C202">
        <v>3</v>
      </c>
      <c r="D202">
        <v>0</v>
      </c>
      <c r="E202">
        <v>11</v>
      </c>
      <c r="F202">
        <v>16</v>
      </c>
      <c r="G202">
        <v>35</v>
      </c>
      <c r="H202">
        <v>28</v>
      </c>
      <c r="I202">
        <v>32</v>
      </c>
      <c r="J202">
        <v>32</v>
      </c>
      <c r="K202">
        <v>20</v>
      </c>
      <c r="L202">
        <v>22</v>
      </c>
      <c r="M202">
        <v>27</v>
      </c>
      <c r="N202">
        <v>17</v>
      </c>
      <c r="O202">
        <v>8</v>
      </c>
      <c r="P202">
        <v>0</v>
      </c>
      <c r="Q202">
        <v>7</v>
      </c>
      <c r="R202">
        <f t="shared" si="3"/>
        <v>258</v>
      </c>
    </row>
    <row r="203" spans="1:18" x14ac:dyDescent="0.3">
      <c r="A203" t="s">
        <v>218</v>
      </c>
      <c r="B203">
        <v>12</v>
      </c>
      <c r="C203">
        <v>15</v>
      </c>
      <c r="D203">
        <v>5</v>
      </c>
      <c r="E203">
        <v>40</v>
      </c>
      <c r="F203">
        <v>37</v>
      </c>
      <c r="G203">
        <v>131</v>
      </c>
      <c r="H203">
        <v>76</v>
      </c>
      <c r="I203">
        <v>93</v>
      </c>
      <c r="J203">
        <v>84</v>
      </c>
      <c r="K203">
        <v>58</v>
      </c>
      <c r="L203">
        <v>60</v>
      </c>
      <c r="M203">
        <v>99</v>
      </c>
      <c r="N203">
        <v>47</v>
      </c>
      <c r="O203">
        <v>22</v>
      </c>
      <c r="P203">
        <v>15</v>
      </c>
      <c r="Q203">
        <v>22</v>
      </c>
      <c r="R203">
        <f t="shared" si="3"/>
        <v>816</v>
      </c>
    </row>
    <row r="204" spans="1:18" x14ac:dyDescent="0.3">
      <c r="A204" t="s">
        <v>219</v>
      </c>
      <c r="B204">
        <v>3</v>
      </c>
      <c r="C204">
        <v>0</v>
      </c>
      <c r="D204">
        <v>0</v>
      </c>
      <c r="E204">
        <v>5</v>
      </c>
      <c r="F204">
        <v>0</v>
      </c>
      <c r="G204">
        <v>13</v>
      </c>
      <c r="H204">
        <v>9</v>
      </c>
      <c r="I204">
        <v>16</v>
      </c>
      <c r="J204">
        <v>9</v>
      </c>
      <c r="K204">
        <v>7</v>
      </c>
      <c r="L204">
        <v>6</v>
      </c>
      <c r="M204">
        <v>14</v>
      </c>
      <c r="N204">
        <v>3</v>
      </c>
      <c r="O204">
        <v>0</v>
      </c>
      <c r="P204">
        <v>0</v>
      </c>
      <c r="Q204">
        <v>0</v>
      </c>
      <c r="R204">
        <f t="shared" si="3"/>
        <v>85</v>
      </c>
    </row>
    <row r="205" spans="1:18" x14ac:dyDescent="0.3">
      <c r="A205" t="s">
        <v>220</v>
      </c>
      <c r="B205">
        <v>0</v>
      </c>
      <c r="C205">
        <v>0</v>
      </c>
      <c r="D205">
        <v>0</v>
      </c>
      <c r="E205">
        <v>6</v>
      </c>
      <c r="F205">
        <v>3</v>
      </c>
      <c r="G205">
        <v>17</v>
      </c>
      <c r="H205">
        <v>14</v>
      </c>
      <c r="I205">
        <v>17</v>
      </c>
      <c r="J205">
        <v>9</v>
      </c>
      <c r="K205">
        <v>11</v>
      </c>
      <c r="L205">
        <v>13</v>
      </c>
      <c r="M205">
        <v>10</v>
      </c>
      <c r="N205">
        <v>3</v>
      </c>
      <c r="O205">
        <v>0</v>
      </c>
      <c r="P205">
        <v>4</v>
      </c>
      <c r="Q205">
        <v>0</v>
      </c>
      <c r="R205">
        <f t="shared" si="3"/>
        <v>107</v>
      </c>
    </row>
    <row r="206" spans="1:18" x14ac:dyDescent="0.3">
      <c r="A206" t="s">
        <v>221</v>
      </c>
      <c r="B206">
        <v>12</v>
      </c>
      <c r="C206">
        <v>12</v>
      </c>
      <c r="D206">
        <v>13</v>
      </c>
      <c r="E206">
        <v>67</v>
      </c>
      <c r="F206">
        <v>59</v>
      </c>
      <c r="G206">
        <v>179</v>
      </c>
      <c r="H206">
        <v>132</v>
      </c>
      <c r="I206">
        <v>151</v>
      </c>
      <c r="J206">
        <v>178</v>
      </c>
      <c r="K206">
        <v>101</v>
      </c>
      <c r="L206">
        <v>100</v>
      </c>
      <c r="M206">
        <v>188</v>
      </c>
      <c r="N206">
        <v>97</v>
      </c>
      <c r="O206">
        <v>42</v>
      </c>
      <c r="P206">
        <v>22</v>
      </c>
      <c r="Q206">
        <v>33</v>
      </c>
      <c r="R206">
        <f t="shared" si="3"/>
        <v>1386</v>
      </c>
    </row>
    <row r="207" spans="1:18" x14ac:dyDescent="0.3">
      <c r="A207" t="s">
        <v>222</v>
      </c>
      <c r="B207">
        <v>3</v>
      </c>
      <c r="C207">
        <v>0</v>
      </c>
      <c r="D207">
        <v>0</v>
      </c>
      <c r="E207">
        <v>10</v>
      </c>
      <c r="F207">
        <v>10</v>
      </c>
      <c r="G207">
        <v>50</v>
      </c>
      <c r="H207">
        <v>22</v>
      </c>
      <c r="I207">
        <v>41</v>
      </c>
      <c r="J207">
        <v>39</v>
      </c>
      <c r="K207">
        <v>32</v>
      </c>
      <c r="L207">
        <v>35</v>
      </c>
      <c r="M207">
        <v>39</v>
      </c>
      <c r="N207">
        <v>26</v>
      </c>
      <c r="O207">
        <v>10</v>
      </c>
      <c r="P207">
        <v>3</v>
      </c>
      <c r="Q207">
        <v>14</v>
      </c>
      <c r="R207">
        <f t="shared" si="3"/>
        <v>334</v>
      </c>
    </row>
    <row r="208" spans="1:18" x14ac:dyDescent="0.3">
      <c r="A208" t="s">
        <v>223</v>
      </c>
      <c r="B208">
        <v>13</v>
      </c>
      <c r="C208">
        <v>22</v>
      </c>
      <c r="D208">
        <v>21</v>
      </c>
      <c r="E208">
        <v>104</v>
      </c>
      <c r="F208">
        <v>88</v>
      </c>
      <c r="G208">
        <v>250</v>
      </c>
      <c r="H208">
        <v>182</v>
      </c>
      <c r="I208">
        <v>217</v>
      </c>
      <c r="J208">
        <v>212</v>
      </c>
      <c r="K208">
        <v>128</v>
      </c>
      <c r="L208">
        <v>119</v>
      </c>
      <c r="M208">
        <v>187</v>
      </c>
      <c r="N208">
        <v>98</v>
      </c>
      <c r="O208">
        <v>37</v>
      </c>
      <c r="P208">
        <v>26</v>
      </c>
      <c r="Q208">
        <v>59</v>
      </c>
      <c r="R208">
        <f t="shared" si="3"/>
        <v>1763</v>
      </c>
    </row>
    <row r="209" spans="1:18" x14ac:dyDescent="0.3">
      <c r="A209" t="s">
        <v>224</v>
      </c>
      <c r="B209">
        <v>0</v>
      </c>
      <c r="C209">
        <v>6</v>
      </c>
      <c r="D209">
        <v>4</v>
      </c>
      <c r="E209">
        <v>11</v>
      </c>
      <c r="F209">
        <v>11</v>
      </c>
      <c r="G209">
        <v>22</v>
      </c>
      <c r="H209">
        <v>33</v>
      </c>
      <c r="I209">
        <v>39</v>
      </c>
      <c r="J209">
        <v>28</v>
      </c>
      <c r="K209">
        <v>25</v>
      </c>
      <c r="L209">
        <v>27</v>
      </c>
      <c r="M209">
        <v>40</v>
      </c>
      <c r="N209">
        <v>25</v>
      </c>
      <c r="O209">
        <v>6</v>
      </c>
      <c r="P209">
        <v>4</v>
      </c>
      <c r="Q209">
        <v>12</v>
      </c>
      <c r="R209">
        <f t="shared" si="3"/>
        <v>293</v>
      </c>
    </row>
    <row r="210" spans="1:18" x14ac:dyDescent="0.3">
      <c r="A210" t="s">
        <v>225</v>
      </c>
      <c r="B210">
        <v>18</v>
      </c>
      <c r="C210">
        <v>16</v>
      </c>
      <c r="D210">
        <v>15</v>
      </c>
      <c r="E210">
        <v>61</v>
      </c>
      <c r="F210">
        <v>55</v>
      </c>
      <c r="G210">
        <v>170</v>
      </c>
      <c r="H210">
        <v>105</v>
      </c>
      <c r="I210">
        <v>134</v>
      </c>
      <c r="J210">
        <v>93</v>
      </c>
      <c r="K210">
        <v>78</v>
      </c>
      <c r="L210">
        <v>64</v>
      </c>
      <c r="M210">
        <v>130</v>
      </c>
      <c r="N210">
        <v>67</v>
      </c>
      <c r="O210">
        <v>29</v>
      </c>
      <c r="P210">
        <v>19</v>
      </c>
      <c r="Q210">
        <v>37</v>
      </c>
      <c r="R210">
        <f t="shared" si="3"/>
        <v>1091</v>
      </c>
    </row>
    <row r="211" spans="1:18" x14ac:dyDescent="0.3">
      <c r="A211" t="s">
        <v>226</v>
      </c>
      <c r="B211">
        <v>8</v>
      </c>
      <c r="C211">
        <v>4</v>
      </c>
      <c r="D211">
        <v>3</v>
      </c>
      <c r="E211">
        <v>10</v>
      </c>
      <c r="F211">
        <v>3</v>
      </c>
      <c r="G211">
        <v>28</v>
      </c>
      <c r="H211">
        <v>20</v>
      </c>
      <c r="I211">
        <v>28</v>
      </c>
      <c r="J211">
        <v>29</v>
      </c>
      <c r="K211">
        <v>24</v>
      </c>
      <c r="L211">
        <v>21</v>
      </c>
      <c r="M211">
        <v>34</v>
      </c>
      <c r="N211">
        <v>17</v>
      </c>
      <c r="O211">
        <v>6</v>
      </c>
      <c r="P211">
        <v>3</v>
      </c>
      <c r="Q211">
        <v>6</v>
      </c>
      <c r="R211">
        <f t="shared" si="3"/>
        <v>244</v>
      </c>
    </row>
    <row r="212" spans="1:18" x14ac:dyDescent="0.3">
      <c r="A212" t="s">
        <v>227</v>
      </c>
      <c r="B212">
        <v>9</v>
      </c>
      <c r="C212">
        <v>10</v>
      </c>
      <c r="D212">
        <v>15</v>
      </c>
      <c r="E212">
        <v>52</v>
      </c>
      <c r="F212">
        <v>40</v>
      </c>
      <c r="G212">
        <v>133</v>
      </c>
      <c r="H212">
        <v>84</v>
      </c>
      <c r="I212">
        <v>84</v>
      </c>
      <c r="J212">
        <v>89</v>
      </c>
      <c r="K212">
        <v>55</v>
      </c>
      <c r="L212">
        <v>56</v>
      </c>
      <c r="M212">
        <v>105</v>
      </c>
      <c r="N212">
        <v>56</v>
      </c>
      <c r="O212">
        <v>27</v>
      </c>
      <c r="P212">
        <v>14</v>
      </c>
      <c r="Q212">
        <v>16</v>
      </c>
      <c r="R212">
        <f t="shared" si="3"/>
        <v>845</v>
      </c>
    </row>
    <row r="213" spans="1:18" x14ac:dyDescent="0.3">
      <c r="A213" t="s">
        <v>228</v>
      </c>
      <c r="B213">
        <v>0</v>
      </c>
      <c r="C213">
        <v>0</v>
      </c>
      <c r="D213">
        <v>0</v>
      </c>
      <c r="E213">
        <v>5</v>
      </c>
      <c r="F213">
        <v>4</v>
      </c>
      <c r="G213">
        <v>10</v>
      </c>
      <c r="H213">
        <v>12</v>
      </c>
      <c r="I213">
        <v>7</v>
      </c>
      <c r="J213">
        <v>15</v>
      </c>
      <c r="K213">
        <v>9</v>
      </c>
      <c r="L213">
        <v>8</v>
      </c>
      <c r="M213">
        <v>11</v>
      </c>
      <c r="N213">
        <v>4</v>
      </c>
      <c r="O213">
        <v>3</v>
      </c>
      <c r="P213">
        <v>0</v>
      </c>
      <c r="Q213">
        <v>0</v>
      </c>
      <c r="R213">
        <f t="shared" si="3"/>
        <v>88</v>
      </c>
    </row>
    <row r="214" spans="1:18" x14ac:dyDescent="0.3">
      <c r="A214" t="s">
        <v>229</v>
      </c>
      <c r="B214">
        <v>0</v>
      </c>
      <c r="C214">
        <v>3</v>
      </c>
      <c r="D214">
        <v>0</v>
      </c>
      <c r="E214">
        <v>0</v>
      </c>
      <c r="F214">
        <v>0</v>
      </c>
      <c r="G214">
        <v>5</v>
      </c>
      <c r="H214">
        <v>6</v>
      </c>
      <c r="I214">
        <v>6</v>
      </c>
      <c r="J214">
        <v>15</v>
      </c>
      <c r="K214">
        <v>7</v>
      </c>
      <c r="L214">
        <v>7</v>
      </c>
      <c r="M214">
        <v>18</v>
      </c>
      <c r="N214">
        <v>14</v>
      </c>
      <c r="O214">
        <v>10</v>
      </c>
      <c r="P214">
        <v>3</v>
      </c>
      <c r="Q214">
        <v>6</v>
      </c>
      <c r="R214">
        <f t="shared" si="3"/>
        <v>100</v>
      </c>
    </row>
    <row r="215" spans="1:18" x14ac:dyDescent="0.3">
      <c r="A215" t="s">
        <v>230</v>
      </c>
      <c r="B215">
        <v>8</v>
      </c>
      <c r="C215">
        <v>11</v>
      </c>
      <c r="D215">
        <v>13</v>
      </c>
      <c r="E215">
        <v>41</v>
      </c>
      <c r="F215">
        <v>57</v>
      </c>
      <c r="G215">
        <v>119</v>
      </c>
      <c r="H215">
        <v>94</v>
      </c>
      <c r="I215">
        <v>150</v>
      </c>
      <c r="J215">
        <v>155</v>
      </c>
      <c r="K215">
        <v>116</v>
      </c>
      <c r="L215">
        <v>132</v>
      </c>
      <c r="M215">
        <v>234</v>
      </c>
      <c r="N215">
        <v>156</v>
      </c>
      <c r="O215">
        <v>65</v>
      </c>
      <c r="P215">
        <v>49</v>
      </c>
      <c r="Q215">
        <v>84</v>
      </c>
      <c r="R215">
        <f t="shared" si="3"/>
        <v>1484</v>
      </c>
    </row>
    <row r="216" spans="1:18" x14ac:dyDescent="0.3">
      <c r="A216" t="s">
        <v>231</v>
      </c>
      <c r="B216">
        <v>9</v>
      </c>
      <c r="C216">
        <v>5</v>
      </c>
      <c r="D216">
        <v>7</v>
      </c>
      <c r="E216">
        <v>36</v>
      </c>
      <c r="F216">
        <v>35</v>
      </c>
      <c r="G216">
        <v>108</v>
      </c>
      <c r="H216">
        <v>95</v>
      </c>
      <c r="I216">
        <v>140</v>
      </c>
      <c r="J216">
        <v>123</v>
      </c>
      <c r="K216">
        <v>82</v>
      </c>
      <c r="L216">
        <v>101</v>
      </c>
      <c r="M216">
        <v>193</v>
      </c>
      <c r="N216">
        <v>124</v>
      </c>
      <c r="O216">
        <v>69</v>
      </c>
      <c r="P216">
        <v>38</v>
      </c>
      <c r="Q216">
        <v>100</v>
      </c>
      <c r="R216">
        <f t="shared" si="3"/>
        <v>1265</v>
      </c>
    </row>
    <row r="217" spans="1:18" x14ac:dyDescent="0.3">
      <c r="A217" t="s">
        <v>232</v>
      </c>
      <c r="B217">
        <v>8</v>
      </c>
      <c r="C217">
        <v>14</v>
      </c>
      <c r="D217">
        <v>4</v>
      </c>
      <c r="E217">
        <v>39</v>
      </c>
      <c r="F217">
        <v>19</v>
      </c>
      <c r="G217">
        <v>95</v>
      </c>
      <c r="H217">
        <v>79</v>
      </c>
      <c r="I217">
        <v>111</v>
      </c>
      <c r="J217">
        <v>88</v>
      </c>
      <c r="K217">
        <v>75</v>
      </c>
      <c r="L217">
        <v>72</v>
      </c>
      <c r="M217">
        <v>127</v>
      </c>
      <c r="N217">
        <v>65</v>
      </c>
      <c r="O217">
        <v>47</v>
      </c>
      <c r="P217">
        <v>19</v>
      </c>
      <c r="Q217">
        <v>57</v>
      </c>
      <c r="R217">
        <f t="shared" si="3"/>
        <v>919</v>
      </c>
    </row>
    <row r="218" spans="1:18" x14ac:dyDescent="0.3">
      <c r="A218" t="s">
        <v>233</v>
      </c>
      <c r="B218">
        <v>0</v>
      </c>
      <c r="C218">
        <v>0</v>
      </c>
      <c r="D218">
        <v>7</v>
      </c>
      <c r="E218">
        <v>8</v>
      </c>
      <c r="F218">
        <v>3</v>
      </c>
      <c r="G218">
        <v>14</v>
      </c>
      <c r="H218">
        <v>3</v>
      </c>
      <c r="I218">
        <v>15</v>
      </c>
      <c r="J218">
        <v>7</v>
      </c>
      <c r="K218">
        <v>3</v>
      </c>
      <c r="L218">
        <v>3</v>
      </c>
      <c r="M218">
        <v>5</v>
      </c>
      <c r="N218">
        <v>4</v>
      </c>
      <c r="O218">
        <v>0</v>
      </c>
      <c r="P218">
        <v>0</v>
      </c>
      <c r="Q218">
        <v>0</v>
      </c>
      <c r="R218">
        <f t="shared" si="3"/>
        <v>72</v>
      </c>
    </row>
    <row r="219" spans="1:18" x14ac:dyDescent="0.3">
      <c r="A219" t="s">
        <v>234</v>
      </c>
      <c r="B219">
        <v>16</v>
      </c>
      <c r="C219">
        <v>6</v>
      </c>
      <c r="D219">
        <v>20</v>
      </c>
      <c r="E219">
        <v>43</v>
      </c>
      <c r="F219">
        <v>60</v>
      </c>
      <c r="G219">
        <v>207</v>
      </c>
      <c r="H219">
        <v>166</v>
      </c>
      <c r="I219">
        <v>196</v>
      </c>
      <c r="J219">
        <v>190</v>
      </c>
      <c r="K219">
        <v>169</v>
      </c>
      <c r="L219">
        <v>174</v>
      </c>
      <c r="M219">
        <v>292</v>
      </c>
      <c r="N219">
        <v>184</v>
      </c>
      <c r="O219">
        <v>73</v>
      </c>
      <c r="P219">
        <v>34</v>
      </c>
      <c r="Q219">
        <v>63</v>
      </c>
      <c r="R219">
        <f t="shared" si="3"/>
        <v>1893</v>
      </c>
    </row>
    <row r="220" spans="1:18" x14ac:dyDescent="0.3">
      <c r="A220" t="s">
        <v>235</v>
      </c>
      <c r="B220">
        <v>3</v>
      </c>
      <c r="C220">
        <v>4</v>
      </c>
      <c r="D220">
        <v>3</v>
      </c>
      <c r="E220">
        <v>10</v>
      </c>
      <c r="F220">
        <v>10</v>
      </c>
      <c r="G220">
        <v>26</v>
      </c>
      <c r="H220">
        <v>12</v>
      </c>
      <c r="I220">
        <v>15</v>
      </c>
      <c r="J220">
        <v>23</v>
      </c>
      <c r="K220">
        <v>16</v>
      </c>
      <c r="L220">
        <v>13</v>
      </c>
      <c r="M220">
        <v>22</v>
      </c>
      <c r="N220">
        <v>12</v>
      </c>
      <c r="O220">
        <v>11</v>
      </c>
      <c r="P220">
        <v>5</v>
      </c>
      <c r="Q220">
        <v>0</v>
      </c>
      <c r="R220">
        <f t="shared" si="3"/>
        <v>185</v>
      </c>
    </row>
    <row r="221" spans="1:18" x14ac:dyDescent="0.3">
      <c r="A221" t="s">
        <v>236</v>
      </c>
      <c r="B221">
        <v>0</v>
      </c>
      <c r="C221">
        <v>0</v>
      </c>
      <c r="D221">
        <v>0</v>
      </c>
      <c r="E221">
        <v>7</v>
      </c>
      <c r="F221">
        <v>8</v>
      </c>
      <c r="G221">
        <v>19</v>
      </c>
      <c r="H221">
        <v>13</v>
      </c>
      <c r="I221">
        <v>11</v>
      </c>
      <c r="J221">
        <v>12</v>
      </c>
      <c r="K221">
        <v>11</v>
      </c>
      <c r="L221">
        <v>3</v>
      </c>
      <c r="M221">
        <v>3</v>
      </c>
      <c r="N221">
        <v>4</v>
      </c>
      <c r="O221">
        <v>0</v>
      </c>
      <c r="P221">
        <v>0</v>
      </c>
      <c r="Q221">
        <v>0</v>
      </c>
      <c r="R221">
        <f t="shared" si="3"/>
        <v>91</v>
      </c>
    </row>
    <row r="222" spans="1:18" x14ac:dyDescent="0.3">
      <c r="A222" t="s">
        <v>237</v>
      </c>
      <c r="B222">
        <v>0</v>
      </c>
      <c r="C222">
        <v>3</v>
      </c>
      <c r="D222">
        <v>0</v>
      </c>
      <c r="E222">
        <v>13</v>
      </c>
      <c r="F222">
        <v>4</v>
      </c>
      <c r="G222">
        <v>19</v>
      </c>
      <c r="H222">
        <v>18</v>
      </c>
      <c r="I222">
        <v>28</v>
      </c>
      <c r="J222">
        <v>37</v>
      </c>
      <c r="K222">
        <v>29</v>
      </c>
      <c r="L222">
        <v>31</v>
      </c>
      <c r="M222">
        <v>48</v>
      </c>
      <c r="N222">
        <v>35</v>
      </c>
      <c r="O222">
        <v>19</v>
      </c>
      <c r="P222">
        <v>12</v>
      </c>
      <c r="Q222">
        <v>6</v>
      </c>
      <c r="R222">
        <f t="shared" si="3"/>
        <v>302</v>
      </c>
    </row>
    <row r="223" spans="1:18" x14ac:dyDescent="0.3">
      <c r="A223" t="s">
        <v>238</v>
      </c>
      <c r="B223">
        <v>0</v>
      </c>
      <c r="C223">
        <v>0</v>
      </c>
      <c r="D223">
        <v>3</v>
      </c>
      <c r="E223">
        <v>3</v>
      </c>
      <c r="F223">
        <v>3</v>
      </c>
      <c r="G223">
        <v>21</v>
      </c>
      <c r="H223">
        <v>20</v>
      </c>
      <c r="I223">
        <v>23</v>
      </c>
      <c r="J223">
        <v>29</v>
      </c>
      <c r="K223">
        <v>29</v>
      </c>
      <c r="L223">
        <v>17</v>
      </c>
      <c r="M223">
        <v>57</v>
      </c>
      <c r="N223">
        <v>36</v>
      </c>
      <c r="O223">
        <v>23</v>
      </c>
      <c r="P223">
        <v>8</v>
      </c>
      <c r="Q223">
        <v>17</v>
      </c>
      <c r="R223">
        <f t="shared" si="3"/>
        <v>289</v>
      </c>
    </row>
    <row r="224" spans="1:18" x14ac:dyDescent="0.3">
      <c r="A224" t="s">
        <v>239</v>
      </c>
      <c r="B224">
        <v>3</v>
      </c>
      <c r="C224">
        <v>3</v>
      </c>
      <c r="D224">
        <v>4</v>
      </c>
      <c r="E224">
        <v>17</v>
      </c>
      <c r="F224">
        <v>23</v>
      </c>
      <c r="G224">
        <v>55</v>
      </c>
      <c r="H224">
        <v>29</v>
      </c>
      <c r="I224">
        <v>48</v>
      </c>
      <c r="J224">
        <v>57</v>
      </c>
      <c r="K224">
        <v>64</v>
      </c>
      <c r="L224">
        <v>54</v>
      </c>
      <c r="M224">
        <v>89</v>
      </c>
      <c r="N224">
        <v>72</v>
      </c>
      <c r="O224">
        <v>23</v>
      </c>
      <c r="P224">
        <v>6</v>
      </c>
      <c r="Q224">
        <v>10</v>
      </c>
      <c r="R224">
        <f t="shared" si="3"/>
        <v>557</v>
      </c>
    </row>
    <row r="225" spans="1:18" x14ac:dyDescent="0.3">
      <c r="A225" t="s">
        <v>240</v>
      </c>
      <c r="B225">
        <v>0</v>
      </c>
      <c r="C225">
        <v>9</v>
      </c>
      <c r="D225">
        <v>8</v>
      </c>
      <c r="E225">
        <v>30</v>
      </c>
      <c r="F225">
        <v>50</v>
      </c>
      <c r="G225">
        <v>117</v>
      </c>
      <c r="H225">
        <v>78</v>
      </c>
      <c r="I225">
        <v>98</v>
      </c>
      <c r="J225">
        <v>98</v>
      </c>
      <c r="K225">
        <v>61</v>
      </c>
      <c r="L225">
        <v>75</v>
      </c>
      <c r="M225">
        <v>101</v>
      </c>
      <c r="N225">
        <v>59</v>
      </c>
      <c r="O225">
        <v>34</v>
      </c>
      <c r="P225">
        <v>20</v>
      </c>
      <c r="Q225">
        <v>25</v>
      </c>
      <c r="R225">
        <f t="shared" si="3"/>
        <v>863</v>
      </c>
    </row>
    <row r="226" spans="1:18" x14ac:dyDescent="0.3">
      <c r="A226" t="s">
        <v>241</v>
      </c>
      <c r="B226">
        <v>8</v>
      </c>
      <c r="C226">
        <v>3</v>
      </c>
      <c r="D226">
        <v>5</v>
      </c>
      <c r="E226">
        <v>21</v>
      </c>
      <c r="F226">
        <v>17</v>
      </c>
      <c r="G226">
        <v>52</v>
      </c>
      <c r="H226">
        <v>34</v>
      </c>
      <c r="I226">
        <v>29</v>
      </c>
      <c r="J226">
        <v>54</v>
      </c>
      <c r="K226">
        <v>19</v>
      </c>
      <c r="L226">
        <v>26</v>
      </c>
      <c r="M226">
        <v>31</v>
      </c>
      <c r="N226">
        <v>20</v>
      </c>
      <c r="O226">
        <v>13</v>
      </c>
      <c r="P226">
        <v>4</v>
      </c>
      <c r="Q226">
        <v>8</v>
      </c>
      <c r="R226">
        <f t="shared" si="3"/>
        <v>344</v>
      </c>
    </row>
    <row r="227" spans="1:18" x14ac:dyDescent="0.3">
      <c r="A227" t="s">
        <v>242</v>
      </c>
      <c r="B227">
        <v>0</v>
      </c>
      <c r="C227">
        <v>3</v>
      </c>
      <c r="D227">
        <v>3</v>
      </c>
      <c r="E227">
        <v>4</v>
      </c>
      <c r="F227">
        <v>4</v>
      </c>
      <c r="G227">
        <v>16</v>
      </c>
      <c r="H227">
        <v>10</v>
      </c>
      <c r="I227">
        <v>11</v>
      </c>
      <c r="J227">
        <v>10</v>
      </c>
      <c r="K227">
        <v>3</v>
      </c>
      <c r="L227">
        <v>3</v>
      </c>
      <c r="M227">
        <v>10</v>
      </c>
      <c r="N227">
        <v>3</v>
      </c>
      <c r="O227">
        <v>0</v>
      </c>
      <c r="P227">
        <v>0</v>
      </c>
      <c r="Q227">
        <v>0</v>
      </c>
      <c r="R227">
        <f t="shared" si="3"/>
        <v>80</v>
      </c>
    </row>
    <row r="228" spans="1:18" x14ac:dyDescent="0.3">
      <c r="A228" t="s">
        <v>243</v>
      </c>
      <c r="B228">
        <v>0</v>
      </c>
      <c r="C228">
        <v>0</v>
      </c>
      <c r="D228">
        <v>0</v>
      </c>
      <c r="E228">
        <v>3</v>
      </c>
      <c r="F228">
        <v>0</v>
      </c>
      <c r="G228">
        <v>14</v>
      </c>
      <c r="H228">
        <v>18</v>
      </c>
      <c r="I228">
        <v>11</v>
      </c>
      <c r="J228">
        <v>33</v>
      </c>
      <c r="K228">
        <v>19</v>
      </c>
      <c r="L228">
        <v>22</v>
      </c>
      <c r="M228">
        <v>35</v>
      </c>
      <c r="N228">
        <v>7</v>
      </c>
      <c r="O228">
        <v>8</v>
      </c>
      <c r="P228">
        <v>4</v>
      </c>
      <c r="Q228">
        <v>8</v>
      </c>
      <c r="R228">
        <f t="shared" si="3"/>
        <v>182</v>
      </c>
    </row>
    <row r="229" spans="1:18" x14ac:dyDescent="0.3">
      <c r="A229" t="s">
        <v>244</v>
      </c>
      <c r="B229">
        <v>0</v>
      </c>
      <c r="C229">
        <v>0</v>
      </c>
      <c r="D229">
        <v>4</v>
      </c>
      <c r="E229">
        <v>10</v>
      </c>
      <c r="F229">
        <v>14</v>
      </c>
      <c r="G229">
        <v>12</v>
      </c>
      <c r="H229">
        <v>22</v>
      </c>
      <c r="I229">
        <v>27</v>
      </c>
      <c r="J229">
        <v>22</v>
      </c>
      <c r="K229">
        <v>11</v>
      </c>
      <c r="L229">
        <v>15</v>
      </c>
      <c r="M229">
        <v>21</v>
      </c>
      <c r="N229">
        <v>16</v>
      </c>
      <c r="O229">
        <v>9</v>
      </c>
      <c r="P229">
        <v>0</v>
      </c>
      <c r="Q229">
        <v>4</v>
      </c>
      <c r="R229">
        <f t="shared" si="3"/>
        <v>187</v>
      </c>
    </row>
    <row r="230" spans="1:18" x14ac:dyDescent="0.3">
      <c r="A230" t="s">
        <v>245</v>
      </c>
      <c r="B230">
        <v>0</v>
      </c>
      <c r="C230">
        <v>0</v>
      </c>
      <c r="D230">
        <v>0</v>
      </c>
      <c r="E230">
        <v>3</v>
      </c>
      <c r="F230">
        <v>3</v>
      </c>
      <c r="G230">
        <v>5</v>
      </c>
      <c r="H230">
        <v>15</v>
      </c>
      <c r="I230">
        <v>11</v>
      </c>
      <c r="J230">
        <v>4</v>
      </c>
      <c r="K230">
        <v>10</v>
      </c>
      <c r="L230">
        <v>7</v>
      </c>
      <c r="M230">
        <v>9</v>
      </c>
      <c r="N230">
        <v>6</v>
      </c>
      <c r="O230">
        <v>4</v>
      </c>
      <c r="P230">
        <v>0</v>
      </c>
      <c r="Q230">
        <v>0</v>
      </c>
      <c r="R230">
        <f t="shared" si="3"/>
        <v>77</v>
      </c>
    </row>
    <row r="231" spans="1:18" x14ac:dyDescent="0.3">
      <c r="A231" t="s">
        <v>246</v>
      </c>
      <c r="B231">
        <v>0</v>
      </c>
      <c r="C231">
        <v>0</v>
      </c>
      <c r="D231">
        <v>0</v>
      </c>
      <c r="E231">
        <v>0</v>
      </c>
      <c r="F231">
        <v>3</v>
      </c>
      <c r="G231">
        <v>13</v>
      </c>
      <c r="H231">
        <v>5</v>
      </c>
      <c r="I231">
        <v>11</v>
      </c>
      <c r="J231">
        <v>12</v>
      </c>
      <c r="K231">
        <v>3</v>
      </c>
      <c r="L231">
        <v>4</v>
      </c>
      <c r="M231">
        <v>3</v>
      </c>
      <c r="N231">
        <v>4</v>
      </c>
      <c r="O231">
        <v>4</v>
      </c>
      <c r="P231">
        <v>0</v>
      </c>
      <c r="Q231">
        <v>7</v>
      </c>
      <c r="R231">
        <f t="shared" si="3"/>
        <v>69</v>
      </c>
    </row>
    <row r="232" spans="1:18" x14ac:dyDescent="0.3">
      <c r="A232" t="s">
        <v>247</v>
      </c>
      <c r="B232">
        <v>3</v>
      </c>
      <c r="C232">
        <v>3</v>
      </c>
      <c r="D232">
        <v>4</v>
      </c>
      <c r="E232">
        <v>12</v>
      </c>
      <c r="F232">
        <v>13</v>
      </c>
      <c r="G232">
        <v>47</v>
      </c>
      <c r="H232">
        <v>23</v>
      </c>
      <c r="I232">
        <v>45</v>
      </c>
      <c r="J232">
        <v>23</v>
      </c>
      <c r="K232">
        <v>17</v>
      </c>
      <c r="L232">
        <v>22</v>
      </c>
      <c r="M232">
        <v>30</v>
      </c>
      <c r="N232">
        <v>17</v>
      </c>
      <c r="O232">
        <v>9</v>
      </c>
      <c r="P232">
        <v>3</v>
      </c>
      <c r="Q232">
        <v>6</v>
      </c>
      <c r="R232">
        <f t="shared" si="3"/>
        <v>277</v>
      </c>
    </row>
    <row r="233" spans="1:18" x14ac:dyDescent="0.3">
      <c r="A233" t="s">
        <v>248</v>
      </c>
      <c r="B233">
        <v>3</v>
      </c>
      <c r="C233">
        <v>5</v>
      </c>
      <c r="D233">
        <v>3</v>
      </c>
      <c r="E233">
        <v>12</v>
      </c>
      <c r="F233">
        <v>10</v>
      </c>
      <c r="G233">
        <v>28</v>
      </c>
      <c r="H233">
        <v>21</v>
      </c>
      <c r="I233">
        <v>28</v>
      </c>
      <c r="J233">
        <v>22</v>
      </c>
      <c r="K233">
        <v>8</v>
      </c>
      <c r="L233">
        <v>20</v>
      </c>
      <c r="M233">
        <v>16</v>
      </c>
      <c r="N233">
        <v>6</v>
      </c>
      <c r="O233">
        <v>3</v>
      </c>
      <c r="P233">
        <v>3</v>
      </c>
      <c r="Q233">
        <v>3</v>
      </c>
      <c r="R233">
        <f t="shared" si="3"/>
        <v>191</v>
      </c>
    </row>
    <row r="234" spans="1:18" x14ac:dyDescent="0.3">
      <c r="A234" t="s">
        <v>249</v>
      </c>
      <c r="B234">
        <v>0</v>
      </c>
      <c r="C234">
        <v>0</v>
      </c>
      <c r="D234">
        <v>0</v>
      </c>
      <c r="E234">
        <v>4</v>
      </c>
      <c r="F234">
        <v>0</v>
      </c>
      <c r="G234">
        <v>4</v>
      </c>
      <c r="H234">
        <v>4</v>
      </c>
      <c r="I234">
        <v>4</v>
      </c>
      <c r="J234">
        <v>4</v>
      </c>
      <c r="K234">
        <v>0</v>
      </c>
      <c r="L234">
        <v>0</v>
      </c>
      <c r="M234">
        <v>6</v>
      </c>
      <c r="N234">
        <v>0</v>
      </c>
      <c r="O234">
        <v>0</v>
      </c>
      <c r="P234">
        <v>0</v>
      </c>
      <c r="Q234">
        <v>0</v>
      </c>
      <c r="R234">
        <f t="shared" si="3"/>
        <v>26</v>
      </c>
    </row>
    <row r="235" spans="1:18" x14ac:dyDescent="0.3">
      <c r="A235" t="s">
        <v>250</v>
      </c>
      <c r="B235">
        <v>0</v>
      </c>
      <c r="C235">
        <v>0</v>
      </c>
      <c r="D235">
        <v>0</v>
      </c>
      <c r="E235">
        <v>0</v>
      </c>
      <c r="F235">
        <v>3</v>
      </c>
      <c r="G235">
        <v>8</v>
      </c>
      <c r="H235">
        <v>10</v>
      </c>
      <c r="I235">
        <v>9</v>
      </c>
      <c r="J235">
        <v>11</v>
      </c>
      <c r="K235">
        <v>3</v>
      </c>
      <c r="L235">
        <v>0</v>
      </c>
      <c r="M235">
        <v>5</v>
      </c>
      <c r="N235">
        <v>4</v>
      </c>
      <c r="O235">
        <v>4</v>
      </c>
      <c r="P235">
        <v>0</v>
      </c>
      <c r="Q235">
        <v>4</v>
      </c>
      <c r="R235">
        <f t="shared" si="3"/>
        <v>61</v>
      </c>
    </row>
    <row r="236" spans="1:18" x14ac:dyDescent="0.3">
      <c r="A236" t="s">
        <v>251</v>
      </c>
      <c r="B236">
        <v>0</v>
      </c>
      <c r="C236">
        <v>0</v>
      </c>
      <c r="D236">
        <v>0</v>
      </c>
      <c r="E236">
        <v>0</v>
      </c>
      <c r="F236">
        <v>3</v>
      </c>
      <c r="G236">
        <v>6</v>
      </c>
      <c r="H236">
        <v>7</v>
      </c>
      <c r="I236">
        <v>9</v>
      </c>
      <c r="J236">
        <v>9</v>
      </c>
      <c r="K236">
        <v>0</v>
      </c>
      <c r="L236">
        <v>5</v>
      </c>
      <c r="M236">
        <v>7</v>
      </c>
      <c r="N236">
        <v>0</v>
      </c>
      <c r="O236">
        <v>0</v>
      </c>
      <c r="P236">
        <v>0</v>
      </c>
      <c r="Q236">
        <v>0</v>
      </c>
      <c r="R236">
        <f t="shared" si="3"/>
        <v>46</v>
      </c>
    </row>
    <row r="237" spans="1:18" x14ac:dyDescent="0.3">
      <c r="A237" t="s">
        <v>252</v>
      </c>
      <c r="B237">
        <v>5</v>
      </c>
      <c r="C237">
        <v>0</v>
      </c>
      <c r="D237">
        <v>5</v>
      </c>
      <c r="E237">
        <v>12</v>
      </c>
      <c r="F237">
        <v>24</v>
      </c>
      <c r="G237">
        <v>40</v>
      </c>
      <c r="H237">
        <v>38</v>
      </c>
      <c r="I237">
        <v>46</v>
      </c>
      <c r="J237">
        <v>39</v>
      </c>
      <c r="K237">
        <v>34</v>
      </c>
      <c r="L237">
        <v>17</v>
      </c>
      <c r="M237">
        <v>30</v>
      </c>
      <c r="N237">
        <v>19</v>
      </c>
      <c r="O237">
        <v>9</v>
      </c>
      <c r="P237">
        <v>0</v>
      </c>
      <c r="Q237">
        <v>7</v>
      </c>
      <c r="R237">
        <f t="shared" si="3"/>
        <v>325</v>
      </c>
    </row>
    <row r="238" spans="1:18" x14ac:dyDescent="0.3">
      <c r="A238" t="s">
        <v>253</v>
      </c>
      <c r="B238">
        <v>0</v>
      </c>
      <c r="C238">
        <v>0</v>
      </c>
      <c r="D238">
        <v>0</v>
      </c>
      <c r="E238">
        <v>3</v>
      </c>
      <c r="F238">
        <v>0</v>
      </c>
      <c r="G238">
        <v>8</v>
      </c>
      <c r="H238">
        <v>0</v>
      </c>
      <c r="I238">
        <v>0</v>
      </c>
      <c r="J238">
        <v>5</v>
      </c>
      <c r="K238">
        <v>0</v>
      </c>
      <c r="L238">
        <v>0</v>
      </c>
      <c r="M238">
        <v>3</v>
      </c>
      <c r="N238">
        <v>0</v>
      </c>
      <c r="O238">
        <v>0</v>
      </c>
      <c r="P238">
        <v>0</v>
      </c>
      <c r="Q238">
        <v>3</v>
      </c>
      <c r="R238">
        <f t="shared" si="3"/>
        <v>22</v>
      </c>
    </row>
    <row r="239" spans="1:18" x14ac:dyDescent="0.3">
      <c r="A239" t="s">
        <v>254</v>
      </c>
      <c r="B239">
        <v>0</v>
      </c>
      <c r="C239">
        <v>0</v>
      </c>
      <c r="D239">
        <v>0</v>
      </c>
      <c r="E239">
        <v>4</v>
      </c>
      <c r="F239">
        <v>0</v>
      </c>
      <c r="G239">
        <v>9</v>
      </c>
      <c r="H239">
        <v>3</v>
      </c>
      <c r="I239">
        <v>8</v>
      </c>
      <c r="J239">
        <v>7</v>
      </c>
      <c r="K239">
        <v>3</v>
      </c>
      <c r="L239">
        <v>6</v>
      </c>
      <c r="M239">
        <v>4</v>
      </c>
      <c r="N239">
        <v>3</v>
      </c>
      <c r="O239">
        <v>0</v>
      </c>
      <c r="P239">
        <v>3</v>
      </c>
      <c r="Q239">
        <v>0</v>
      </c>
      <c r="R239">
        <f t="shared" si="3"/>
        <v>50</v>
      </c>
    </row>
    <row r="240" spans="1:18" x14ac:dyDescent="0.3">
      <c r="A240" t="s">
        <v>255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3</v>
      </c>
      <c r="H240">
        <v>0</v>
      </c>
      <c r="I240">
        <v>3</v>
      </c>
      <c r="J240">
        <v>0</v>
      </c>
      <c r="K240">
        <v>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3"/>
        <v>10</v>
      </c>
    </row>
    <row r="241" spans="1:18" x14ac:dyDescent="0.3">
      <c r="A241" t="s">
        <v>256</v>
      </c>
      <c r="B241">
        <v>0</v>
      </c>
      <c r="C241">
        <v>0</v>
      </c>
      <c r="D241">
        <v>0</v>
      </c>
      <c r="E241">
        <v>5</v>
      </c>
      <c r="F241">
        <v>3</v>
      </c>
      <c r="G241">
        <v>3</v>
      </c>
      <c r="H241">
        <v>0</v>
      </c>
      <c r="I241">
        <v>0</v>
      </c>
      <c r="J241">
        <v>8</v>
      </c>
      <c r="K241">
        <v>5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3"/>
        <v>24</v>
      </c>
    </row>
    <row r="242" spans="1:18" x14ac:dyDescent="0.3">
      <c r="A242" t="s">
        <v>257</v>
      </c>
      <c r="B242">
        <v>4</v>
      </c>
      <c r="C242">
        <v>7</v>
      </c>
      <c r="D242">
        <v>13</v>
      </c>
      <c r="E242">
        <v>36</v>
      </c>
      <c r="F242">
        <v>22</v>
      </c>
      <c r="G242">
        <v>74</v>
      </c>
      <c r="H242">
        <v>50</v>
      </c>
      <c r="I242">
        <v>48</v>
      </c>
      <c r="J242">
        <v>34</v>
      </c>
      <c r="K242">
        <v>18</v>
      </c>
      <c r="L242">
        <v>10</v>
      </c>
      <c r="M242">
        <v>18</v>
      </c>
      <c r="N242">
        <v>18</v>
      </c>
      <c r="O242">
        <v>7</v>
      </c>
      <c r="P242">
        <v>0</v>
      </c>
      <c r="Q242">
        <v>4</v>
      </c>
      <c r="R242">
        <f t="shared" si="3"/>
        <v>363</v>
      </c>
    </row>
    <row r="243" spans="1:18" x14ac:dyDescent="0.3">
      <c r="A243" t="s">
        <v>258</v>
      </c>
      <c r="B243">
        <v>5</v>
      </c>
      <c r="C243">
        <v>3</v>
      </c>
      <c r="D243">
        <v>0</v>
      </c>
      <c r="E243">
        <v>13</v>
      </c>
      <c r="F243">
        <v>8</v>
      </c>
      <c r="G243">
        <v>27</v>
      </c>
      <c r="H243">
        <v>21</v>
      </c>
      <c r="I243">
        <v>17</v>
      </c>
      <c r="J243">
        <v>23</v>
      </c>
      <c r="K243">
        <v>12</v>
      </c>
      <c r="L243">
        <v>14</v>
      </c>
      <c r="M243">
        <v>28</v>
      </c>
      <c r="N243">
        <v>18</v>
      </c>
      <c r="O243">
        <v>4</v>
      </c>
      <c r="P243">
        <v>4</v>
      </c>
      <c r="Q243">
        <v>5</v>
      </c>
      <c r="R243">
        <f t="shared" si="3"/>
        <v>202</v>
      </c>
    </row>
    <row r="244" spans="1:18" x14ac:dyDescent="0.3">
      <c r="A244" t="s">
        <v>259</v>
      </c>
      <c r="B244">
        <v>0</v>
      </c>
      <c r="C244">
        <v>0</v>
      </c>
      <c r="D244">
        <v>0</v>
      </c>
      <c r="E244">
        <v>0</v>
      </c>
      <c r="F244">
        <v>3</v>
      </c>
      <c r="G244">
        <v>4</v>
      </c>
      <c r="H244">
        <v>0</v>
      </c>
      <c r="I244">
        <v>3</v>
      </c>
      <c r="J244">
        <v>7</v>
      </c>
      <c r="K244">
        <v>0</v>
      </c>
      <c r="L244">
        <v>0</v>
      </c>
      <c r="M244">
        <v>11</v>
      </c>
      <c r="N244">
        <v>0</v>
      </c>
      <c r="O244">
        <v>3</v>
      </c>
      <c r="P244">
        <v>3</v>
      </c>
      <c r="Q244">
        <v>4</v>
      </c>
      <c r="R244">
        <f t="shared" si="3"/>
        <v>38</v>
      </c>
    </row>
    <row r="245" spans="1:18" x14ac:dyDescent="0.3">
      <c r="A245" t="s">
        <v>260</v>
      </c>
      <c r="B245">
        <v>0</v>
      </c>
      <c r="C245">
        <v>0</v>
      </c>
      <c r="D245">
        <v>0</v>
      </c>
      <c r="E245">
        <v>16</v>
      </c>
      <c r="F245">
        <v>16</v>
      </c>
      <c r="G245">
        <v>34</v>
      </c>
      <c r="H245">
        <v>34</v>
      </c>
      <c r="I245">
        <v>31</v>
      </c>
      <c r="J245">
        <v>26</v>
      </c>
      <c r="K245">
        <v>12</v>
      </c>
      <c r="L245">
        <v>17</v>
      </c>
      <c r="M245">
        <v>29</v>
      </c>
      <c r="N245">
        <v>13</v>
      </c>
      <c r="O245">
        <v>14</v>
      </c>
      <c r="P245">
        <v>9</v>
      </c>
      <c r="Q245">
        <v>14</v>
      </c>
      <c r="R245">
        <f t="shared" si="3"/>
        <v>265</v>
      </c>
    </row>
    <row r="246" spans="1:18" x14ac:dyDescent="0.3">
      <c r="A246" t="s">
        <v>261</v>
      </c>
      <c r="B246">
        <v>0</v>
      </c>
      <c r="C246">
        <v>0</v>
      </c>
      <c r="D246">
        <v>0</v>
      </c>
      <c r="E246">
        <v>4</v>
      </c>
      <c r="F246">
        <v>0</v>
      </c>
      <c r="G246">
        <v>9</v>
      </c>
      <c r="H246">
        <v>12</v>
      </c>
      <c r="I246">
        <v>4</v>
      </c>
      <c r="J246">
        <v>18</v>
      </c>
      <c r="K246">
        <v>0</v>
      </c>
      <c r="L246">
        <v>4</v>
      </c>
      <c r="M246">
        <v>7</v>
      </c>
      <c r="N246">
        <v>11</v>
      </c>
      <c r="O246">
        <v>3</v>
      </c>
      <c r="P246">
        <v>0</v>
      </c>
      <c r="Q246">
        <v>0</v>
      </c>
      <c r="R246">
        <f t="shared" si="3"/>
        <v>72</v>
      </c>
    </row>
    <row r="247" spans="1:18" x14ac:dyDescent="0.3">
      <c r="A247" t="s">
        <v>262</v>
      </c>
      <c r="B247">
        <v>0</v>
      </c>
      <c r="C247">
        <v>0</v>
      </c>
      <c r="D247">
        <v>0</v>
      </c>
      <c r="E247">
        <v>0</v>
      </c>
      <c r="F247">
        <v>4</v>
      </c>
      <c r="G247">
        <v>3</v>
      </c>
      <c r="H247">
        <v>7</v>
      </c>
      <c r="I247">
        <v>0</v>
      </c>
      <c r="J247">
        <v>7</v>
      </c>
      <c r="K247">
        <v>4</v>
      </c>
      <c r="L247">
        <v>3</v>
      </c>
      <c r="M247">
        <v>4</v>
      </c>
      <c r="N247">
        <v>3</v>
      </c>
      <c r="O247">
        <v>0</v>
      </c>
      <c r="P247">
        <v>0</v>
      </c>
      <c r="Q247">
        <v>3</v>
      </c>
      <c r="R247">
        <f t="shared" si="3"/>
        <v>38</v>
      </c>
    </row>
    <row r="248" spans="1:18" x14ac:dyDescent="0.3">
      <c r="A248" t="s">
        <v>263</v>
      </c>
      <c r="B248">
        <v>3</v>
      </c>
      <c r="C248">
        <v>0</v>
      </c>
      <c r="D248">
        <v>4</v>
      </c>
      <c r="E248">
        <v>6</v>
      </c>
      <c r="F248">
        <v>13</v>
      </c>
      <c r="G248">
        <v>23</v>
      </c>
      <c r="H248">
        <v>4</v>
      </c>
      <c r="I248">
        <v>20</v>
      </c>
      <c r="J248">
        <v>19</v>
      </c>
      <c r="K248">
        <v>14</v>
      </c>
      <c r="L248">
        <v>10</v>
      </c>
      <c r="M248">
        <v>30</v>
      </c>
      <c r="N248">
        <v>10</v>
      </c>
      <c r="O248">
        <v>10</v>
      </c>
      <c r="P248">
        <v>0</v>
      </c>
      <c r="Q248">
        <v>4</v>
      </c>
      <c r="R248">
        <f t="shared" si="3"/>
        <v>170</v>
      </c>
    </row>
    <row r="249" spans="1:18" x14ac:dyDescent="0.3">
      <c r="A249" t="s">
        <v>264</v>
      </c>
      <c r="B249">
        <v>0</v>
      </c>
      <c r="C249">
        <v>0</v>
      </c>
      <c r="D249">
        <v>0</v>
      </c>
      <c r="E249">
        <v>3</v>
      </c>
      <c r="F249">
        <v>3</v>
      </c>
      <c r="G249">
        <v>5</v>
      </c>
      <c r="H249">
        <v>8</v>
      </c>
      <c r="I249">
        <v>9</v>
      </c>
      <c r="J249">
        <v>16</v>
      </c>
      <c r="K249">
        <v>10</v>
      </c>
      <c r="L249">
        <v>9</v>
      </c>
      <c r="M249">
        <v>32</v>
      </c>
      <c r="N249">
        <v>11</v>
      </c>
      <c r="O249">
        <v>8</v>
      </c>
      <c r="P249">
        <v>3</v>
      </c>
      <c r="Q249">
        <v>0</v>
      </c>
      <c r="R249">
        <f t="shared" si="3"/>
        <v>117</v>
      </c>
    </row>
    <row r="250" spans="1:18" x14ac:dyDescent="0.3">
      <c r="A250" t="s">
        <v>265</v>
      </c>
      <c r="B250">
        <v>3</v>
      </c>
      <c r="C250">
        <v>12</v>
      </c>
      <c r="D250">
        <v>8</v>
      </c>
      <c r="E250">
        <v>41</v>
      </c>
      <c r="F250">
        <v>44</v>
      </c>
      <c r="G250">
        <v>124</v>
      </c>
      <c r="H250">
        <v>102</v>
      </c>
      <c r="I250">
        <v>126</v>
      </c>
      <c r="J250">
        <v>143</v>
      </c>
      <c r="K250">
        <v>91</v>
      </c>
      <c r="L250">
        <v>112</v>
      </c>
      <c r="M250">
        <v>152</v>
      </c>
      <c r="N250">
        <v>77</v>
      </c>
      <c r="O250">
        <v>71</v>
      </c>
      <c r="P250">
        <v>27</v>
      </c>
      <c r="Q250">
        <v>51</v>
      </c>
      <c r="R250">
        <f t="shared" si="3"/>
        <v>1184</v>
      </c>
    </row>
    <row r="251" spans="1:18" x14ac:dyDescent="0.3">
      <c r="A251" t="s">
        <v>266</v>
      </c>
      <c r="B251">
        <v>0</v>
      </c>
      <c r="C251">
        <v>0</v>
      </c>
      <c r="D251">
        <v>0</v>
      </c>
      <c r="E251">
        <v>8</v>
      </c>
      <c r="F251">
        <v>0</v>
      </c>
      <c r="G251">
        <v>12</v>
      </c>
      <c r="H251">
        <v>12</v>
      </c>
      <c r="I251">
        <v>19</v>
      </c>
      <c r="J251">
        <v>8</v>
      </c>
      <c r="K251">
        <v>3</v>
      </c>
      <c r="L251">
        <v>12</v>
      </c>
      <c r="M251">
        <v>4</v>
      </c>
      <c r="N251">
        <v>9</v>
      </c>
      <c r="O251">
        <v>0</v>
      </c>
      <c r="P251">
        <v>0</v>
      </c>
      <c r="Q251">
        <v>0</v>
      </c>
      <c r="R251">
        <f t="shared" si="3"/>
        <v>87</v>
      </c>
    </row>
    <row r="252" spans="1:18" x14ac:dyDescent="0.3">
      <c r="A252" t="s">
        <v>267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3"/>
        <v>3</v>
      </c>
    </row>
    <row r="253" spans="1:18" x14ac:dyDescent="0.3">
      <c r="A253" t="s">
        <v>268</v>
      </c>
      <c r="B253">
        <v>0</v>
      </c>
      <c r="C253">
        <v>0</v>
      </c>
      <c r="D253">
        <v>0</v>
      </c>
      <c r="E253">
        <v>11</v>
      </c>
      <c r="F253">
        <v>14</v>
      </c>
      <c r="G253">
        <v>17</v>
      </c>
      <c r="H253">
        <v>15</v>
      </c>
      <c r="I253">
        <v>23</v>
      </c>
      <c r="J253">
        <v>31</v>
      </c>
      <c r="K253">
        <v>9</v>
      </c>
      <c r="L253">
        <v>13</v>
      </c>
      <c r="M253">
        <v>14</v>
      </c>
      <c r="N253">
        <v>6</v>
      </c>
      <c r="O253">
        <v>5</v>
      </c>
      <c r="P253">
        <v>0</v>
      </c>
      <c r="Q253">
        <v>13</v>
      </c>
      <c r="R253">
        <f t="shared" si="3"/>
        <v>171</v>
      </c>
    </row>
    <row r="254" spans="1:18" x14ac:dyDescent="0.3">
      <c r="A254" t="s">
        <v>269</v>
      </c>
      <c r="B254">
        <v>3</v>
      </c>
      <c r="C254">
        <v>3</v>
      </c>
      <c r="D254">
        <v>5</v>
      </c>
      <c r="E254">
        <v>32</v>
      </c>
      <c r="F254">
        <v>29</v>
      </c>
      <c r="G254">
        <v>66</v>
      </c>
      <c r="H254">
        <v>39</v>
      </c>
      <c r="I254">
        <v>90</v>
      </c>
      <c r="J254">
        <v>61</v>
      </c>
      <c r="K254">
        <v>43</v>
      </c>
      <c r="L254">
        <v>47</v>
      </c>
      <c r="M254">
        <v>72</v>
      </c>
      <c r="N254">
        <v>34</v>
      </c>
      <c r="O254">
        <v>19</v>
      </c>
      <c r="P254">
        <v>15</v>
      </c>
      <c r="Q254">
        <v>28</v>
      </c>
      <c r="R254">
        <f t="shared" si="3"/>
        <v>586</v>
      </c>
    </row>
    <row r="255" spans="1:18" x14ac:dyDescent="0.3">
      <c r="A255" t="s">
        <v>270</v>
      </c>
      <c r="B255">
        <v>0</v>
      </c>
      <c r="C255">
        <v>0</v>
      </c>
      <c r="D255">
        <v>0</v>
      </c>
      <c r="E255">
        <v>3</v>
      </c>
      <c r="F255">
        <v>8</v>
      </c>
      <c r="G255">
        <v>17</v>
      </c>
      <c r="H255">
        <v>8</v>
      </c>
      <c r="I255">
        <v>21</v>
      </c>
      <c r="J255">
        <v>13</v>
      </c>
      <c r="K255">
        <v>9</v>
      </c>
      <c r="L255">
        <v>9</v>
      </c>
      <c r="M255">
        <v>16</v>
      </c>
      <c r="N255">
        <v>3</v>
      </c>
      <c r="O255">
        <v>4</v>
      </c>
      <c r="P255">
        <v>4</v>
      </c>
      <c r="Q255">
        <v>3</v>
      </c>
      <c r="R255">
        <f t="shared" si="3"/>
        <v>118</v>
      </c>
    </row>
    <row r="256" spans="1:18" x14ac:dyDescent="0.3">
      <c r="A256" t="s">
        <v>271</v>
      </c>
      <c r="B256">
        <v>0</v>
      </c>
      <c r="C256">
        <v>0</v>
      </c>
      <c r="D256">
        <v>3</v>
      </c>
      <c r="E256">
        <v>3</v>
      </c>
      <c r="F256">
        <v>4</v>
      </c>
      <c r="G256">
        <v>22</v>
      </c>
      <c r="H256">
        <v>15</v>
      </c>
      <c r="I256">
        <v>25</v>
      </c>
      <c r="J256">
        <v>21</v>
      </c>
      <c r="K256">
        <v>6</v>
      </c>
      <c r="L256">
        <v>9</v>
      </c>
      <c r="M256">
        <v>29</v>
      </c>
      <c r="N256">
        <v>9</v>
      </c>
      <c r="O256">
        <v>6</v>
      </c>
      <c r="P256">
        <v>0</v>
      </c>
      <c r="Q256">
        <v>4</v>
      </c>
      <c r="R256">
        <f t="shared" si="3"/>
        <v>156</v>
      </c>
    </row>
    <row r="257" spans="1:18" x14ac:dyDescent="0.3">
      <c r="A257" t="s">
        <v>272</v>
      </c>
      <c r="B257">
        <v>0</v>
      </c>
      <c r="C257">
        <v>0</v>
      </c>
      <c r="D257">
        <v>0</v>
      </c>
      <c r="E257">
        <v>0</v>
      </c>
      <c r="F257">
        <v>3</v>
      </c>
      <c r="G257">
        <v>3</v>
      </c>
      <c r="H257">
        <v>4</v>
      </c>
      <c r="I257">
        <v>3</v>
      </c>
      <c r="J257">
        <v>3</v>
      </c>
      <c r="K257">
        <v>3</v>
      </c>
      <c r="L257">
        <v>3</v>
      </c>
      <c r="M257">
        <v>0</v>
      </c>
      <c r="N257">
        <v>3</v>
      </c>
      <c r="O257">
        <v>0</v>
      </c>
      <c r="P257">
        <v>0</v>
      </c>
      <c r="Q257">
        <v>4</v>
      </c>
      <c r="R257">
        <f t="shared" si="3"/>
        <v>29</v>
      </c>
    </row>
    <row r="258" spans="1:18" x14ac:dyDescent="0.3">
      <c r="A258" t="s">
        <v>273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3</v>
      </c>
      <c r="I258">
        <v>3</v>
      </c>
      <c r="J258">
        <v>4</v>
      </c>
      <c r="K258">
        <v>3</v>
      </c>
      <c r="L258">
        <v>0</v>
      </c>
      <c r="M258">
        <v>0</v>
      </c>
      <c r="N258">
        <v>3</v>
      </c>
      <c r="O258">
        <v>0</v>
      </c>
      <c r="P258">
        <v>0</v>
      </c>
      <c r="Q258">
        <v>0</v>
      </c>
      <c r="R258">
        <f t="shared" si="3"/>
        <v>16</v>
      </c>
    </row>
    <row r="259" spans="1:18" x14ac:dyDescent="0.3">
      <c r="A259" t="s">
        <v>274</v>
      </c>
      <c r="B259">
        <v>0</v>
      </c>
      <c r="C259">
        <v>0</v>
      </c>
      <c r="D259">
        <v>0</v>
      </c>
      <c r="E259">
        <v>3</v>
      </c>
      <c r="F259">
        <v>3</v>
      </c>
      <c r="G259">
        <v>7</v>
      </c>
      <c r="H259">
        <v>3</v>
      </c>
      <c r="I259">
        <v>8</v>
      </c>
      <c r="J259">
        <v>0</v>
      </c>
      <c r="K259">
        <v>3</v>
      </c>
      <c r="L259">
        <v>0</v>
      </c>
      <c r="M259">
        <v>3</v>
      </c>
      <c r="N259">
        <v>0</v>
      </c>
      <c r="O259">
        <v>0</v>
      </c>
      <c r="P259">
        <v>0</v>
      </c>
      <c r="Q259">
        <v>0</v>
      </c>
      <c r="R259">
        <f t="shared" ref="R259:R322" si="4">SUM(B259:Q259)</f>
        <v>30</v>
      </c>
    </row>
    <row r="260" spans="1:18" x14ac:dyDescent="0.3">
      <c r="A260" t="s">
        <v>275</v>
      </c>
      <c r="B260">
        <v>0</v>
      </c>
      <c r="C260">
        <v>3</v>
      </c>
      <c r="D260">
        <v>3</v>
      </c>
      <c r="E260">
        <v>9</v>
      </c>
      <c r="F260">
        <v>9</v>
      </c>
      <c r="G260">
        <v>40</v>
      </c>
      <c r="H260">
        <v>17</v>
      </c>
      <c r="I260">
        <v>24</v>
      </c>
      <c r="J260">
        <v>22</v>
      </c>
      <c r="K260">
        <v>11</v>
      </c>
      <c r="L260">
        <v>14</v>
      </c>
      <c r="M260">
        <v>15</v>
      </c>
      <c r="N260">
        <v>6</v>
      </c>
      <c r="O260">
        <v>3</v>
      </c>
      <c r="P260">
        <v>3</v>
      </c>
      <c r="Q260">
        <v>0</v>
      </c>
      <c r="R260">
        <f t="shared" si="4"/>
        <v>179</v>
      </c>
    </row>
    <row r="261" spans="1:18" x14ac:dyDescent="0.3">
      <c r="A261" t="s">
        <v>276</v>
      </c>
      <c r="B261">
        <v>0</v>
      </c>
      <c r="C261">
        <v>0</v>
      </c>
      <c r="D261">
        <v>0</v>
      </c>
      <c r="E261">
        <v>15</v>
      </c>
      <c r="F261">
        <v>5</v>
      </c>
      <c r="G261">
        <v>25</v>
      </c>
      <c r="H261">
        <v>19</v>
      </c>
      <c r="I261">
        <v>17</v>
      </c>
      <c r="J261">
        <v>33</v>
      </c>
      <c r="K261">
        <v>11</v>
      </c>
      <c r="L261">
        <v>14</v>
      </c>
      <c r="M261">
        <v>18</v>
      </c>
      <c r="N261">
        <v>13</v>
      </c>
      <c r="O261">
        <v>5</v>
      </c>
      <c r="P261">
        <v>3</v>
      </c>
      <c r="Q261">
        <v>3</v>
      </c>
      <c r="R261">
        <f t="shared" si="4"/>
        <v>181</v>
      </c>
    </row>
    <row r="262" spans="1:18" x14ac:dyDescent="0.3">
      <c r="A262" t="s">
        <v>277</v>
      </c>
      <c r="B262">
        <v>0</v>
      </c>
      <c r="C262">
        <v>3</v>
      </c>
      <c r="D262">
        <v>0</v>
      </c>
      <c r="E262">
        <v>6</v>
      </c>
      <c r="F262">
        <v>11</v>
      </c>
      <c r="G262">
        <v>24</v>
      </c>
      <c r="H262">
        <v>15</v>
      </c>
      <c r="I262">
        <v>17</v>
      </c>
      <c r="J262">
        <v>7</v>
      </c>
      <c r="K262">
        <v>12</v>
      </c>
      <c r="L262">
        <v>15</v>
      </c>
      <c r="M262">
        <v>15</v>
      </c>
      <c r="N262">
        <v>9</v>
      </c>
      <c r="O262">
        <v>3</v>
      </c>
      <c r="P262">
        <v>0</v>
      </c>
      <c r="Q262">
        <v>6</v>
      </c>
      <c r="R262">
        <f t="shared" si="4"/>
        <v>143</v>
      </c>
    </row>
    <row r="263" spans="1:18" x14ac:dyDescent="0.3">
      <c r="A263" t="s">
        <v>278</v>
      </c>
      <c r="B263">
        <v>0</v>
      </c>
      <c r="C263">
        <v>0</v>
      </c>
      <c r="D263">
        <v>0</v>
      </c>
      <c r="E263">
        <v>0</v>
      </c>
      <c r="F263">
        <v>6</v>
      </c>
      <c r="G263">
        <v>8</v>
      </c>
      <c r="H263">
        <v>7</v>
      </c>
      <c r="I263">
        <v>12</v>
      </c>
      <c r="J263">
        <v>11</v>
      </c>
      <c r="K263">
        <v>5</v>
      </c>
      <c r="L263">
        <v>12</v>
      </c>
      <c r="M263">
        <v>22</v>
      </c>
      <c r="N263">
        <v>7</v>
      </c>
      <c r="O263">
        <v>9</v>
      </c>
      <c r="P263">
        <v>3</v>
      </c>
      <c r="Q263">
        <v>3</v>
      </c>
      <c r="R263">
        <f t="shared" si="4"/>
        <v>105</v>
      </c>
    </row>
    <row r="264" spans="1:18" x14ac:dyDescent="0.3">
      <c r="A264" t="s">
        <v>279</v>
      </c>
      <c r="B264">
        <v>4</v>
      </c>
      <c r="C264">
        <v>0</v>
      </c>
      <c r="D264">
        <v>0</v>
      </c>
      <c r="E264">
        <v>0</v>
      </c>
      <c r="F264">
        <v>0</v>
      </c>
      <c r="G264">
        <v>3</v>
      </c>
      <c r="H264">
        <v>7</v>
      </c>
      <c r="I264">
        <v>10</v>
      </c>
      <c r="J264">
        <v>10</v>
      </c>
      <c r="K264">
        <v>7</v>
      </c>
      <c r="L264">
        <v>4</v>
      </c>
      <c r="M264">
        <v>7</v>
      </c>
      <c r="N264">
        <v>3</v>
      </c>
      <c r="O264">
        <v>3</v>
      </c>
      <c r="P264">
        <v>3</v>
      </c>
      <c r="Q264">
        <v>6</v>
      </c>
      <c r="R264">
        <f t="shared" si="4"/>
        <v>67</v>
      </c>
    </row>
    <row r="265" spans="1:18" x14ac:dyDescent="0.3">
      <c r="A265" t="s">
        <v>280</v>
      </c>
      <c r="B265">
        <v>0</v>
      </c>
      <c r="C265">
        <v>0</v>
      </c>
      <c r="D265">
        <v>3</v>
      </c>
      <c r="E265">
        <v>6</v>
      </c>
      <c r="F265">
        <v>9</v>
      </c>
      <c r="G265">
        <v>16</v>
      </c>
      <c r="H265">
        <v>15</v>
      </c>
      <c r="I265">
        <v>9</v>
      </c>
      <c r="J265">
        <v>8</v>
      </c>
      <c r="K265">
        <v>5</v>
      </c>
      <c r="L265">
        <v>15</v>
      </c>
      <c r="M265">
        <v>12</v>
      </c>
      <c r="N265">
        <v>11</v>
      </c>
      <c r="O265">
        <v>3</v>
      </c>
      <c r="P265">
        <v>4</v>
      </c>
      <c r="Q265">
        <v>3</v>
      </c>
      <c r="R265">
        <f t="shared" si="4"/>
        <v>119</v>
      </c>
    </row>
    <row r="266" spans="1:18" x14ac:dyDescent="0.3">
      <c r="A266" t="s">
        <v>281</v>
      </c>
      <c r="B266">
        <v>0</v>
      </c>
      <c r="C266">
        <v>0</v>
      </c>
      <c r="D266">
        <v>0</v>
      </c>
      <c r="E266">
        <v>9</v>
      </c>
      <c r="F266">
        <v>0</v>
      </c>
      <c r="G266">
        <v>4</v>
      </c>
      <c r="H266">
        <v>6</v>
      </c>
      <c r="I266">
        <v>0</v>
      </c>
      <c r="J266">
        <v>0</v>
      </c>
      <c r="K266">
        <v>3</v>
      </c>
      <c r="L266">
        <v>4</v>
      </c>
      <c r="M266">
        <v>3</v>
      </c>
      <c r="N266">
        <v>3</v>
      </c>
      <c r="O266">
        <v>3</v>
      </c>
      <c r="P266">
        <v>0</v>
      </c>
      <c r="Q266">
        <v>0</v>
      </c>
      <c r="R266">
        <f t="shared" si="4"/>
        <v>35</v>
      </c>
    </row>
    <row r="267" spans="1:18" x14ac:dyDescent="0.3">
      <c r="A267" t="s">
        <v>282</v>
      </c>
      <c r="B267">
        <v>0</v>
      </c>
      <c r="C267">
        <v>3</v>
      </c>
      <c r="D267">
        <v>3</v>
      </c>
      <c r="E267">
        <v>17</v>
      </c>
      <c r="F267">
        <v>11</v>
      </c>
      <c r="G267">
        <v>50</v>
      </c>
      <c r="H267">
        <v>18</v>
      </c>
      <c r="I267">
        <v>59</v>
      </c>
      <c r="J267">
        <v>49</v>
      </c>
      <c r="K267">
        <v>35</v>
      </c>
      <c r="L267">
        <v>31</v>
      </c>
      <c r="M267">
        <v>62</v>
      </c>
      <c r="N267">
        <v>35</v>
      </c>
      <c r="O267">
        <v>20</v>
      </c>
      <c r="P267">
        <v>10</v>
      </c>
      <c r="Q267">
        <v>24</v>
      </c>
      <c r="R267">
        <f t="shared" si="4"/>
        <v>427</v>
      </c>
    </row>
    <row r="268" spans="1:18" x14ac:dyDescent="0.3">
      <c r="A268" t="s">
        <v>283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3</v>
      </c>
      <c r="H268">
        <v>3</v>
      </c>
      <c r="I268">
        <v>3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 t="shared" si="4"/>
        <v>9</v>
      </c>
    </row>
    <row r="269" spans="1:18" x14ac:dyDescent="0.3">
      <c r="A269" t="s">
        <v>284</v>
      </c>
      <c r="B269">
        <v>0</v>
      </c>
      <c r="C269">
        <v>0</v>
      </c>
      <c r="D269">
        <v>3</v>
      </c>
      <c r="E269">
        <v>12</v>
      </c>
      <c r="F269">
        <v>7</v>
      </c>
      <c r="G269">
        <v>31</v>
      </c>
      <c r="H269">
        <v>10</v>
      </c>
      <c r="I269">
        <v>23</v>
      </c>
      <c r="J269">
        <v>15</v>
      </c>
      <c r="K269">
        <v>6</v>
      </c>
      <c r="L269">
        <v>9</v>
      </c>
      <c r="M269">
        <v>9</v>
      </c>
      <c r="N269">
        <v>13</v>
      </c>
      <c r="O269">
        <v>4</v>
      </c>
      <c r="P269">
        <v>0</v>
      </c>
      <c r="Q269">
        <v>7</v>
      </c>
      <c r="R269">
        <f t="shared" si="4"/>
        <v>149</v>
      </c>
    </row>
    <row r="270" spans="1:18" x14ac:dyDescent="0.3">
      <c r="A270" t="s">
        <v>285</v>
      </c>
      <c r="B270">
        <v>12</v>
      </c>
      <c r="C270">
        <v>20</v>
      </c>
      <c r="D270">
        <v>16</v>
      </c>
      <c r="E270">
        <v>65</v>
      </c>
      <c r="F270">
        <v>64</v>
      </c>
      <c r="G270">
        <v>152</v>
      </c>
      <c r="H270">
        <v>145</v>
      </c>
      <c r="I270">
        <v>180</v>
      </c>
      <c r="J270">
        <v>183</v>
      </c>
      <c r="K270">
        <v>157</v>
      </c>
      <c r="L270">
        <v>141</v>
      </c>
      <c r="M270">
        <v>257</v>
      </c>
      <c r="N270">
        <v>136</v>
      </c>
      <c r="O270">
        <v>94</v>
      </c>
      <c r="P270">
        <v>32</v>
      </c>
      <c r="Q270">
        <v>49</v>
      </c>
      <c r="R270">
        <f t="shared" si="4"/>
        <v>1703</v>
      </c>
    </row>
    <row r="271" spans="1:18" x14ac:dyDescent="0.3">
      <c r="A271" t="s">
        <v>286</v>
      </c>
      <c r="B271">
        <v>0</v>
      </c>
      <c r="C271">
        <v>3</v>
      </c>
      <c r="D271">
        <v>3</v>
      </c>
      <c r="E271">
        <v>7</v>
      </c>
      <c r="F271">
        <v>19</v>
      </c>
      <c r="G271">
        <v>36</v>
      </c>
      <c r="H271">
        <v>28</v>
      </c>
      <c r="I271">
        <v>42</v>
      </c>
      <c r="J271">
        <v>58</v>
      </c>
      <c r="K271">
        <v>35</v>
      </c>
      <c r="L271">
        <v>26</v>
      </c>
      <c r="M271">
        <v>53</v>
      </c>
      <c r="N271">
        <v>38</v>
      </c>
      <c r="O271">
        <v>14</v>
      </c>
      <c r="P271">
        <v>3</v>
      </c>
      <c r="Q271">
        <v>11</v>
      </c>
      <c r="R271">
        <f t="shared" si="4"/>
        <v>376</v>
      </c>
    </row>
    <row r="272" spans="1:18" x14ac:dyDescent="0.3">
      <c r="A272" t="s">
        <v>287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4</v>
      </c>
      <c r="H272">
        <v>3</v>
      </c>
      <c r="I272">
        <v>4</v>
      </c>
      <c r="J272">
        <v>5</v>
      </c>
      <c r="K272">
        <v>5</v>
      </c>
      <c r="L272">
        <v>3</v>
      </c>
      <c r="M272">
        <v>4</v>
      </c>
      <c r="N272">
        <v>0</v>
      </c>
      <c r="O272">
        <v>0</v>
      </c>
      <c r="P272">
        <v>0</v>
      </c>
      <c r="Q272">
        <v>3</v>
      </c>
      <c r="R272">
        <f t="shared" si="4"/>
        <v>31</v>
      </c>
    </row>
    <row r="273" spans="1:18" x14ac:dyDescent="0.3">
      <c r="A273" t="s">
        <v>288</v>
      </c>
      <c r="B273">
        <v>0</v>
      </c>
      <c r="C273">
        <v>0</v>
      </c>
      <c r="D273">
        <v>3</v>
      </c>
      <c r="E273">
        <v>5</v>
      </c>
      <c r="F273">
        <v>3</v>
      </c>
      <c r="G273">
        <v>27</v>
      </c>
      <c r="H273">
        <v>13</v>
      </c>
      <c r="I273">
        <v>17</v>
      </c>
      <c r="J273">
        <v>25</v>
      </c>
      <c r="K273">
        <v>5</v>
      </c>
      <c r="L273">
        <v>4</v>
      </c>
      <c r="M273">
        <v>8</v>
      </c>
      <c r="N273">
        <v>12</v>
      </c>
      <c r="O273">
        <v>3</v>
      </c>
      <c r="P273">
        <v>3</v>
      </c>
      <c r="Q273">
        <v>3</v>
      </c>
      <c r="R273">
        <f t="shared" si="4"/>
        <v>131</v>
      </c>
    </row>
    <row r="274" spans="1:18" x14ac:dyDescent="0.3">
      <c r="A274" t="s">
        <v>289</v>
      </c>
      <c r="B274">
        <v>0</v>
      </c>
      <c r="C274">
        <v>0</v>
      </c>
      <c r="D274">
        <v>0</v>
      </c>
      <c r="E274">
        <v>6</v>
      </c>
      <c r="F274">
        <v>0</v>
      </c>
      <c r="G274">
        <v>11</v>
      </c>
      <c r="H274">
        <v>8</v>
      </c>
      <c r="I274">
        <v>0</v>
      </c>
      <c r="J274">
        <v>3</v>
      </c>
      <c r="K274">
        <v>0</v>
      </c>
      <c r="L274">
        <v>3</v>
      </c>
      <c r="M274">
        <v>3</v>
      </c>
      <c r="N274">
        <v>0</v>
      </c>
      <c r="O274">
        <v>0</v>
      </c>
      <c r="P274">
        <v>0</v>
      </c>
      <c r="Q274">
        <v>3</v>
      </c>
      <c r="R274">
        <f t="shared" si="4"/>
        <v>37</v>
      </c>
    </row>
    <row r="275" spans="1:18" x14ac:dyDescent="0.3">
      <c r="A275" t="s">
        <v>290</v>
      </c>
      <c r="B275">
        <v>5</v>
      </c>
      <c r="C275">
        <v>0</v>
      </c>
      <c r="D275">
        <v>3</v>
      </c>
      <c r="E275">
        <v>29</v>
      </c>
      <c r="F275">
        <v>19</v>
      </c>
      <c r="G275">
        <v>64</v>
      </c>
      <c r="H275">
        <v>28</v>
      </c>
      <c r="I275">
        <v>36</v>
      </c>
      <c r="J275">
        <v>43</v>
      </c>
      <c r="K275">
        <v>17</v>
      </c>
      <c r="L275">
        <v>16</v>
      </c>
      <c r="M275">
        <v>28</v>
      </c>
      <c r="N275">
        <v>18</v>
      </c>
      <c r="O275">
        <v>19</v>
      </c>
      <c r="P275">
        <v>9</v>
      </c>
      <c r="Q275">
        <v>7</v>
      </c>
      <c r="R275">
        <f t="shared" si="4"/>
        <v>341</v>
      </c>
    </row>
    <row r="276" spans="1:18" x14ac:dyDescent="0.3">
      <c r="A276" t="s">
        <v>291</v>
      </c>
      <c r="B276">
        <v>4</v>
      </c>
      <c r="C276">
        <v>0</v>
      </c>
      <c r="D276">
        <v>3</v>
      </c>
      <c r="E276">
        <v>26</v>
      </c>
      <c r="F276">
        <v>21</v>
      </c>
      <c r="G276">
        <v>60</v>
      </c>
      <c r="H276">
        <v>34</v>
      </c>
      <c r="I276">
        <v>39</v>
      </c>
      <c r="J276">
        <v>42</v>
      </c>
      <c r="K276">
        <v>22</v>
      </c>
      <c r="L276">
        <v>35</v>
      </c>
      <c r="M276">
        <v>53</v>
      </c>
      <c r="N276">
        <v>50</v>
      </c>
      <c r="O276">
        <v>29</v>
      </c>
      <c r="P276">
        <v>9</v>
      </c>
      <c r="Q276">
        <v>24</v>
      </c>
      <c r="R276">
        <f t="shared" si="4"/>
        <v>451</v>
      </c>
    </row>
    <row r="277" spans="1:18" x14ac:dyDescent="0.3">
      <c r="A277" t="s">
        <v>292</v>
      </c>
      <c r="B277">
        <v>19</v>
      </c>
      <c r="C277">
        <v>49</v>
      </c>
      <c r="D277">
        <v>54</v>
      </c>
      <c r="E277">
        <v>211</v>
      </c>
      <c r="F277">
        <v>212</v>
      </c>
      <c r="G277">
        <v>515</v>
      </c>
      <c r="H277">
        <v>357</v>
      </c>
      <c r="I277">
        <v>344</v>
      </c>
      <c r="J277">
        <v>293</v>
      </c>
      <c r="K277">
        <v>229</v>
      </c>
      <c r="L277">
        <v>239</v>
      </c>
      <c r="M277">
        <v>398</v>
      </c>
      <c r="N277">
        <v>249</v>
      </c>
      <c r="O277">
        <v>109</v>
      </c>
      <c r="P277">
        <v>59</v>
      </c>
      <c r="Q277">
        <v>107</v>
      </c>
      <c r="R277">
        <f t="shared" si="4"/>
        <v>3444</v>
      </c>
    </row>
    <row r="278" spans="1:18" x14ac:dyDescent="0.3">
      <c r="A278" t="s">
        <v>293</v>
      </c>
      <c r="B278">
        <v>0</v>
      </c>
      <c r="C278">
        <v>0</v>
      </c>
      <c r="D278">
        <v>3</v>
      </c>
      <c r="E278">
        <v>8</v>
      </c>
      <c r="F278">
        <v>13</v>
      </c>
      <c r="G278">
        <v>26</v>
      </c>
      <c r="H278">
        <v>25</v>
      </c>
      <c r="I278">
        <v>26</v>
      </c>
      <c r="J278">
        <v>24</v>
      </c>
      <c r="K278">
        <v>26</v>
      </c>
      <c r="L278">
        <v>20</v>
      </c>
      <c r="M278">
        <v>18</v>
      </c>
      <c r="N278">
        <v>5</v>
      </c>
      <c r="O278">
        <v>9</v>
      </c>
      <c r="P278">
        <v>0</v>
      </c>
      <c r="Q278">
        <v>4</v>
      </c>
      <c r="R278">
        <f t="shared" si="4"/>
        <v>207</v>
      </c>
    </row>
    <row r="279" spans="1:18" x14ac:dyDescent="0.3">
      <c r="A279" t="s">
        <v>294</v>
      </c>
      <c r="B279">
        <v>0</v>
      </c>
      <c r="C279">
        <v>0</v>
      </c>
      <c r="D279">
        <v>0</v>
      </c>
      <c r="E279">
        <v>5</v>
      </c>
      <c r="F279">
        <v>4</v>
      </c>
      <c r="G279">
        <v>7</v>
      </c>
      <c r="H279">
        <v>13</v>
      </c>
      <c r="I279">
        <v>8</v>
      </c>
      <c r="J279">
        <v>5</v>
      </c>
      <c r="K279">
        <v>7</v>
      </c>
      <c r="L279">
        <v>5</v>
      </c>
      <c r="M279">
        <v>9</v>
      </c>
      <c r="N279">
        <v>9</v>
      </c>
      <c r="O279">
        <v>3</v>
      </c>
      <c r="P279">
        <v>3</v>
      </c>
      <c r="Q279">
        <v>6</v>
      </c>
      <c r="R279">
        <f t="shared" si="4"/>
        <v>84</v>
      </c>
    </row>
    <row r="280" spans="1:18" x14ac:dyDescent="0.3">
      <c r="A280" t="s">
        <v>295</v>
      </c>
      <c r="B280">
        <v>3</v>
      </c>
      <c r="C280">
        <v>18</v>
      </c>
      <c r="D280">
        <v>15</v>
      </c>
      <c r="E280">
        <v>74</v>
      </c>
      <c r="F280">
        <v>57</v>
      </c>
      <c r="G280">
        <v>181</v>
      </c>
      <c r="H280">
        <v>118</v>
      </c>
      <c r="I280">
        <v>122</v>
      </c>
      <c r="J280">
        <v>142</v>
      </c>
      <c r="K280">
        <v>81</v>
      </c>
      <c r="L280">
        <v>79</v>
      </c>
      <c r="M280">
        <v>146</v>
      </c>
      <c r="N280">
        <v>78</v>
      </c>
      <c r="O280">
        <v>39</v>
      </c>
      <c r="P280">
        <v>21</v>
      </c>
      <c r="Q280">
        <v>35</v>
      </c>
      <c r="R280">
        <f t="shared" si="4"/>
        <v>1209</v>
      </c>
    </row>
    <row r="281" spans="1:18" x14ac:dyDescent="0.3">
      <c r="A281" t="s">
        <v>296</v>
      </c>
      <c r="B281">
        <v>0</v>
      </c>
      <c r="C281">
        <v>3</v>
      </c>
      <c r="D281">
        <v>0</v>
      </c>
      <c r="E281">
        <v>10</v>
      </c>
      <c r="F281">
        <v>3</v>
      </c>
      <c r="G281">
        <v>22</v>
      </c>
      <c r="H281">
        <v>12</v>
      </c>
      <c r="I281">
        <v>14</v>
      </c>
      <c r="J281">
        <v>17</v>
      </c>
      <c r="K281">
        <v>4</v>
      </c>
      <c r="L281">
        <v>7</v>
      </c>
      <c r="M281">
        <v>7</v>
      </c>
      <c r="N281">
        <v>8</v>
      </c>
      <c r="O281">
        <v>4</v>
      </c>
      <c r="P281">
        <v>0</v>
      </c>
      <c r="Q281">
        <v>5</v>
      </c>
      <c r="R281">
        <f t="shared" si="4"/>
        <v>116</v>
      </c>
    </row>
    <row r="282" spans="1:18" x14ac:dyDescent="0.3">
      <c r="A282" t="s">
        <v>297</v>
      </c>
      <c r="B282">
        <v>12</v>
      </c>
      <c r="C282">
        <v>11</v>
      </c>
      <c r="D282">
        <v>9</v>
      </c>
      <c r="E282">
        <v>76</v>
      </c>
      <c r="F282">
        <v>59</v>
      </c>
      <c r="G282">
        <v>195</v>
      </c>
      <c r="H282">
        <v>121</v>
      </c>
      <c r="I282">
        <v>124</v>
      </c>
      <c r="J282">
        <v>102</v>
      </c>
      <c r="K282">
        <v>31</v>
      </c>
      <c r="L282">
        <v>50</v>
      </c>
      <c r="M282">
        <v>97</v>
      </c>
      <c r="N282">
        <v>36</v>
      </c>
      <c r="O282">
        <v>25</v>
      </c>
      <c r="P282">
        <v>9</v>
      </c>
      <c r="Q282">
        <v>31</v>
      </c>
      <c r="R282">
        <f t="shared" si="4"/>
        <v>988</v>
      </c>
    </row>
    <row r="283" spans="1:18" x14ac:dyDescent="0.3">
      <c r="A283" t="s">
        <v>298</v>
      </c>
      <c r="B283">
        <v>5</v>
      </c>
      <c r="C283">
        <v>21</v>
      </c>
      <c r="D283">
        <v>9</v>
      </c>
      <c r="E283">
        <v>73</v>
      </c>
      <c r="F283">
        <v>43</v>
      </c>
      <c r="G283">
        <v>240</v>
      </c>
      <c r="H283">
        <v>131</v>
      </c>
      <c r="I283">
        <v>153</v>
      </c>
      <c r="J283">
        <v>129</v>
      </c>
      <c r="K283">
        <v>67</v>
      </c>
      <c r="L283">
        <v>81</v>
      </c>
      <c r="M283">
        <v>104</v>
      </c>
      <c r="N283">
        <v>52</v>
      </c>
      <c r="O283">
        <v>34</v>
      </c>
      <c r="P283">
        <v>11</v>
      </c>
      <c r="Q283">
        <v>27</v>
      </c>
      <c r="R283">
        <f t="shared" si="4"/>
        <v>1180</v>
      </c>
    </row>
    <row r="284" spans="1:18" x14ac:dyDescent="0.3">
      <c r="A284" t="s">
        <v>299</v>
      </c>
      <c r="B284">
        <v>0</v>
      </c>
      <c r="C284">
        <v>4</v>
      </c>
      <c r="D284">
        <v>3</v>
      </c>
      <c r="E284">
        <v>8</v>
      </c>
      <c r="F284">
        <v>4</v>
      </c>
      <c r="G284">
        <v>19</v>
      </c>
      <c r="H284">
        <v>16</v>
      </c>
      <c r="I284">
        <v>14</v>
      </c>
      <c r="J284">
        <v>12</v>
      </c>
      <c r="K284">
        <v>3</v>
      </c>
      <c r="L284">
        <v>10</v>
      </c>
      <c r="M284">
        <v>9</v>
      </c>
      <c r="N284">
        <v>3</v>
      </c>
      <c r="O284">
        <v>3</v>
      </c>
      <c r="P284">
        <v>0</v>
      </c>
      <c r="Q284">
        <v>7</v>
      </c>
      <c r="R284">
        <f t="shared" si="4"/>
        <v>115</v>
      </c>
    </row>
    <row r="285" spans="1:18" x14ac:dyDescent="0.3">
      <c r="A285" t="s">
        <v>300</v>
      </c>
      <c r="B285">
        <v>0</v>
      </c>
      <c r="C285">
        <v>0</v>
      </c>
      <c r="D285">
        <v>0</v>
      </c>
      <c r="E285">
        <v>16</v>
      </c>
      <c r="F285">
        <v>3</v>
      </c>
      <c r="G285">
        <v>32</v>
      </c>
      <c r="H285">
        <v>15</v>
      </c>
      <c r="I285">
        <v>15</v>
      </c>
      <c r="J285">
        <v>14</v>
      </c>
      <c r="K285">
        <v>7</v>
      </c>
      <c r="L285">
        <v>6</v>
      </c>
      <c r="M285">
        <v>12</v>
      </c>
      <c r="N285">
        <v>5</v>
      </c>
      <c r="O285">
        <v>4</v>
      </c>
      <c r="P285">
        <v>0</v>
      </c>
      <c r="Q285">
        <v>0</v>
      </c>
      <c r="R285">
        <f t="shared" si="4"/>
        <v>129</v>
      </c>
    </row>
    <row r="286" spans="1:18" x14ac:dyDescent="0.3">
      <c r="A286" t="s">
        <v>301</v>
      </c>
      <c r="B286">
        <v>4</v>
      </c>
      <c r="C286">
        <v>4</v>
      </c>
      <c r="D286">
        <v>3</v>
      </c>
      <c r="E286">
        <v>26</v>
      </c>
      <c r="F286">
        <v>19</v>
      </c>
      <c r="G286">
        <v>95</v>
      </c>
      <c r="H286">
        <v>44</v>
      </c>
      <c r="I286">
        <v>55</v>
      </c>
      <c r="J286">
        <v>42</v>
      </c>
      <c r="K286">
        <v>27</v>
      </c>
      <c r="L286">
        <v>33</v>
      </c>
      <c r="M286">
        <v>38</v>
      </c>
      <c r="N286">
        <v>24</v>
      </c>
      <c r="O286">
        <v>19</v>
      </c>
      <c r="P286">
        <v>4</v>
      </c>
      <c r="Q286">
        <v>5</v>
      </c>
      <c r="R286">
        <f t="shared" si="4"/>
        <v>442</v>
      </c>
    </row>
    <row r="287" spans="1:18" x14ac:dyDescent="0.3">
      <c r="A287" t="s">
        <v>302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9</v>
      </c>
      <c r="H287">
        <v>4</v>
      </c>
      <c r="I287">
        <v>0</v>
      </c>
      <c r="J287">
        <v>0</v>
      </c>
      <c r="K287">
        <v>0</v>
      </c>
      <c r="L287">
        <v>5</v>
      </c>
      <c r="M287">
        <v>5</v>
      </c>
      <c r="N287">
        <v>4</v>
      </c>
      <c r="O287">
        <v>0</v>
      </c>
      <c r="P287">
        <v>0</v>
      </c>
      <c r="Q287">
        <v>4</v>
      </c>
      <c r="R287">
        <f t="shared" si="4"/>
        <v>31</v>
      </c>
    </row>
    <row r="288" spans="1:18" x14ac:dyDescent="0.3">
      <c r="A288" t="s">
        <v>303</v>
      </c>
      <c r="B288">
        <v>5</v>
      </c>
      <c r="C288">
        <v>8</v>
      </c>
      <c r="D288">
        <v>7</v>
      </c>
      <c r="E288">
        <v>16</v>
      </c>
      <c r="F288">
        <v>15</v>
      </c>
      <c r="G288">
        <v>63</v>
      </c>
      <c r="H288">
        <v>55</v>
      </c>
      <c r="I288">
        <v>46</v>
      </c>
      <c r="J288">
        <v>59</v>
      </c>
      <c r="K288">
        <v>30</v>
      </c>
      <c r="L288">
        <v>39</v>
      </c>
      <c r="M288">
        <v>53</v>
      </c>
      <c r="N288">
        <v>16</v>
      </c>
      <c r="O288">
        <v>16</v>
      </c>
      <c r="P288">
        <v>12</v>
      </c>
      <c r="Q288">
        <v>21</v>
      </c>
      <c r="R288">
        <f t="shared" si="4"/>
        <v>461</v>
      </c>
    </row>
    <row r="289" spans="1:18" x14ac:dyDescent="0.3">
      <c r="A289" t="s">
        <v>304</v>
      </c>
      <c r="B289">
        <v>9</v>
      </c>
      <c r="C289">
        <v>4</v>
      </c>
      <c r="D289">
        <v>10</v>
      </c>
      <c r="E289">
        <v>33</v>
      </c>
      <c r="F289">
        <v>30</v>
      </c>
      <c r="G289">
        <v>91</v>
      </c>
      <c r="H289">
        <v>61</v>
      </c>
      <c r="I289">
        <v>87</v>
      </c>
      <c r="J289">
        <v>49</v>
      </c>
      <c r="K289">
        <v>32</v>
      </c>
      <c r="L289">
        <v>36</v>
      </c>
      <c r="M289">
        <v>50</v>
      </c>
      <c r="N289">
        <v>22</v>
      </c>
      <c r="O289">
        <v>11</v>
      </c>
      <c r="P289">
        <v>12</v>
      </c>
      <c r="Q289">
        <v>7</v>
      </c>
      <c r="R289">
        <f t="shared" si="4"/>
        <v>544</v>
      </c>
    </row>
    <row r="290" spans="1:18" x14ac:dyDescent="0.3">
      <c r="A290" t="s">
        <v>305</v>
      </c>
      <c r="B290">
        <v>4</v>
      </c>
      <c r="C290">
        <v>3</v>
      </c>
      <c r="D290">
        <v>3</v>
      </c>
      <c r="E290">
        <v>12</v>
      </c>
      <c r="F290">
        <v>9</v>
      </c>
      <c r="G290">
        <v>43</v>
      </c>
      <c r="H290">
        <v>31</v>
      </c>
      <c r="I290">
        <v>25</v>
      </c>
      <c r="J290">
        <v>29</v>
      </c>
      <c r="K290">
        <v>16</v>
      </c>
      <c r="L290">
        <v>17</v>
      </c>
      <c r="M290">
        <v>17</v>
      </c>
      <c r="N290">
        <v>14</v>
      </c>
      <c r="O290">
        <v>7</v>
      </c>
      <c r="P290">
        <v>7</v>
      </c>
      <c r="Q290">
        <v>10</v>
      </c>
      <c r="R290">
        <f t="shared" si="4"/>
        <v>247</v>
      </c>
    </row>
    <row r="291" spans="1:18" x14ac:dyDescent="0.3">
      <c r="A291" t="s">
        <v>306</v>
      </c>
      <c r="B291">
        <v>6</v>
      </c>
      <c r="C291">
        <v>4</v>
      </c>
      <c r="D291">
        <v>0</v>
      </c>
      <c r="E291">
        <v>8</v>
      </c>
      <c r="F291">
        <v>9</v>
      </c>
      <c r="G291">
        <v>19</v>
      </c>
      <c r="H291">
        <v>10</v>
      </c>
      <c r="I291">
        <v>17</v>
      </c>
      <c r="J291">
        <v>15</v>
      </c>
      <c r="K291">
        <v>10</v>
      </c>
      <c r="L291">
        <v>3</v>
      </c>
      <c r="M291">
        <v>15</v>
      </c>
      <c r="N291">
        <v>6</v>
      </c>
      <c r="O291">
        <v>3</v>
      </c>
      <c r="P291">
        <v>0</v>
      </c>
      <c r="Q291">
        <v>0</v>
      </c>
      <c r="R291">
        <f t="shared" si="4"/>
        <v>125</v>
      </c>
    </row>
    <row r="292" spans="1:18" x14ac:dyDescent="0.3">
      <c r="A292" t="s">
        <v>307</v>
      </c>
      <c r="B292">
        <v>0</v>
      </c>
      <c r="C292">
        <v>0</v>
      </c>
      <c r="D292">
        <v>0</v>
      </c>
      <c r="E292">
        <v>4</v>
      </c>
      <c r="F292">
        <v>5</v>
      </c>
      <c r="G292">
        <v>13</v>
      </c>
      <c r="H292">
        <v>11</v>
      </c>
      <c r="I292">
        <v>13</v>
      </c>
      <c r="J292">
        <v>10</v>
      </c>
      <c r="K292">
        <v>7</v>
      </c>
      <c r="L292">
        <v>5</v>
      </c>
      <c r="M292">
        <v>6</v>
      </c>
      <c r="N292">
        <v>4</v>
      </c>
      <c r="O292">
        <v>3</v>
      </c>
      <c r="P292">
        <v>0</v>
      </c>
      <c r="Q292">
        <v>3</v>
      </c>
      <c r="R292">
        <f t="shared" si="4"/>
        <v>84</v>
      </c>
    </row>
    <row r="293" spans="1:18" x14ac:dyDescent="0.3">
      <c r="A293" t="s">
        <v>308</v>
      </c>
      <c r="B293">
        <v>0</v>
      </c>
      <c r="C293">
        <v>0</v>
      </c>
      <c r="D293">
        <v>0</v>
      </c>
      <c r="E293">
        <v>3</v>
      </c>
      <c r="F293">
        <v>6</v>
      </c>
      <c r="G293">
        <v>40</v>
      </c>
      <c r="H293">
        <v>16</v>
      </c>
      <c r="I293">
        <v>24</v>
      </c>
      <c r="J293">
        <v>11</v>
      </c>
      <c r="K293">
        <v>6</v>
      </c>
      <c r="L293">
        <v>3</v>
      </c>
      <c r="M293">
        <v>5</v>
      </c>
      <c r="N293">
        <v>8</v>
      </c>
      <c r="O293">
        <v>4</v>
      </c>
      <c r="P293">
        <v>0</v>
      </c>
      <c r="Q293">
        <v>3</v>
      </c>
      <c r="R293">
        <f t="shared" si="4"/>
        <v>129</v>
      </c>
    </row>
    <row r="294" spans="1:18" x14ac:dyDescent="0.3">
      <c r="A294" t="s">
        <v>309</v>
      </c>
      <c r="B294">
        <v>4</v>
      </c>
      <c r="C294">
        <v>0</v>
      </c>
      <c r="D294">
        <v>0</v>
      </c>
      <c r="E294">
        <v>12</v>
      </c>
      <c r="F294">
        <v>11</v>
      </c>
      <c r="G294">
        <v>28</v>
      </c>
      <c r="H294">
        <v>20</v>
      </c>
      <c r="I294">
        <v>16</v>
      </c>
      <c r="J294">
        <v>16</v>
      </c>
      <c r="K294">
        <v>11</v>
      </c>
      <c r="L294">
        <v>10</v>
      </c>
      <c r="M294">
        <v>17</v>
      </c>
      <c r="N294">
        <v>8</v>
      </c>
      <c r="O294">
        <v>3</v>
      </c>
      <c r="P294">
        <v>3</v>
      </c>
      <c r="Q294">
        <v>3</v>
      </c>
      <c r="R294">
        <f t="shared" si="4"/>
        <v>162</v>
      </c>
    </row>
    <row r="295" spans="1:18" x14ac:dyDescent="0.3">
      <c r="A295" t="s">
        <v>310</v>
      </c>
      <c r="B295">
        <v>3</v>
      </c>
      <c r="C295">
        <v>3</v>
      </c>
      <c r="D295">
        <v>0</v>
      </c>
      <c r="E295">
        <v>12</v>
      </c>
      <c r="F295">
        <v>4</v>
      </c>
      <c r="G295">
        <v>37</v>
      </c>
      <c r="H295">
        <v>20</v>
      </c>
      <c r="I295">
        <v>29</v>
      </c>
      <c r="J295">
        <v>22</v>
      </c>
      <c r="K295">
        <v>15</v>
      </c>
      <c r="L295">
        <v>4</v>
      </c>
      <c r="M295">
        <v>4</v>
      </c>
      <c r="N295">
        <v>4</v>
      </c>
      <c r="O295">
        <v>0</v>
      </c>
      <c r="P295">
        <v>3</v>
      </c>
      <c r="Q295">
        <v>4</v>
      </c>
      <c r="R295">
        <f t="shared" si="4"/>
        <v>164</v>
      </c>
    </row>
    <row r="296" spans="1:18" x14ac:dyDescent="0.3">
      <c r="A296" t="s">
        <v>311</v>
      </c>
      <c r="B296">
        <v>0</v>
      </c>
      <c r="C296">
        <v>13</v>
      </c>
      <c r="D296">
        <v>23</v>
      </c>
      <c r="E296">
        <v>56</v>
      </c>
      <c r="F296">
        <v>40</v>
      </c>
      <c r="G296">
        <v>140</v>
      </c>
      <c r="H296">
        <v>86</v>
      </c>
      <c r="I296">
        <v>118</v>
      </c>
      <c r="J296">
        <v>116</v>
      </c>
      <c r="K296">
        <v>82</v>
      </c>
      <c r="L296">
        <v>117</v>
      </c>
      <c r="M296">
        <v>201</v>
      </c>
      <c r="N296">
        <v>165</v>
      </c>
      <c r="O296">
        <v>112</v>
      </c>
      <c r="P296">
        <v>68</v>
      </c>
      <c r="Q296">
        <v>110</v>
      </c>
      <c r="R296">
        <f t="shared" si="4"/>
        <v>1447</v>
      </c>
    </row>
    <row r="297" spans="1:18" x14ac:dyDescent="0.3">
      <c r="A297" t="s">
        <v>312</v>
      </c>
      <c r="B297">
        <v>0</v>
      </c>
      <c r="C297">
        <v>3</v>
      </c>
      <c r="D297">
        <v>0</v>
      </c>
      <c r="E297">
        <v>7</v>
      </c>
      <c r="F297">
        <v>0</v>
      </c>
      <c r="G297">
        <v>21</v>
      </c>
      <c r="H297">
        <v>6</v>
      </c>
      <c r="I297">
        <v>11</v>
      </c>
      <c r="J297">
        <v>10</v>
      </c>
      <c r="K297">
        <v>3</v>
      </c>
      <c r="L297">
        <v>3</v>
      </c>
      <c r="M297">
        <v>9</v>
      </c>
      <c r="N297">
        <v>7</v>
      </c>
      <c r="O297">
        <v>12</v>
      </c>
      <c r="P297">
        <v>6</v>
      </c>
      <c r="Q297">
        <v>4</v>
      </c>
      <c r="R297">
        <f t="shared" si="4"/>
        <v>102</v>
      </c>
    </row>
    <row r="298" spans="1:18" x14ac:dyDescent="0.3">
      <c r="A298" t="s">
        <v>313</v>
      </c>
      <c r="B298">
        <v>8</v>
      </c>
      <c r="C298">
        <v>6</v>
      </c>
      <c r="D298">
        <v>0</v>
      </c>
      <c r="E298">
        <v>16</v>
      </c>
      <c r="F298">
        <v>12</v>
      </c>
      <c r="G298">
        <v>43</v>
      </c>
      <c r="H298">
        <v>30</v>
      </c>
      <c r="I298">
        <v>39</v>
      </c>
      <c r="J298">
        <v>44</v>
      </c>
      <c r="K298">
        <v>12</v>
      </c>
      <c r="L298">
        <v>18</v>
      </c>
      <c r="M298">
        <v>33</v>
      </c>
      <c r="N298">
        <v>23</v>
      </c>
      <c r="O298">
        <v>8</v>
      </c>
      <c r="P298">
        <v>5</v>
      </c>
      <c r="Q298">
        <v>12</v>
      </c>
      <c r="R298">
        <f t="shared" si="4"/>
        <v>309</v>
      </c>
    </row>
    <row r="299" spans="1:18" x14ac:dyDescent="0.3">
      <c r="A299" t="s">
        <v>314</v>
      </c>
      <c r="B299">
        <v>4</v>
      </c>
      <c r="C299">
        <v>0</v>
      </c>
      <c r="D299">
        <v>0</v>
      </c>
      <c r="E299">
        <v>5</v>
      </c>
      <c r="F299">
        <v>9</v>
      </c>
      <c r="G299">
        <v>11</v>
      </c>
      <c r="H299">
        <v>4</v>
      </c>
      <c r="I299">
        <v>17</v>
      </c>
      <c r="J299">
        <v>11</v>
      </c>
      <c r="K299">
        <v>11</v>
      </c>
      <c r="L299">
        <v>8</v>
      </c>
      <c r="M299">
        <v>10</v>
      </c>
      <c r="N299">
        <v>3</v>
      </c>
      <c r="O299">
        <v>3</v>
      </c>
      <c r="P299">
        <v>3</v>
      </c>
      <c r="Q299">
        <v>9</v>
      </c>
      <c r="R299">
        <f t="shared" si="4"/>
        <v>108</v>
      </c>
    </row>
    <row r="300" spans="1:18" x14ac:dyDescent="0.3">
      <c r="A300" t="s">
        <v>315</v>
      </c>
      <c r="B300">
        <v>0</v>
      </c>
      <c r="C300">
        <v>0</v>
      </c>
      <c r="D300">
        <v>0</v>
      </c>
      <c r="E300">
        <v>6</v>
      </c>
      <c r="F300">
        <v>5</v>
      </c>
      <c r="G300">
        <v>3</v>
      </c>
      <c r="H300">
        <v>5</v>
      </c>
      <c r="I300">
        <v>6</v>
      </c>
      <c r="J300">
        <v>3</v>
      </c>
      <c r="K300">
        <v>3</v>
      </c>
      <c r="L300">
        <v>3</v>
      </c>
      <c r="M300">
        <v>4</v>
      </c>
      <c r="N300">
        <v>3</v>
      </c>
      <c r="O300">
        <v>0</v>
      </c>
      <c r="P300">
        <v>0</v>
      </c>
      <c r="Q300">
        <v>0</v>
      </c>
      <c r="R300">
        <f t="shared" si="4"/>
        <v>41</v>
      </c>
    </row>
    <row r="301" spans="1:18" x14ac:dyDescent="0.3">
      <c r="A301" t="s">
        <v>316</v>
      </c>
      <c r="B301">
        <v>3</v>
      </c>
      <c r="C301">
        <v>3</v>
      </c>
      <c r="D301">
        <v>3</v>
      </c>
      <c r="E301">
        <v>21</v>
      </c>
      <c r="F301">
        <v>16</v>
      </c>
      <c r="G301">
        <v>54</v>
      </c>
      <c r="H301">
        <v>28</v>
      </c>
      <c r="I301">
        <v>52</v>
      </c>
      <c r="J301">
        <v>41</v>
      </c>
      <c r="K301">
        <v>26</v>
      </c>
      <c r="L301">
        <v>21</v>
      </c>
      <c r="M301">
        <v>53</v>
      </c>
      <c r="N301">
        <v>23</v>
      </c>
      <c r="O301">
        <v>11</v>
      </c>
      <c r="P301">
        <v>8</v>
      </c>
      <c r="Q301">
        <v>11</v>
      </c>
      <c r="R301">
        <f t="shared" si="4"/>
        <v>374</v>
      </c>
    </row>
    <row r="302" spans="1:18" x14ac:dyDescent="0.3">
      <c r="A302" t="s">
        <v>317</v>
      </c>
      <c r="B302">
        <v>25</v>
      </c>
      <c r="C302">
        <v>29</v>
      </c>
      <c r="D302">
        <v>38</v>
      </c>
      <c r="E302">
        <v>139</v>
      </c>
      <c r="F302">
        <v>136</v>
      </c>
      <c r="G302">
        <v>352</v>
      </c>
      <c r="H302">
        <v>261</v>
      </c>
      <c r="I302">
        <v>371</v>
      </c>
      <c r="J302">
        <v>309</v>
      </c>
      <c r="K302">
        <v>233</v>
      </c>
      <c r="L302">
        <v>237</v>
      </c>
      <c r="M302">
        <v>402</v>
      </c>
      <c r="N302">
        <v>247</v>
      </c>
      <c r="O302">
        <v>112</v>
      </c>
      <c r="P302">
        <v>69</v>
      </c>
      <c r="Q302">
        <v>132</v>
      </c>
      <c r="R302">
        <f t="shared" si="4"/>
        <v>3092</v>
      </c>
    </row>
    <row r="303" spans="1:18" x14ac:dyDescent="0.3">
      <c r="A303" t="s">
        <v>318</v>
      </c>
      <c r="B303">
        <v>10</v>
      </c>
      <c r="C303">
        <v>7</v>
      </c>
      <c r="D303">
        <v>14</v>
      </c>
      <c r="E303">
        <v>47</v>
      </c>
      <c r="F303">
        <v>41</v>
      </c>
      <c r="G303">
        <v>99</v>
      </c>
      <c r="H303">
        <v>104</v>
      </c>
      <c r="I303">
        <v>136</v>
      </c>
      <c r="J303">
        <v>126</v>
      </c>
      <c r="K303">
        <v>87</v>
      </c>
      <c r="L303">
        <v>95</v>
      </c>
      <c r="M303">
        <v>139</v>
      </c>
      <c r="N303">
        <v>89</v>
      </c>
      <c r="O303">
        <v>62</v>
      </c>
      <c r="P303">
        <v>19</v>
      </c>
      <c r="Q303">
        <v>40</v>
      </c>
      <c r="R303">
        <f t="shared" si="4"/>
        <v>1115</v>
      </c>
    </row>
    <row r="304" spans="1:18" x14ac:dyDescent="0.3">
      <c r="A304" t="s">
        <v>319</v>
      </c>
      <c r="B304">
        <v>32</v>
      </c>
      <c r="C304">
        <v>89</v>
      </c>
      <c r="D304">
        <v>76</v>
      </c>
      <c r="E304">
        <v>217</v>
      </c>
      <c r="F304">
        <v>199</v>
      </c>
      <c r="G304">
        <v>441</v>
      </c>
      <c r="H304">
        <v>279</v>
      </c>
      <c r="I304">
        <v>260</v>
      </c>
      <c r="J304">
        <v>209</v>
      </c>
      <c r="K304">
        <v>178</v>
      </c>
      <c r="L304">
        <v>160</v>
      </c>
      <c r="M304">
        <v>335</v>
      </c>
      <c r="N304">
        <v>214</v>
      </c>
      <c r="O304">
        <v>103</v>
      </c>
      <c r="P304">
        <v>62</v>
      </c>
      <c r="Q304">
        <v>71</v>
      </c>
      <c r="R304">
        <f t="shared" si="4"/>
        <v>2925</v>
      </c>
    </row>
    <row r="305" spans="1:18" x14ac:dyDescent="0.3">
      <c r="A305" t="s">
        <v>320</v>
      </c>
      <c r="B305">
        <v>0</v>
      </c>
      <c r="C305">
        <v>4</v>
      </c>
      <c r="D305">
        <v>6</v>
      </c>
      <c r="E305">
        <v>15</v>
      </c>
      <c r="F305">
        <v>20</v>
      </c>
      <c r="G305">
        <v>42</v>
      </c>
      <c r="H305">
        <v>30</v>
      </c>
      <c r="I305">
        <v>41</v>
      </c>
      <c r="J305">
        <v>27</v>
      </c>
      <c r="K305">
        <v>32</v>
      </c>
      <c r="L305">
        <v>28</v>
      </c>
      <c r="M305">
        <v>76</v>
      </c>
      <c r="N305">
        <v>57</v>
      </c>
      <c r="O305">
        <v>32</v>
      </c>
      <c r="P305">
        <v>27</v>
      </c>
      <c r="Q305">
        <v>36</v>
      </c>
      <c r="R305">
        <f t="shared" si="4"/>
        <v>473</v>
      </c>
    </row>
    <row r="306" spans="1:18" x14ac:dyDescent="0.3">
      <c r="A306" t="s">
        <v>321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3</v>
      </c>
      <c r="J306">
        <v>3</v>
      </c>
      <c r="K306">
        <v>0</v>
      </c>
      <c r="L306">
        <v>4</v>
      </c>
      <c r="M306">
        <v>3</v>
      </c>
      <c r="N306">
        <v>0</v>
      </c>
      <c r="O306">
        <v>0</v>
      </c>
      <c r="P306">
        <v>3</v>
      </c>
      <c r="Q306">
        <v>5</v>
      </c>
      <c r="R306">
        <f t="shared" si="4"/>
        <v>21</v>
      </c>
    </row>
    <row r="307" spans="1:18" x14ac:dyDescent="0.3">
      <c r="A307" t="s">
        <v>322</v>
      </c>
      <c r="B307">
        <v>0</v>
      </c>
      <c r="C307">
        <v>0</v>
      </c>
      <c r="D307">
        <v>4</v>
      </c>
      <c r="E307">
        <v>14</v>
      </c>
      <c r="F307">
        <v>8</v>
      </c>
      <c r="G307">
        <v>27</v>
      </c>
      <c r="H307">
        <v>19</v>
      </c>
      <c r="I307">
        <v>26</v>
      </c>
      <c r="J307">
        <v>27</v>
      </c>
      <c r="K307">
        <v>15</v>
      </c>
      <c r="L307">
        <v>26</v>
      </c>
      <c r="M307">
        <v>43</v>
      </c>
      <c r="N307">
        <v>9</v>
      </c>
      <c r="O307">
        <v>9</v>
      </c>
      <c r="P307">
        <v>5</v>
      </c>
      <c r="Q307">
        <v>17</v>
      </c>
      <c r="R307">
        <f t="shared" si="4"/>
        <v>249</v>
      </c>
    </row>
    <row r="308" spans="1:18" x14ac:dyDescent="0.3">
      <c r="A308" t="s">
        <v>323</v>
      </c>
      <c r="B308">
        <v>0</v>
      </c>
      <c r="C308">
        <v>0</v>
      </c>
      <c r="D308">
        <v>0</v>
      </c>
      <c r="E308">
        <v>0</v>
      </c>
      <c r="F308">
        <v>3</v>
      </c>
      <c r="G308">
        <v>4</v>
      </c>
      <c r="H308">
        <v>0</v>
      </c>
      <c r="I308">
        <v>3</v>
      </c>
      <c r="J308">
        <v>6</v>
      </c>
      <c r="K308">
        <v>7</v>
      </c>
      <c r="L308">
        <v>6</v>
      </c>
      <c r="M308">
        <v>18</v>
      </c>
      <c r="N308">
        <v>3</v>
      </c>
      <c r="O308">
        <v>0</v>
      </c>
      <c r="P308">
        <v>0</v>
      </c>
      <c r="Q308">
        <v>13</v>
      </c>
      <c r="R308">
        <f t="shared" si="4"/>
        <v>63</v>
      </c>
    </row>
    <row r="309" spans="1:18" x14ac:dyDescent="0.3">
      <c r="A309" t="s">
        <v>324</v>
      </c>
      <c r="B309">
        <v>0</v>
      </c>
      <c r="C309">
        <v>0</v>
      </c>
      <c r="D309">
        <v>0</v>
      </c>
      <c r="E309">
        <v>3</v>
      </c>
      <c r="F309">
        <v>3</v>
      </c>
      <c r="G309">
        <v>13</v>
      </c>
      <c r="H309">
        <v>4</v>
      </c>
      <c r="I309">
        <v>10</v>
      </c>
      <c r="J309">
        <v>11</v>
      </c>
      <c r="K309">
        <v>9</v>
      </c>
      <c r="L309">
        <v>7</v>
      </c>
      <c r="M309">
        <v>3</v>
      </c>
      <c r="N309">
        <v>0</v>
      </c>
      <c r="O309">
        <v>5</v>
      </c>
      <c r="P309">
        <v>0</v>
      </c>
      <c r="Q309">
        <v>3</v>
      </c>
      <c r="R309">
        <f t="shared" si="4"/>
        <v>71</v>
      </c>
    </row>
    <row r="310" spans="1:18" x14ac:dyDescent="0.3">
      <c r="A310" t="s">
        <v>325</v>
      </c>
      <c r="B310">
        <v>7</v>
      </c>
      <c r="C310">
        <v>0</v>
      </c>
      <c r="D310">
        <v>0</v>
      </c>
      <c r="E310">
        <v>21</v>
      </c>
      <c r="F310">
        <v>7</v>
      </c>
      <c r="G310">
        <v>18</v>
      </c>
      <c r="H310">
        <v>21</v>
      </c>
      <c r="I310">
        <v>21</v>
      </c>
      <c r="J310">
        <v>26</v>
      </c>
      <c r="K310">
        <v>30</v>
      </c>
      <c r="L310">
        <v>15</v>
      </c>
      <c r="M310">
        <v>30</v>
      </c>
      <c r="N310">
        <v>15</v>
      </c>
      <c r="O310">
        <v>14</v>
      </c>
      <c r="P310">
        <v>3</v>
      </c>
      <c r="Q310">
        <v>7</v>
      </c>
      <c r="R310">
        <f t="shared" si="4"/>
        <v>235</v>
      </c>
    </row>
    <row r="311" spans="1:18" x14ac:dyDescent="0.3">
      <c r="A311" t="s">
        <v>326</v>
      </c>
      <c r="B311">
        <v>0</v>
      </c>
      <c r="C311">
        <v>3</v>
      </c>
      <c r="D311">
        <v>4</v>
      </c>
      <c r="E311">
        <v>10</v>
      </c>
      <c r="F311">
        <v>8</v>
      </c>
      <c r="G311">
        <v>19</v>
      </c>
      <c r="H311">
        <v>14</v>
      </c>
      <c r="I311">
        <v>29</v>
      </c>
      <c r="J311">
        <v>36</v>
      </c>
      <c r="K311">
        <v>16</v>
      </c>
      <c r="L311">
        <v>19</v>
      </c>
      <c r="M311">
        <v>35</v>
      </c>
      <c r="N311">
        <v>17</v>
      </c>
      <c r="O311">
        <v>7</v>
      </c>
      <c r="P311">
        <v>3</v>
      </c>
      <c r="Q311">
        <v>16</v>
      </c>
      <c r="R311">
        <f t="shared" si="4"/>
        <v>236</v>
      </c>
    </row>
    <row r="312" spans="1:18" x14ac:dyDescent="0.3">
      <c r="A312" t="s">
        <v>327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4</v>
      </c>
      <c r="H312">
        <v>11</v>
      </c>
      <c r="I312">
        <v>8</v>
      </c>
      <c r="J312">
        <v>7</v>
      </c>
      <c r="K312">
        <v>5</v>
      </c>
      <c r="L312">
        <v>6</v>
      </c>
      <c r="M312">
        <v>5</v>
      </c>
      <c r="N312">
        <v>8</v>
      </c>
      <c r="O312">
        <v>3</v>
      </c>
      <c r="P312">
        <v>3</v>
      </c>
      <c r="Q312">
        <v>6</v>
      </c>
      <c r="R312">
        <f t="shared" si="4"/>
        <v>66</v>
      </c>
    </row>
    <row r="313" spans="1:18" x14ac:dyDescent="0.3">
      <c r="A313" t="s">
        <v>328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6</v>
      </c>
      <c r="H313">
        <v>3</v>
      </c>
      <c r="I313">
        <v>6</v>
      </c>
      <c r="J313">
        <v>4</v>
      </c>
      <c r="K313">
        <v>0</v>
      </c>
      <c r="L313">
        <v>7</v>
      </c>
      <c r="M313">
        <v>6</v>
      </c>
      <c r="N313">
        <v>0</v>
      </c>
      <c r="O313">
        <v>6</v>
      </c>
      <c r="P313">
        <v>3</v>
      </c>
      <c r="Q313">
        <v>4</v>
      </c>
      <c r="R313">
        <f t="shared" si="4"/>
        <v>45</v>
      </c>
    </row>
    <row r="314" spans="1:18" x14ac:dyDescent="0.3">
      <c r="A314" t="s">
        <v>329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3</v>
      </c>
      <c r="O314">
        <v>0</v>
      </c>
      <c r="P314">
        <v>0</v>
      </c>
      <c r="Q314">
        <v>7</v>
      </c>
      <c r="R314">
        <f t="shared" si="4"/>
        <v>10</v>
      </c>
    </row>
    <row r="315" spans="1:18" x14ac:dyDescent="0.3">
      <c r="A315" t="s">
        <v>330</v>
      </c>
      <c r="B315">
        <v>0</v>
      </c>
      <c r="C315">
        <v>0</v>
      </c>
      <c r="D315">
        <v>0</v>
      </c>
      <c r="E315">
        <v>5</v>
      </c>
      <c r="F315">
        <v>5</v>
      </c>
      <c r="G315">
        <v>23</v>
      </c>
      <c r="H315">
        <v>9</v>
      </c>
      <c r="I315">
        <v>20</v>
      </c>
      <c r="J315">
        <v>27</v>
      </c>
      <c r="K315">
        <v>9</v>
      </c>
      <c r="L315">
        <v>17</v>
      </c>
      <c r="M315">
        <v>23</v>
      </c>
      <c r="N315">
        <v>12</v>
      </c>
      <c r="O315">
        <v>7</v>
      </c>
      <c r="P315">
        <v>7</v>
      </c>
      <c r="Q315">
        <v>5</v>
      </c>
      <c r="R315">
        <f t="shared" si="4"/>
        <v>169</v>
      </c>
    </row>
    <row r="316" spans="1:18" x14ac:dyDescent="0.3">
      <c r="A316" t="s">
        <v>331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3</v>
      </c>
      <c r="I316">
        <v>3</v>
      </c>
      <c r="J316">
        <v>0</v>
      </c>
      <c r="K316">
        <v>0</v>
      </c>
      <c r="L316">
        <v>0</v>
      </c>
      <c r="M316">
        <v>3</v>
      </c>
      <c r="N316">
        <v>0</v>
      </c>
      <c r="O316">
        <v>0</v>
      </c>
      <c r="P316">
        <v>0</v>
      </c>
      <c r="Q316">
        <v>3</v>
      </c>
      <c r="R316">
        <f t="shared" si="4"/>
        <v>12</v>
      </c>
    </row>
    <row r="317" spans="1:18" x14ac:dyDescent="0.3">
      <c r="A317" t="s">
        <v>332</v>
      </c>
      <c r="B317">
        <v>0</v>
      </c>
      <c r="C317">
        <v>0</v>
      </c>
      <c r="D317">
        <v>0</v>
      </c>
      <c r="E317">
        <v>5</v>
      </c>
      <c r="F317">
        <v>5</v>
      </c>
      <c r="G317">
        <v>8</v>
      </c>
      <c r="H317">
        <v>4</v>
      </c>
      <c r="I317">
        <v>3</v>
      </c>
      <c r="J317">
        <v>5</v>
      </c>
      <c r="K317">
        <v>5</v>
      </c>
      <c r="L317">
        <v>3</v>
      </c>
      <c r="M317">
        <v>10</v>
      </c>
      <c r="N317">
        <v>3</v>
      </c>
      <c r="O317">
        <v>5</v>
      </c>
      <c r="P317">
        <v>0</v>
      </c>
      <c r="Q317">
        <v>4</v>
      </c>
      <c r="R317">
        <f t="shared" si="4"/>
        <v>60</v>
      </c>
    </row>
    <row r="318" spans="1:18" x14ac:dyDescent="0.3">
      <c r="A318" t="s">
        <v>333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7</v>
      </c>
      <c r="I318">
        <v>3</v>
      </c>
      <c r="J318">
        <v>3</v>
      </c>
      <c r="K318">
        <v>0</v>
      </c>
      <c r="L318">
        <v>6</v>
      </c>
      <c r="M318">
        <v>3</v>
      </c>
      <c r="N318">
        <v>5</v>
      </c>
      <c r="O318">
        <v>0</v>
      </c>
      <c r="P318">
        <v>0</v>
      </c>
      <c r="Q318">
        <v>0</v>
      </c>
      <c r="R318">
        <f t="shared" si="4"/>
        <v>27</v>
      </c>
    </row>
    <row r="319" spans="1:18" x14ac:dyDescent="0.3">
      <c r="A319" t="s">
        <v>334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f t="shared" si="4"/>
        <v>0</v>
      </c>
    </row>
    <row r="320" spans="1:18" x14ac:dyDescent="0.3">
      <c r="A320" t="s">
        <v>335</v>
      </c>
      <c r="B320">
        <v>0</v>
      </c>
      <c r="C320">
        <v>0</v>
      </c>
      <c r="D320">
        <v>0</v>
      </c>
      <c r="E320">
        <v>3</v>
      </c>
      <c r="F320">
        <v>0</v>
      </c>
      <c r="G320">
        <v>3</v>
      </c>
      <c r="H320">
        <v>7</v>
      </c>
      <c r="I320">
        <v>5</v>
      </c>
      <c r="J320">
        <v>7</v>
      </c>
      <c r="K320">
        <v>3</v>
      </c>
      <c r="L320">
        <v>3</v>
      </c>
      <c r="M320">
        <v>4</v>
      </c>
      <c r="N320">
        <v>6</v>
      </c>
      <c r="O320">
        <v>0</v>
      </c>
      <c r="P320">
        <v>0</v>
      </c>
      <c r="Q320">
        <v>4</v>
      </c>
      <c r="R320">
        <f t="shared" si="4"/>
        <v>45</v>
      </c>
    </row>
    <row r="321" spans="1:18" x14ac:dyDescent="0.3">
      <c r="A321" t="s">
        <v>336</v>
      </c>
      <c r="B321">
        <v>4</v>
      </c>
      <c r="C321">
        <v>4</v>
      </c>
      <c r="D321">
        <v>0</v>
      </c>
      <c r="E321">
        <v>3</v>
      </c>
      <c r="F321">
        <v>4</v>
      </c>
      <c r="G321">
        <v>22</v>
      </c>
      <c r="H321">
        <v>7</v>
      </c>
      <c r="I321">
        <v>12</v>
      </c>
      <c r="J321">
        <v>8</v>
      </c>
      <c r="K321">
        <v>9</v>
      </c>
      <c r="L321">
        <v>5</v>
      </c>
      <c r="M321">
        <v>19</v>
      </c>
      <c r="N321">
        <v>3</v>
      </c>
      <c r="O321">
        <v>3</v>
      </c>
      <c r="P321">
        <v>0</v>
      </c>
      <c r="Q321">
        <v>6</v>
      </c>
      <c r="R321">
        <f t="shared" si="4"/>
        <v>109</v>
      </c>
    </row>
    <row r="322" spans="1:18" x14ac:dyDescent="0.3">
      <c r="A322" t="s">
        <v>337</v>
      </c>
      <c r="B322">
        <v>0</v>
      </c>
      <c r="C322">
        <v>0</v>
      </c>
      <c r="D322">
        <v>0</v>
      </c>
      <c r="E322">
        <v>3</v>
      </c>
      <c r="F322">
        <v>0</v>
      </c>
      <c r="G322">
        <v>4</v>
      </c>
      <c r="H322">
        <v>6</v>
      </c>
      <c r="I322">
        <v>3</v>
      </c>
      <c r="J322">
        <v>3</v>
      </c>
      <c r="K322">
        <v>5</v>
      </c>
      <c r="L322">
        <v>0</v>
      </c>
      <c r="M322">
        <v>3</v>
      </c>
      <c r="N322">
        <v>0</v>
      </c>
      <c r="O322">
        <v>6</v>
      </c>
      <c r="P322">
        <v>0</v>
      </c>
      <c r="Q322">
        <v>3</v>
      </c>
      <c r="R322">
        <f t="shared" si="4"/>
        <v>36</v>
      </c>
    </row>
    <row r="323" spans="1:18" x14ac:dyDescent="0.3">
      <c r="A323" t="s">
        <v>338</v>
      </c>
      <c r="B323">
        <v>0</v>
      </c>
      <c r="C323">
        <v>3</v>
      </c>
      <c r="D323">
        <v>3</v>
      </c>
      <c r="E323">
        <v>20</v>
      </c>
      <c r="F323">
        <v>26</v>
      </c>
      <c r="G323">
        <v>50</v>
      </c>
      <c r="H323">
        <v>37</v>
      </c>
      <c r="I323">
        <v>52</v>
      </c>
      <c r="J323">
        <v>44</v>
      </c>
      <c r="K323">
        <v>32</v>
      </c>
      <c r="L323">
        <v>43</v>
      </c>
      <c r="M323">
        <v>57</v>
      </c>
      <c r="N323">
        <v>40</v>
      </c>
      <c r="O323">
        <v>19</v>
      </c>
      <c r="P323">
        <v>9</v>
      </c>
      <c r="Q323">
        <v>11</v>
      </c>
      <c r="R323">
        <f t="shared" ref="R323:R343" si="5">SUM(B323:Q323)</f>
        <v>446</v>
      </c>
    </row>
    <row r="324" spans="1:18" x14ac:dyDescent="0.3">
      <c r="A324" t="s">
        <v>339</v>
      </c>
      <c r="B324">
        <v>3</v>
      </c>
      <c r="C324">
        <v>3</v>
      </c>
      <c r="D324">
        <v>15</v>
      </c>
      <c r="E324">
        <v>30</v>
      </c>
      <c r="F324">
        <v>24</v>
      </c>
      <c r="G324">
        <v>79</v>
      </c>
      <c r="H324">
        <v>50</v>
      </c>
      <c r="I324">
        <v>76</v>
      </c>
      <c r="J324">
        <v>65</v>
      </c>
      <c r="K324">
        <v>40</v>
      </c>
      <c r="L324">
        <v>46</v>
      </c>
      <c r="M324">
        <v>114</v>
      </c>
      <c r="N324">
        <v>62</v>
      </c>
      <c r="O324">
        <v>38</v>
      </c>
      <c r="P324">
        <v>16</v>
      </c>
      <c r="Q324">
        <v>26</v>
      </c>
      <c r="R324">
        <f t="shared" si="5"/>
        <v>687</v>
      </c>
    </row>
    <row r="325" spans="1:18" x14ac:dyDescent="0.3">
      <c r="A325" t="s">
        <v>340</v>
      </c>
      <c r="B325">
        <v>26</v>
      </c>
      <c r="C325">
        <v>38</v>
      </c>
      <c r="D325">
        <v>44</v>
      </c>
      <c r="E325">
        <v>133</v>
      </c>
      <c r="F325">
        <v>132</v>
      </c>
      <c r="G325">
        <v>257</v>
      </c>
      <c r="H325">
        <v>196</v>
      </c>
      <c r="I325">
        <v>278</v>
      </c>
      <c r="J325">
        <v>218</v>
      </c>
      <c r="K325">
        <v>164</v>
      </c>
      <c r="L325">
        <v>149</v>
      </c>
      <c r="M325">
        <v>242</v>
      </c>
      <c r="N325">
        <v>174</v>
      </c>
      <c r="O325">
        <v>123</v>
      </c>
      <c r="P325">
        <v>58</v>
      </c>
      <c r="Q325">
        <v>84</v>
      </c>
      <c r="R325">
        <f t="shared" si="5"/>
        <v>2316</v>
      </c>
    </row>
    <row r="326" spans="1:18" x14ac:dyDescent="0.3">
      <c r="A326" t="s">
        <v>341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f t="shared" si="5"/>
        <v>0</v>
      </c>
    </row>
    <row r="327" spans="1:18" x14ac:dyDescent="0.3">
      <c r="A327" t="s">
        <v>342</v>
      </c>
      <c r="B327">
        <v>3</v>
      </c>
      <c r="C327">
        <v>3</v>
      </c>
      <c r="D327">
        <v>4</v>
      </c>
      <c r="E327">
        <v>16</v>
      </c>
      <c r="F327">
        <v>15</v>
      </c>
      <c r="G327">
        <v>39</v>
      </c>
      <c r="H327">
        <v>46</v>
      </c>
      <c r="I327">
        <v>44</v>
      </c>
      <c r="J327">
        <v>43</v>
      </c>
      <c r="K327">
        <v>39</v>
      </c>
      <c r="L327">
        <v>36</v>
      </c>
      <c r="M327">
        <v>82</v>
      </c>
      <c r="N327">
        <v>63</v>
      </c>
      <c r="O327">
        <v>36</v>
      </c>
      <c r="P327">
        <v>14</v>
      </c>
      <c r="Q327">
        <v>15</v>
      </c>
      <c r="R327">
        <f t="shared" si="5"/>
        <v>498</v>
      </c>
    </row>
    <row r="328" spans="1:18" x14ac:dyDescent="0.3">
      <c r="A328" t="s">
        <v>343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f t="shared" si="5"/>
        <v>0</v>
      </c>
    </row>
    <row r="329" spans="1:18" x14ac:dyDescent="0.3">
      <c r="A329" t="s">
        <v>344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f t="shared" si="5"/>
        <v>0</v>
      </c>
    </row>
    <row r="330" spans="1:18" x14ac:dyDescent="0.3">
      <c r="A330" t="s">
        <v>345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f t="shared" si="5"/>
        <v>0</v>
      </c>
    </row>
    <row r="331" spans="1:18" x14ac:dyDescent="0.3">
      <c r="A331" t="s">
        <v>346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f t="shared" si="5"/>
        <v>0</v>
      </c>
    </row>
    <row r="332" spans="1:18" x14ac:dyDescent="0.3">
      <c r="A332" t="s">
        <v>347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3</v>
      </c>
      <c r="I332">
        <v>3</v>
      </c>
      <c r="J332">
        <v>0</v>
      </c>
      <c r="K332">
        <v>3</v>
      </c>
      <c r="L332">
        <v>4</v>
      </c>
      <c r="M332">
        <v>6</v>
      </c>
      <c r="N332">
        <v>0</v>
      </c>
      <c r="O332">
        <v>4</v>
      </c>
      <c r="P332">
        <v>0</v>
      </c>
      <c r="Q332">
        <v>3</v>
      </c>
      <c r="R332">
        <f t="shared" si="5"/>
        <v>26</v>
      </c>
    </row>
    <row r="333" spans="1:18" x14ac:dyDescent="0.3">
      <c r="A333" t="s">
        <v>348</v>
      </c>
      <c r="B333">
        <v>0</v>
      </c>
      <c r="C333">
        <v>0</v>
      </c>
      <c r="D333">
        <v>0</v>
      </c>
      <c r="E333">
        <v>4</v>
      </c>
      <c r="F333">
        <v>3</v>
      </c>
      <c r="G333">
        <v>3</v>
      </c>
      <c r="H333">
        <v>7</v>
      </c>
      <c r="I333">
        <v>5</v>
      </c>
      <c r="J333">
        <v>6</v>
      </c>
      <c r="K333">
        <v>3</v>
      </c>
      <c r="L333">
        <v>0</v>
      </c>
      <c r="M333">
        <v>4</v>
      </c>
      <c r="N333">
        <v>11</v>
      </c>
      <c r="O333">
        <v>3</v>
      </c>
      <c r="P333">
        <v>0</v>
      </c>
      <c r="Q333">
        <v>3</v>
      </c>
      <c r="R333">
        <f t="shared" si="5"/>
        <v>52</v>
      </c>
    </row>
    <row r="334" spans="1:18" x14ac:dyDescent="0.3">
      <c r="A334" t="s">
        <v>349</v>
      </c>
      <c r="B334">
        <v>0</v>
      </c>
      <c r="C334">
        <v>4</v>
      </c>
      <c r="D334">
        <v>4</v>
      </c>
      <c r="E334">
        <v>11</v>
      </c>
      <c r="F334">
        <v>20</v>
      </c>
      <c r="G334">
        <v>45</v>
      </c>
      <c r="H334">
        <v>24</v>
      </c>
      <c r="I334">
        <v>33</v>
      </c>
      <c r="J334">
        <v>27</v>
      </c>
      <c r="K334">
        <v>21</v>
      </c>
      <c r="L334">
        <v>25</v>
      </c>
      <c r="M334">
        <v>39</v>
      </c>
      <c r="N334">
        <v>18</v>
      </c>
      <c r="O334">
        <v>13</v>
      </c>
      <c r="P334">
        <v>5</v>
      </c>
      <c r="Q334">
        <v>7</v>
      </c>
      <c r="R334">
        <f t="shared" si="5"/>
        <v>296</v>
      </c>
    </row>
    <row r="335" spans="1:18" x14ac:dyDescent="0.3">
      <c r="A335" t="s">
        <v>350</v>
      </c>
      <c r="B335">
        <v>0</v>
      </c>
      <c r="C335">
        <v>8</v>
      </c>
      <c r="D335">
        <v>0</v>
      </c>
      <c r="E335">
        <v>10</v>
      </c>
      <c r="F335">
        <v>8</v>
      </c>
      <c r="G335">
        <v>5</v>
      </c>
      <c r="H335">
        <v>11</v>
      </c>
      <c r="I335">
        <v>8</v>
      </c>
      <c r="J335">
        <v>0</v>
      </c>
      <c r="K335">
        <v>3</v>
      </c>
      <c r="L335">
        <v>0</v>
      </c>
      <c r="M335">
        <v>3</v>
      </c>
      <c r="N335">
        <v>8</v>
      </c>
      <c r="O335">
        <v>3</v>
      </c>
      <c r="P335">
        <v>0</v>
      </c>
      <c r="Q335">
        <v>0</v>
      </c>
      <c r="R335">
        <f t="shared" si="5"/>
        <v>67</v>
      </c>
    </row>
    <row r="336" spans="1:18" x14ac:dyDescent="0.3">
      <c r="A336" t="s">
        <v>351</v>
      </c>
      <c r="B336">
        <v>4</v>
      </c>
      <c r="C336">
        <v>3</v>
      </c>
      <c r="D336">
        <v>5</v>
      </c>
      <c r="E336">
        <v>7</v>
      </c>
      <c r="F336">
        <v>10</v>
      </c>
      <c r="G336">
        <v>3</v>
      </c>
      <c r="H336">
        <v>12</v>
      </c>
      <c r="I336">
        <v>10</v>
      </c>
      <c r="J336">
        <v>24</v>
      </c>
      <c r="K336">
        <v>29</v>
      </c>
      <c r="L336">
        <v>54</v>
      </c>
      <c r="M336">
        <v>155</v>
      </c>
      <c r="N336">
        <v>149</v>
      </c>
      <c r="O336">
        <v>94</v>
      </c>
      <c r="P336">
        <v>73</v>
      </c>
      <c r="Q336">
        <v>160</v>
      </c>
      <c r="R336">
        <f t="shared" si="5"/>
        <v>792</v>
      </c>
    </row>
    <row r="337" spans="1:18" x14ac:dyDescent="0.3">
      <c r="A337" t="s">
        <v>352</v>
      </c>
      <c r="B337">
        <v>0</v>
      </c>
      <c r="C337">
        <v>0</v>
      </c>
      <c r="D337">
        <v>0</v>
      </c>
      <c r="E337">
        <v>3</v>
      </c>
      <c r="F337">
        <v>0</v>
      </c>
      <c r="G337">
        <v>3</v>
      </c>
      <c r="H337">
        <v>3</v>
      </c>
      <c r="I337">
        <v>0</v>
      </c>
      <c r="J337">
        <v>3</v>
      </c>
      <c r="K337">
        <v>0</v>
      </c>
      <c r="L337">
        <v>3</v>
      </c>
      <c r="M337">
        <v>3</v>
      </c>
      <c r="N337">
        <v>0</v>
      </c>
      <c r="O337">
        <v>0</v>
      </c>
      <c r="P337">
        <v>0</v>
      </c>
      <c r="Q337">
        <v>0</v>
      </c>
      <c r="R337">
        <f t="shared" si="5"/>
        <v>18</v>
      </c>
    </row>
    <row r="338" spans="1:18" x14ac:dyDescent="0.3">
      <c r="A338" t="s">
        <v>353</v>
      </c>
      <c r="B338">
        <v>0</v>
      </c>
      <c r="C338">
        <v>0</v>
      </c>
      <c r="D338">
        <v>0</v>
      </c>
      <c r="E338">
        <v>0</v>
      </c>
      <c r="F338">
        <v>3</v>
      </c>
      <c r="G338">
        <v>3</v>
      </c>
      <c r="H338">
        <v>9</v>
      </c>
      <c r="I338">
        <v>4</v>
      </c>
      <c r="J338">
        <v>7</v>
      </c>
      <c r="K338">
        <v>4</v>
      </c>
      <c r="L338">
        <v>3</v>
      </c>
      <c r="M338">
        <v>9</v>
      </c>
      <c r="N338">
        <v>3</v>
      </c>
      <c r="O338">
        <v>4</v>
      </c>
      <c r="P338">
        <v>0</v>
      </c>
      <c r="Q338">
        <v>0</v>
      </c>
      <c r="R338">
        <f t="shared" si="5"/>
        <v>49</v>
      </c>
    </row>
    <row r="339" spans="1:18" x14ac:dyDescent="0.3">
      <c r="A339" t="s">
        <v>354</v>
      </c>
      <c r="B339">
        <v>0</v>
      </c>
      <c r="C339">
        <v>0</v>
      </c>
      <c r="D339">
        <v>0</v>
      </c>
      <c r="E339">
        <v>9</v>
      </c>
      <c r="F339">
        <v>3</v>
      </c>
      <c r="G339">
        <v>7</v>
      </c>
      <c r="H339">
        <v>8</v>
      </c>
      <c r="I339">
        <v>0</v>
      </c>
      <c r="J339">
        <v>0</v>
      </c>
      <c r="K339">
        <v>0</v>
      </c>
      <c r="L339">
        <v>0</v>
      </c>
      <c r="M339">
        <v>4</v>
      </c>
      <c r="N339">
        <v>0</v>
      </c>
      <c r="O339">
        <v>0</v>
      </c>
      <c r="P339">
        <v>0</v>
      </c>
      <c r="Q339">
        <v>0</v>
      </c>
      <c r="R339">
        <f t="shared" si="5"/>
        <v>31</v>
      </c>
    </row>
    <row r="340" spans="1:18" x14ac:dyDescent="0.3">
      <c r="A340" t="s">
        <v>355</v>
      </c>
      <c r="B340">
        <v>0</v>
      </c>
      <c r="C340">
        <v>0</v>
      </c>
      <c r="D340">
        <v>0</v>
      </c>
      <c r="E340">
        <v>6</v>
      </c>
      <c r="F340">
        <v>4</v>
      </c>
      <c r="G340">
        <v>3</v>
      </c>
      <c r="H340">
        <v>5</v>
      </c>
      <c r="I340">
        <v>3</v>
      </c>
      <c r="J340">
        <v>0</v>
      </c>
      <c r="K340">
        <v>3</v>
      </c>
      <c r="L340">
        <v>0</v>
      </c>
      <c r="M340">
        <v>3</v>
      </c>
      <c r="N340">
        <v>0</v>
      </c>
      <c r="O340">
        <v>0</v>
      </c>
      <c r="P340">
        <v>0</v>
      </c>
      <c r="Q340">
        <v>0</v>
      </c>
      <c r="R340">
        <f t="shared" si="5"/>
        <v>27</v>
      </c>
    </row>
    <row r="341" spans="1:18" x14ac:dyDescent="0.3">
      <c r="A341" t="s">
        <v>356</v>
      </c>
      <c r="B341">
        <v>0</v>
      </c>
      <c r="C341">
        <v>3</v>
      </c>
      <c r="D341">
        <v>3</v>
      </c>
      <c r="E341">
        <v>4</v>
      </c>
      <c r="F341">
        <v>4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3</v>
      </c>
      <c r="N341">
        <v>0</v>
      </c>
      <c r="O341">
        <v>0</v>
      </c>
      <c r="P341">
        <v>0</v>
      </c>
      <c r="Q341">
        <v>0</v>
      </c>
      <c r="R341">
        <f t="shared" si="5"/>
        <v>17</v>
      </c>
    </row>
    <row r="342" spans="1:18" x14ac:dyDescent="0.3">
      <c r="A342" t="s">
        <v>357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f t="shared" si="5"/>
        <v>0</v>
      </c>
    </row>
    <row r="343" spans="1:18" x14ac:dyDescent="0.3">
      <c r="A343" t="s">
        <v>358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6"/>
  <sheetViews>
    <sheetView tabSelected="1" topLeftCell="A304" zoomScale="70" zoomScaleNormal="70" workbookViewId="0">
      <selection activeCell="F328" sqref="F328"/>
    </sheetView>
  </sheetViews>
  <sheetFormatPr defaultRowHeight="14.4" x14ac:dyDescent="0.3"/>
  <cols>
    <col min="2" max="2" width="12.21875" bestFit="1" customWidth="1"/>
    <col min="3" max="8" width="14.33203125" bestFit="1" customWidth="1"/>
    <col min="9" max="16" width="16.33203125" bestFit="1" customWidth="1"/>
    <col min="17" max="17" width="16.6640625" bestFit="1" customWidth="1"/>
  </cols>
  <sheetData>
    <row r="1" spans="1:18" x14ac:dyDescent="0.3">
      <c r="A1" t="s">
        <v>361</v>
      </c>
      <c r="B1">
        <v>0</v>
      </c>
      <c r="C1">
        <f>B2</f>
        <v>150</v>
      </c>
      <c r="D1">
        <f t="shared" ref="D1:Q1" si="0">C2</f>
        <v>300</v>
      </c>
      <c r="E1">
        <f t="shared" si="0"/>
        <v>400</v>
      </c>
      <c r="F1">
        <f t="shared" si="0"/>
        <v>500</v>
      </c>
      <c r="G1">
        <f t="shared" si="0"/>
        <v>650</v>
      </c>
      <c r="H1">
        <f t="shared" si="0"/>
        <v>800</v>
      </c>
      <c r="I1">
        <f t="shared" si="0"/>
        <v>1000</v>
      </c>
      <c r="J1">
        <f t="shared" si="0"/>
        <v>1250</v>
      </c>
      <c r="K1">
        <f t="shared" si="0"/>
        <v>1500</v>
      </c>
      <c r="L1">
        <f t="shared" si="0"/>
        <v>1750</v>
      </c>
      <c r="M1">
        <f t="shared" si="0"/>
        <v>2000</v>
      </c>
      <c r="N1">
        <f t="shared" si="0"/>
        <v>2500</v>
      </c>
      <c r="O1">
        <f t="shared" si="0"/>
        <v>3000</v>
      </c>
      <c r="P1">
        <f t="shared" si="0"/>
        <v>3500</v>
      </c>
      <c r="Q1">
        <f t="shared" si="0"/>
        <v>4000</v>
      </c>
    </row>
    <row r="2" spans="1:18" x14ac:dyDescent="0.3">
      <c r="A2" t="s">
        <v>362</v>
      </c>
      <c r="B2">
        <v>150</v>
      </c>
      <c r="C2">
        <v>300</v>
      </c>
      <c r="D2">
        <v>400</v>
      </c>
      <c r="E2">
        <v>500</v>
      </c>
      <c r="F2">
        <v>650</v>
      </c>
      <c r="G2">
        <v>800</v>
      </c>
      <c r="H2">
        <v>1000</v>
      </c>
      <c r="I2">
        <v>1250</v>
      </c>
      <c r="J2">
        <v>1500</v>
      </c>
      <c r="K2">
        <v>1750</v>
      </c>
      <c r="L2">
        <v>2000</v>
      </c>
      <c r="M2">
        <v>2500</v>
      </c>
      <c r="N2">
        <v>3000</v>
      </c>
      <c r="O2">
        <v>3500</v>
      </c>
      <c r="P2">
        <v>4000</v>
      </c>
      <c r="Q2">
        <v>6000</v>
      </c>
    </row>
    <row r="3" spans="1:18" x14ac:dyDescent="0.3">
      <c r="A3" t="s">
        <v>363</v>
      </c>
      <c r="B3" s="1">
        <f>B2/2</f>
        <v>75</v>
      </c>
      <c r="C3" s="1">
        <f>C1+(C2-C1)/2</f>
        <v>225</v>
      </c>
      <c r="D3" s="1">
        <f t="shared" ref="D3:Q3" si="1">D1+(D2-D1)/2</f>
        <v>350</v>
      </c>
      <c r="E3" s="1">
        <f t="shared" si="1"/>
        <v>450</v>
      </c>
      <c r="F3" s="1">
        <f t="shared" si="1"/>
        <v>575</v>
      </c>
      <c r="G3" s="1">
        <f t="shared" si="1"/>
        <v>725</v>
      </c>
      <c r="H3" s="1">
        <f t="shared" si="1"/>
        <v>900</v>
      </c>
      <c r="I3" s="1">
        <f t="shared" si="1"/>
        <v>1125</v>
      </c>
      <c r="J3" s="1">
        <f t="shared" si="1"/>
        <v>1375</v>
      </c>
      <c r="K3" s="1">
        <f t="shared" si="1"/>
        <v>1625</v>
      </c>
      <c r="L3" s="1">
        <f t="shared" si="1"/>
        <v>1875</v>
      </c>
      <c r="M3" s="1">
        <f t="shared" si="1"/>
        <v>2250</v>
      </c>
      <c r="N3" s="1">
        <f t="shared" si="1"/>
        <v>2750</v>
      </c>
      <c r="O3" s="1">
        <f t="shared" si="1"/>
        <v>3250</v>
      </c>
      <c r="P3" s="1">
        <f t="shared" si="1"/>
        <v>3750</v>
      </c>
      <c r="Q3" s="1">
        <f t="shared" si="1"/>
        <v>5000</v>
      </c>
    </row>
    <row r="4" spans="1:18" x14ac:dyDescent="0.3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360</v>
      </c>
    </row>
    <row r="5" spans="1:18" x14ac:dyDescent="0.3">
      <c r="B5">
        <f>'2016Census_G28_SA_POA2'!B2*'Total Per Week'!$B$3</f>
        <v>2325</v>
      </c>
      <c r="C5">
        <f>'2016Census_G28_SA_POA2'!C2*'Total Per Week'!C$3</f>
        <v>6300</v>
      </c>
      <c r="D5">
        <f>'2016Census_G28_SA_POA2'!D2*'Total Per Week'!D$3</f>
        <v>8750</v>
      </c>
      <c r="E5">
        <f>'2016Census_G28_SA_POA2'!E2*'Total Per Week'!E$3</f>
        <v>31050</v>
      </c>
      <c r="F5">
        <f>'2016Census_G28_SA_POA2'!F2*'Total Per Week'!F$3</f>
        <v>40825</v>
      </c>
      <c r="G5">
        <f>'2016Census_G28_SA_POA2'!G2*'Total Per Week'!G$3</f>
        <v>73950</v>
      </c>
      <c r="H5">
        <f>'2016Census_G28_SA_POA2'!H2*'Total Per Week'!H$3</f>
        <v>117900</v>
      </c>
      <c r="I5">
        <f>'2016Census_G28_SA_POA2'!I2*'Total Per Week'!I$3</f>
        <v>190125</v>
      </c>
      <c r="J5">
        <f>'2016Census_G28_SA_POA2'!J2*'Total Per Week'!J$3</f>
        <v>200750</v>
      </c>
      <c r="K5">
        <f>'2016Census_G28_SA_POA2'!K2*'Total Per Week'!K$3</f>
        <v>159250</v>
      </c>
      <c r="L5">
        <f>'2016Census_G28_SA_POA2'!L2*'Total Per Week'!L$3</f>
        <v>238125</v>
      </c>
      <c r="M5">
        <f>'2016Census_G28_SA_POA2'!M2*'Total Per Week'!M$3</f>
        <v>688500</v>
      </c>
      <c r="N5">
        <f>'2016Census_G28_SA_POA2'!N2*'Total Per Week'!N$3</f>
        <v>497750</v>
      </c>
      <c r="O5">
        <f>'2016Census_G28_SA_POA2'!O2*'Total Per Week'!O$3</f>
        <v>360750</v>
      </c>
      <c r="P5">
        <f>'2016Census_G28_SA_POA2'!P2*'Total Per Week'!P$3</f>
        <v>397500</v>
      </c>
      <c r="Q5">
        <f>'2016Census_G28_SA_POA2'!Q2*'Total Per Week'!Q$3</f>
        <v>1210000</v>
      </c>
      <c r="R5">
        <f>SUM(B5:Q5)/IF('2016Census_G28_SA_POA2'!R2=0,1,'2016Census_G28_SA_POA2'!R2)</f>
        <v>2173.8805970149256</v>
      </c>
    </row>
    <row r="6" spans="1:18" x14ac:dyDescent="0.3">
      <c r="B6">
        <f>'2016Census_G28_SA_POA2'!B3*'Total Per Week'!$B$3</f>
        <v>0</v>
      </c>
      <c r="C6">
        <f>'2016Census_G28_SA_POA2'!C3*'Total Per Week'!C$3</f>
        <v>0</v>
      </c>
      <c r="D6">
        <f>'2016Census_G28_SA_POA2'!D3*'Total Per Week'!D$3</f>
        <v>0</v>
      </c>
      <c r="E6">
        <f>'2016Census_G28_SA_POA2'!E3*'Total Per Week'!E$3</f>
        <v>0</v>
      </c>
      <c r="F6">
        <f>'2016Census_G28_SA_POA2'!F3*'Total Per Week'!F$3</f>
        <v>0</v>
      </c>
      <c r="G6">
        <f>'2016Census_G28_SA_POA2'!G3*'Total Per Week'!G$3</f>
        <v>0</v>
      </c>
      <c r="H6">
        <f>'2016Census_G28_SA_POA2'!H3*'Total Per Week'!H$3</f>
        <v>0</v>
      </c>
      <c r="I6">
        <f>'2016Census_G28_SA_POA2'!I3*'Total Per Week'!I$3</f>
        <v>0</v>
      </c>
      <c r="J6">
        <f>'2016Census_G28_SA_POA2'!J3*'Total Per Week'!J$3</f>
        <v>0</v>
      </c>
      <c r="K6">
        <f>'2016Census_G28_SA_POA2'!K3*'Total Per Week'!K$3</f>
        <v>0</v>
      </c>
      <c r="L6">
        <f>'2016Census_G28_SA_POA2'!L3*'Total Per Week'!L$3</f>
        <v>0</v>
      </c>
      <c r="M6">
        <f>'2016Census_G28_SA_POA2'!M3*'Total Per Week'!M$3</f>
        <v>0</v>
      </c>
      <c r="N6">
        <f>'2016Census_G28_SA_POA2'!N3*'Total Per Week'!N$3</f>
        <v>0</v>
      </c>
      <c r="O6">
        <f>'2016Census_G28_SA_POA2'!O3*'Total Per Week'!O$3</f>
        <v>0</v>
      </c>
      <c r="P6">
        <f>'2016Census_G28_SA_POA2'!P3*'Total Per Week'!P$3</f>
        <v>0</v>
      </c>
      <c r="Q6">
        <f>'2016Census_G28_SA_POA2'!Q3*'Total Per Week'!Q$3</f>
        <v>0</v>
      </c>
      <c r="R6">
        <f>SUM(B6:Q6)/IF('2016Census_G28_SA_POA2'!R3=0,1,'2016Census_G28_SA_POA2'!R3)</f>
        <v>0</v>
      </c>
    </row>
    <row r="7" spans="1:18" x14ac:dyDescent="0.3">
      <c r="B7">
        <f>'2016Census_G28_SA_POA2'!B4*'Total Per Week'!$B$3</f>
        <v>600</v>
      </c>
      <c r="C7">
        <f>'2016Census_G28_SA_POA2'!C4*'Total Per Week'!C$3</f>
        <v>1350</v>
      </c>
      <c r="D7">
        <f>'2016Census_G28_SA_POA2'!D4*'Total Per Week'!D$3</f>
        <v>1400</v>
      </c>
      <c r="E7">
        <f>'2016Census_G28_SA_POA2'!E4*'Total Per Week'!E$3</f>
        <v>14850</v>
      </c>
      <c r="F7">
        <f>'2016Census_G28_SA_POA2'!F4*'Total Per Week'!F$3</f>
        <v>12075</v>
      </c>
      <c r="G7">
        <f>'2016Census_G28_SA_POA2'!G4*'Total Per Week'!G$3</f>
        <v>37700</v>
      </c>
      <c r="H7">
        <f>'2016Census_G28_SA_POA2'!H4*'Total Per Week'!H$3</f>
        <v>49500</v>
      </c>
      <c r="I7">
        <f>'2016Census_G28_SA_POA2'!I4*'Total Per Week'!I$3</f>
        <v>92250</v>
      </c>
      <c r="J7">
        <f>'2016Census_G28_SA_POA2'!J4*'Total Per Week'!J$3</f>
        <v>118250</v>
      </c>
      <c r="K7">
        <f>'2016Census_G28_SA_POA2'!K4*'Total Per Week'!K$3</f>
        <v>92625</v>
      </c>
      <c r="L7">
        <f>'2016Census_G28_SA_POA2'!L4*'Total Per Week'!L$3</f>
        <v>127500</v>
      </c>
      <c r="M7">
        <f>'2016Census_G28_SA_POA2'!M4*'Total Per Week'!M$3</f>
        <v>357750</v>
      </c>
      <c r="N7">
        <f>'2016Census_G28_SA_POA2'!N4*'Total Per Week'!N$3</f>
        <v>302500</v>
      </c>
      <c r="O7">
        <f>'2016Census_G28_SA_POA2'!O4*'Total Per Week'!O$3</f>
        <v>289250</v>
      </c>
      <c r="P7">
        <f>'2016Census_G28_SA_POA2'!P4*'Total Per Week'!P$3</f>
        <v>315000</v>
      </c>
      <c r="Q7">
        <f>'2016Census_G28_SA_POA2'!Q4*'Total Per Week'!Q$3</f>
        <v>1550000</v>
      </c>
      <c r="R7">
        <f>SUM(B7:Q7)/IF('2016Census_G28_SA_POA2'!R4=0,1,'2016Census_G28_SA_POA2'!R4)</f>
        <v>2747.2222222222222</v>
      </c>
    </row>
    <row r="8" spans="1:18" x14ac:dyDescent="0.3">
      <c r="B8">
        <f>'2016Census_G28_SA_POA2'!B5*'Total Per Week'!$B$3</f>
        <v>1050</v>
      </c>
      <c r="C8">
        <f>'2016Census_G28_SA_POA2'!C5*'Total Per Week'!C$3</f>
        <v>3150</v>
      </c>
      <c r="D8">
        <f>'2016Census_G28_SA_POA2'!D5*'Total Per Week'!D$3</f>
        <v>5250</v>
      </c>
      <c r="E8">
        <f>'2016Census_G28_SA_POA2'!E5*'Total Per Week'!E$3</f>
        <v>26100</v>
      </c>
      <c r="F8">
        <f>'2016Census_G28_SA_POA2'!F5*'Total Per Week'!F$3</f>
        <v>28750</v>
      </c>
      <c r="G8">
        <f>'2016Census_G28_SA_POA2'!G5*'Total Per Week'!G$3</f>
        <v>89175</v>
      </c>
      <c r="H8">
        <f>'2016Census_G28_SA_POA2'!H5*'Total Per Week'!H$3</f>
        <v>98100</v>
      </c>
      <c r="I8">
        <f>'2016Census_G28_SA_POA2'!I5*'Total Per Week'!I$3</f>
        <v>132750</v>
      </c>
      <c r="J8">
        <f>'2016Census_G28_SA_POA2'!J5*'Total Per Week'!J$3</f>
        <v>174625</v>
      </c>
      <c r="K8">
        <f>'2016Census_G28_SA_POA2'!K5*'Total Per Week'!K$3</f>
        <v>152750</v>
      </c>
      <c r="L8">
        <f>'2016Census_G28_SA_POA2'!L5*'Total Per Week'!L$3</f>
        <v>151875</v>
      </c>
      <c r="M8">
        <f>'2016Census_G28_SA_POA2'!M5*'Total Per Week'!M$3</f>
        <v>468000</v>
      </c>
      <c r="N8">
        <f>'2016Census_G28_SA_POA2'!N5*'Total Per Week'!N$3</f>
        <v>475750</v>
      </c>
      <c r="O8">
        <f>'2016Census_G28_SA_POA2'!O5*'Total Per Week'!O$3</f>
        <v>331500</v>
      </c>
      <c r="P8">
        <f>'2016Census_G28_SA_POA2'!P5*'Total Per Week'!P$3</f>
        <v>225000</v>
      </c>
      <c r="Q8">
        <f>'2016Census_G28_SA_POA2'!Q5*'Total Per Week'!Q$3</f>
        <v>375000</v>
      </c>
      <c r="R8">
        <f>SUM(B8:Q8)/IF('2016Census_G28_SA_POA2'!R5=0,1,'2016Census_G28_SA_POA2'!R5)</f>
        <v>1927.3926812104153</v>
      </c>
    </row>
    <row r="9" spans="1:18" x14ac:dyDescent="0.3">
      <c r="B9">
        <f>'2016Census_G28_SA_POA2'!B6*'Total Per Week'!$B$3</f>
        <v>1500</v>
      </c>
      <c r="C9">
        <f>'2016Census_G28_SA_POA2'!C6*'Total Per Week'!C$3</f>
        <v>10800</v>
      </c>
      <c r="D9">
        <f>'2016Census_G28_SA_POA2'!D6*'Total Per Week'!D$3</f>
        <v>16450</v>
      </c>
      <c r="E9">
        <f>'2016Census_G28_SA_POA2'!E6*'Total Per Week'!E$3</f>
        <v>61650</v>
      </c>
      <c r="F9">
        <f>'2016Census_G28_SA_POA2'!F6*'Total Per Week'!F$3</f>
        <v>85100</v>
      </c>
      <c r="G9">
        <f>'2016Census_G28_SA_POA2'!G6*'Total Per Week'!G$3</f>
        <v>241425</v>
      </c>
      <c r="H9">
        <f>'2016Census_G28_SA_POA2'!H6*'Total Per Week'!H$3</f>
        <v>221400</v>
      </c>
      <c r="I9">
        <f>'2016Census_G28_SA_POA2'!I6*'Total Per Week'!I$3</f>
        <v>344250</v>
      </c>
      <c r="J9">
        <f>'2016Census_G28_SA_POA2'!J6*'Total Per Week'!J$3</f>
        <v>385000</v>
      </c>
      <c r="K9">
        <f>'2016Census_G28_SA_POA2'!K6*'Total Per Week'!K$3</f>
        <v>341250</v>
      </c>
      <c r="L9">
        <f>'2016Census_G28_SA_POA2'!L6*'Total Per Week'!L$3</f>
        <v>380625</v>
      </c>
      <c r="M9">
        <f>'2016Census_G28_SA_POA2'!M6*'Total Per Week'!M$3</f>
        <v>807750</v>
      </c>
      <c r="N9">
        <f>'2016Census_G28_SA_POA2'!N6*'Total Per Week'!N$3</f>
        <v>734250</v>
      </c>
      <c r="O9">
        <f>'2016Census_G28_SA_POA2'!O6*'Total Per Week'!O$3</f>
        <v>575250</v>
      </c>
      <c r="P9">
        <f>'2016Census_G28_SA_POA2'!P6*'Total Per Week'!P$3</f>
        <v>300000</v>
      </c>
      <c r="Q9">
        <f>'2016Census_G28_SA_POA2'!Q6*'Total Per Week'!Q$3</f>
        <v>550000</v>
      </c>
      <c r="R9">
        <f>SUM(B9:Q9)/IF('2016Census_G28_SA_POA2'!R6=0,1,'2016Census_G28_SA_POA2'!R6)</f>
        <v>1702.0195220464491</v>
      </c>
    </row>
    <row r="10" spans="1:18" x14ac:dyDescent="0.3">
      <c r="B10">
        <f>'2016Census_G28_SA_POA2'!B7*'Total Per Week'!$B$3</f>
        <v>450</v>
      </c>
      <c r="C10">
        <f>'2016Census_G28_SA_POA2'!C7*'Total Per Week'!C$3</f>
        <v>3375</v>
      </c>
      <c r="D10">
        <f>'2016Census_G28_SA_POA2'!D7*'Total Per Week'!D$3</f>
        <v>3500</v>
      </c>
      <c r="E10">
        <f>'2016Census_G28_SA_POA2'!E7*'Total Per Week'!E$3</f>
        <v>23400</v>
      </c>
      <c r="F10">
        <f>'2016Census_G28_SA_POA2'!F7*'Total Per Week'!F$3</f>
        <v>32200</v>
      </c>
      <c r="G10">
        <f>'2016Census_G28_SA_POA2'!G7*'Total Per Week'!G$3</f>
        <v>87725</v>
      </c>
      <c r="H10">
        <f>'2016Census_G28_SA_POA2'!H7*'Total Per Week'!H$3</f>
        <v>79200</v>
      </c>
      <c r="I10">
        <f>'2016Census_G28_SA_POA2'!I7*'Total Per Week'!I$3</f>
        <v>117000</v>
      </c>
      <c r="J10">
        <f>'2016Census_G28_SA_POA2'!J7*'Total Per Week'!J$3</f>
        <v>148500</v>
      </c>
      <c r="K10">
        <f>'2016Census_G28_SA_POA2'!K7*'Total Per Week'!K$3</f>
        <v>134875</v>
      </c>
      <c r="L10">
        <f>'2016Census_G28_SA_POA2'!L7*'Total Per Week'!L$3</f>
        <v>168750</v>
      </c>
      <c r="M10">
        <f>'2016Census_G28_SA_POA2'!M7*'Total Per Week'!M$3</f>
        <v>416250</v>
      </c>
      <c r="N10">
        <f>'2016Census_G28_SA_POA2'!N7*'Total Per Week'!N$3</f>
        <v>277750</v>
      </c>
      <c r="O10">
        <f>'2016Census_G28_SA_POA2'!O7*'Total Per Week'!O$3</f>
        <v>191750</v>
      </c>
      <c r="P10">
        <f>'2016Census_G28_SA_POA2'!P7*'Total Per Week'!P$3</f>
        <v>127500</v>
      </c>
      <c r="Q10">
        <f>'2016Census_G28_SA_POA2'!Q7*'Total Per Week'!Q$3</f>
        <v>195000</v>
      </c>
      <c r="R10">
        <f>SUM(B10:Q10)/IF('2016Census_G28_SA_POA2'!R7=0,1,'2016Census_G28_SA_POA2'!R7)</f>
        <v>1743.8966116420504</v>
      </c>
    </row>
    <row r="11" spans="1:18" x14ac:dyDescent="0.3">
      <c r="B11">
        <f>'2016Census_G28_SA_POA2'!B8*'Total Per Week'!$B$3</f>
        <v>900</v>
      </c>
      <c r="C11">
        <f>'2016Census_G28_SA_POA2'!C8*'Total Per Week'!C$3</f>
        <v>5400</v>
      </c>
      <c r="D11">
        <f>'2016Census_G28_SA_POA2'!D8*'Total Per Week'!D$3</f>
        <v>9450</v>
      </c>
      <c r="E11">
        <f>'2016Census_G28_SA_POA2'!E8*'Total Per Week'!E$3</f>
        <v>33750</v>
      </c>
      <c r="F11">
        <f>'2016Census_G28_SA_POA2'!F8*'Total Per Week'!F$3</f>
        <v>42550</v>
      </c>
      <c r="G11">
        <f>'2016Census_G28_SA_POA2'!G8*'Total Per Week'!G$3</f>
        <v>120350</v>
      </c>
      <c r="H11">
        <f>'2016Census_G28_SA_POA2'!H8*'Total Per Week'!H$3</f>
        <v>124200</v>
      </c>
      <c r="I11">
        <f>'2016Census_G28_SA_POA2'!I8*'Total Per Week'!I$3</f>
        <v>165375</v>
      </c>
      <c r="J11">
        <f>'2016Census_G28_SA_POA2'!J8*'Total Per Week'!J$3</f>
        <v>200750</v>
      </c>
      <c r="K11">
        <f>'2016Census_G28_SA_POA2'!K8*'Total Per Week'!K$3</f>
        <v>138125</v>
      </c>
      <c r="L11">
        <f>'2016Census_G28_SA_POA2'!L8*'Total Per Week'!L$3</f>
        <v>131250</v>
      </c>
      <c r="M11">
        <f>'2016Census_G28_SA_POA2'!M8*'Total Per Week'!M$3</f>
        <v>312750</v>
      </c>
      <c r="N11">
        <f>'2016Census_G28_SA_POA2'!N8*'Total Per Week'!N$3</f>
        <v>253000</v>
      </c>
      <c r="O11">
        <f>'2016Census_G28_SA_POA2'!O8*'Total Per Week'!O$3</f>
        <v>139750</v>
      </c>
      <c r="P11">
        <f>'2016Census_G28_SA_POA2'!P8*'Total Per Week'!P$3</f>
        <v>52500</v>
      </c>
      <c r="Q11">
        <f>'2016Census_G28_SA_POA2'!Q8*'Total Per Week'!Q$3</f>
        <v>125000</v>
      </c>
      <c r="R11">
        <f>SUM(B11:Q11)/IF('2016Census_G28_SA_POA2'!R8=0,1,'2016Census_G28_SA_POA2'!R8)</f>
        <v>1452.7016444792482</v>
      </c>
    </row>
    <row r="12" spans="1:18" x14ac:dyDescent="0.3">
      <c r="B12">
        <f>'2016Census_G28_SA_POA2'!B9*'Total Per Week'!$B$3</f>
        <v>975</v>
      </c>
      <c r="C12">
        <f>'2016Census_G28_SA_POA2'!C9*'Total Per Week'!C$3</f>
        <v>4950</v>
      </c>
      <c r="D12">
        <f>'2016Census_G28_SA_POA2'!D9*'Total Per Week'!D$3</f>
        <v>10150</v>
      </c>
      <c r="E12">
        <f>'2016Census_G28_SA_POA2'!E9*'Total Per Week'!E$3</f>
        <v>38250</v>
      </c>
      <c r="F12">
        <f>'2016Census_G28_SA_POA2'!F9*'Total Per Week'!F$3</f>
        <v>56925</v>
      </c>
      <c r="G12">
        <f>'2016Census_G28_SA_POA2'!G9*'Total Per Week'!G$3</f>
        <v>145725</v>
      </c>
      <c r="H12">
        <f>'2016Census_G28_SA_POA2'!H9*'Total Per Week'!H$3</f>
        <v>186300</v>
      </c>
      <c r="I12">
        <f>'2016Census_G28_SA_POA2'!I9*'Total Per Week'!I$3</f>
        <v>298125</v>
      </c>
      <c r="J12">
        <f>'2016Census_G28_SA_POA2'!J9*'Total Per Week'!J$3</f>
        <v>380875</v>
      </c>
      <c r="K12">
        <f>'2016Census_G28_SA_POA2'!K9*'Total Per Week'!K$3</f>
        <v>349375</v>
      </c>
      <c r="L12">
        <f>'2016Census_G28_SA_POA2'!L9*'Total Per Week'!L$3</f>
        <v>378750</v>
      </c>
      <c r="M12">
        <f>'2016Census_G28_SA_POA2'!M9*'Total Per Week'!M$3</f>
        <v>936000</v>
      </c>
      <c r="N12">
        <f>'2016Census_G28_SA_POA2'!N9*'Total Per Week'!N$3</f>
        <v>822250</v>
      </c>
      <c r="O12">
        <f>'2016Census_G28_SA_POA2'!O9*'Total Per Week'!O$3</f>
        <v>601250</v>
      </c>
      <c r="P12">
        <f>'2016Census_G28_SA_POA2'!P9*'Total Per Week'!P$3</f>
        <v>375000</v>
      </c>
      <c r="Q12">
        <f>'2016Census_G28_SA_POA2'!Q9*'Total Per Week'!Q$3</f>
        <v>575000</v>
      </c>
      <c r="R12">
        <f>SUM(B12:Q12)/IF('2016Census_G28_SA_POA2'!R9=0,1,'2016Census_G28_SA_POA2'!R9)</f>
        <v>1890.0732600732601</v>
      </c>
    </row>
    <row r="13" spans="1:18" x14ac:dyDescent="0.3">
      <c r="B13">
        <f>'2016Census_G28_SA_POA2'!B10*'Total Per Week'!$B$3</f>
        <v>2175</v>
      </c>
      <c r="C13">
        <f>'2016Census_G28_SA_POA2'!C10*'Total Per Week'!C$3</f>
        <v>14850</v>
      </c>
      <c r="D13">
        <f>'2016Census_G28_SA_POA2'!D10*'Total Per Week'!D$3</f>
        <v>16450</v>
      </c>
      <c r="E13">
        <f>'2016Census_G28_SA_POA2'!E10*'Total Per Week'!E$3</f>
        <v>66150</v>
      </c>
      <c r="F13">
        <f>'2016Census_G28_SA_POA2'!F10*'Total Per Week'!F$3</f>
        <v>82225</v>
      </c>
      <c r="G13">
        <f>'2016Census_G28_SA_POA2'!G10*'Total Per Week'!G$3</f>
        <v>229825</v>
      </c>
      <c r="H13">
        <f>'2016Census_G28_SA_POA2'!H10*'Total Per Week'!H$3</f>
        <v>226800</v>
      </c>
      <c r="I13">
        <f>'2016Census_G28_SA_POA2'!I10*'Total Per Week'!I$3</f>
        <v>318375</v>
      </c>
      <c r="J13">
        <f>'2016Census_G28_SA_POA2'!J10*'Total Per Week'!J$3</f>
        <v>320375</v>
      </c>
      <c r="K13">
        <f>'2016Census_G28_SA_POA2'!K10*'Total Per Week'!K$3</f>
        <v>344500</v>
      </c>
      <c r="L13">
        <f>'2016Census_G28_SA_POA2'!L10*'Total Per Week'!L$3</f>
        <v>313125</v>
      </c>
      <c r="M13">
        <f>'2016Census_G28_SA_POA2'!M10*'Total Per Week'!M$3</f>
        <v>564750</v>
      </c>
      <c r="N13">
        <f>'2016Census_G28_SA_POA2'!N10*'Total Per Week'!N$3</f>
        <v>398750</v>
      </c>
      <c r="O13">
        <f>'2016Census_G28_SA_POA2'!O10*'Total Per Week'!O$3</f>
        <v>185250</v>
      </c>
      <c r="P13">
        <f>'2016Census_G28_SA_POA2'!P10*'Total Per Week'!P$3</f>
        <v>120000</v>
      </c>
      <c r="Q13">
        <f>'2016Census_G28_SA_POA2'!Q10*'Total Per Week'!Q$3</f>
        <v>170000</v>
      </c>
      <c r="R13">
        <f>SUM(B13:Q13)/IF('2016Census_G28_SA_POA2'!R10=0,1,'2016Census_G28_SA_POA2'!R10)</f>
        <v>1396.9358178053831</v>
      </c>
    </row>
    <row r="14" spans="1:18" x14ac:dyDescent="0.3">
      <c r="B14">
        <f>'2016Census_G28_SA_POA2'!B11*'Total Per Week'!$B$3</f>
        <v>1275</v>
      </c>
      <c r="C14">
        <f>'2016Census_G28_SA_POA2'!C11*'Total Per Week'!C$3</f>
        <v>11025</v>
      </c>
      <c r="D14">
        <f>'2016Census_G28_SA_POA2'!D11*'Total Per Week'!D$3</f>
        <v>12950</v>
      </c>
      <c r="E14">
        <f>'2016Census_G28_SA_POA2'!E11*'Total Per Week'!E$3</f>
        <v>49950</v>
      </c>
      <c r="F14">
        <f>'2016Census_G28_SA_POA2'!F11*'Total Per Week'!F$3</f>
        <v>56350</v>
      </c>
      <c r="G14">
        <f>'2016Census_G28_SA_POA2'!G11*'Total Per Week'!G$3</f>
        <v>192125</v>
      </c>
      <c r="H14">
        <f>'2016Census_G28_SA_POA2'!H11*'Total Per Week'!H$3</f>
        <v>189000</v>
      </c>
      <c r="I14">
        <f>'2016Census_G28_SA_POA2'!I11*'Total Per Week'!I$3</f>
        <v>293625</v>
      </c>
      <c r="J14">
        <f>'2016Census_G28_SA_POA2'!J11*'Total Per Week'!J$3</f>
        <v>320375</v>
      </c>
      <c r="K14">
        <f>'2016Census_G28_SA_POA2'!K11*'Total Per Week'!K$3</f>
        <v>290875</v>
      </c>
      <c r="L14">
        <f>'2016Census_G28_SA_POA2'!L11*'Total Per Week'!L$3</f>
        <v>277500</v>
      </c>
      <c r="M14">
        <f>'2016Census_G28_SA_POA2'!M11*'Total Per Week'!M$3</f>
        <v>582750</v>
      </c>
      <c r="N14">
        <f>'2016Census_G28_SA_POA2'!N11*'Total Per Week'!N$3</f>
        <v>409750</v>
      </c>
      <c r="O14">
        <f>'2016Census_G28_SA_POA2'!O11*'Total Per Week'!O$3</f>
        <v>273000</v>
      </c>
      <c r="P14">
        <f>'2016Census_G28_SA_POA2'!P11*'Total Per Week'!P$3</f>
        <v>131250</v>
      </c>
      <c r="Q14">
        <f>'2016Census_G28_SA_POA2'!Q11*'Total Per Week'!Q$3</f>
        <v>155000</v>
      </c>
      <c r="R14">
        <f>SUM(B14:Q14)/IF('2016Census_G28_SA_POA2'!R11=0,1,'2016Census_G28_SA_POA2'!R11)</f>
        <v>1498.9843028624191</v>
      </c>
    </row>
    <row r="15" spans="1:18" x14ac:dyDescent="0.3">
      <c r="B15">
        <f>'2016Census_G28_SA_POA2'!B12*'Total Per Week'!$B$3</f>
        <v>1575</v>
      </c>
      <c r="C15">
        <f>'2016Census_G28_SA_POA2'!C12*'Total Per Week'!C$3</f>
        <v>6975</v>
      </c>
      <c r="D15">
        <f>'2016Census_G28_SA_POA2'!D12*'Total Per Week'!D$3</f>
        <v>9800</v>
      </c>
      <c r="E15">
        <f>'2016Census_G28_SA_POA2'!E12*'Total Per Week'!E$3</f>
        <v>50400</v>
      </c>
      <c r="F15">
        <f>'2016Census_G28_SA_POA2'!F12*'Total Per Week'!F$3</f>
        <v>56925</v>
      </c>
      <c r="G15">
        <f>'2016Census_G28_SA_POA2'!G12*'Total Per Week'!G$3</f>
        <v>241425</v>
      </c>
      <c r="H15">
        <f>'2016Census_G28_SA_POA2'!H12*'Total Per Week'!H$3</f>
        <v>209700</v>
      </c>
      <c r="I15">
        <f>'2016Census_G28_SA_POA2'!I12*'Total Per Week'!I$3</f>
        <v>316125</v>
      </c>
      <c r="J15">
        <f>'2016Census_G28_SA_POA2'!J12*'Total Per Week'!J$3</f>
        <v>316250</v>
      </c>
      <c r="K15">
        <f>'2016Census_G28_SA_POA2'!K12*'Total Per Week'!K$3</f>
        <v>357500</v>
      </c>
      <c r="L15">
        <f>'2016Census_G28_SA_POA2'!L12*'Total Per Week'!L$3</f>
        <v>420000</v>
      </c>
      <c r="M15">
        <f>'2016Census_G28_SA_POA2'!M12*'Total Per Week'!M$3</f>
        <v>915750</v>
      </c>
      <c r="N15">
        <f>'2016Census_G28_SA_POA2'!N12*'Total Per Week'!N$3</f>
        <v>739750</v>
      </c>
      <c r="O15">
        <f>'2016Census_G28_SA_POA2'!O12*'Total Per Week'!O$3</f>
        <v>386750</v>
      </c>
      <c r="P15">
        <f>'2016Census_G28_SA_POA2'!P12*'Total Per Week'!P$3</f>
        <v>296250</v>
      </c>
      <c r="Q15">
        <f>'2016Census_G28_SA_POA2'!Q12*'Total Per Week'!Q$3</f>
        <v>460000</v>
      </c>
      <c r="R15">
        <f>SUM(B15:Q15)/IF('2016Census_G28_SA_POA2'!R12=0,1,'2016Census_G28_SA_POA2'!R12)</f>
        <v>1722.5251979841612</v>
      </c>
    </row>
    <row r="16" spans="1:18" x14ac:dyDescent="0.3">
      <c r="B16">
        <f>'2016Census_G28_SA_POA2'!B13*'Total Per Week'!$B$3</f>
        <v>525</v>
      </c>
      <c r="C16">
        <f>'2016Census_G28_SA_POA2'!C13*'Total Per Week'!C$3</f>
        <v>3825</v>
      </c>
      <c r="D16">
        <f>'2016Census_G28_SA_POA2'!D13*'Total Per Week'!D$3</f>
        <v>5950</v>
      </c>
      <c r="E16">
        <f>'2016Census_G28_SA_POA2'!E13*'Total Per Week'!E$3</f>
        <v>22500</v>
      </c>
      <c r="F16">
        <f>'2016Census_G28_SA_POA2'!F13*'Total Per Week'!F$3</f>
        <v>32775</v>
      </c>
      <c r="G16">
        <f>'2016Census_G28_SA_POA2'!G13*'Total Per Week'!G$3</f>
        <v>87725</v>
      </c>
      <c r="H16">
        <f>'2016Census_G28_SA_POA2'!H13*'Total Per Week'!H$3</f>
        <v>99000</v>
      </c>
      <c r="I16">
        <f>'2016Census_G28_SA_POA2'!I13*'Total Per Week'!I$3</f>
        <v>172125</v>
      </c>
      <c r="J16">
        <f>'2016Census_G28_SA_POA2'!J13*'Total Per Week'!J$3</f>
        <v>162250</v>
      </c>
      <c r="K16">
        <f>'2016Census_G28_SA_POA2'!K13*'Total Per Week'!K$3</f>
        <v>146250</v>
      </c>
      <c r="L16">
        <f>'2016Census_G28_SA_POA2'!L13*'Total Per Week'!L$3</f>
        <v>176250</v>
      </c>
      <c r="M16">
        <f>'2016Census_G28_SA_POA2'!M13*'Total Per Week'!M$3</f>
        <v>434250</v>
      </c>
      <c r="N16">
        <f>'2016Census_G28_SA_POA2'!N13*'Total Per Week'!N$3</f>
        <v>382250</v>
      </c>
      <c r="O16">
        <f>'2016Census_G28_SA_POA2'!O13*'Total Per Week'!O$3</f>
        <v>240500</v>
      </c>
      <c r="P16">
        <f>'2016Census_G28_SA_POA2'!P13*'Total Per Week'!P$3</f>
        <v>180000</v>
      </c>
      <c r="Q16">
        <f>'2016Census_G28_SA_POA2'!Q13*'Total Per Week'!Q$3</f>
        <v>170000</v>
      </c>
      <c r="R16">
        <f>SUM(B16:Q16)/IF('2016Census_G28_SA_POA2'!R13=0,1,'2016Census_G28_SA_POA2'!R13)</f>
        <v>1752.0234493192133</v>
      </c>
    </row>
    <row r="17" spans="2:18" x14ac:dyDescent="0.3">
      <c r="B17">
        <f>'2016Census_G28_SA_POA2'!B14*'Total Per Week'!$B$3</f>
        <v>600</v>
      </c>
      <c r="C17">
        <f>'2016Census_G28_SA_POA2'!C14*'Total Per Week'!C$3</f>
        <v>5850</v>
      </c>
      <c r="D17">
        <f>'2016Census_G28_SA_POA2'!D14*'Total Per Week'!D$3</f>
        <v>4900</v>
      </c>
      <c r="E17">
        <f>'2016Census_G28_SA_POA2'!E14*'Total Per Week'!E$3</f>
        <v>25650</v>
      </c>
      <c r="F17">
        <f>'2016Census_G28_SA_POA2'!F14*'Total Per Week'!F$3</f>
        <v>41400</v>
      </c>
      <c r="G17">
        <f>'2016Census_G28_SA_POA2'!G14*'Total Per Week'!G$3</f>
        <v>121075</v>
      </c>
      <c r="H17">
        <f>'2016Census_G28_SA_POA2'!H14*'Total Per Week'!H$3</f>
        <v>134100</v>
      </c>
      <c r="I17">
        <f>'2016Census_G28_SA_POA2'!I14*'Total Per Week'!I$3</f>
        <v>203625</v>
      </c>
      <c r="J17">
        <f>'2016Census_G28_SA_POA2'!J14*'Total Per Week'!J$3</f>
        <v>237875</v>
      </c>
      <c r="K17">
        <f>'2016Census_G28_SA_POA2'!K14*'Total Per Week'!K$3</f>
        <v>248625</v>
      </c>
      <c r="L17">
        <f>'2016Census_G28_SA_POA2'!L14*'Total Per Week'!L$3</f>
        <v>358125</v>
      </c>
      <c r="M17">
        <f>'2016Census_G28_SA_POA2'!M14*'Total Per Week'!M$3</f>
        <v>686250</v>
      </c>
      <c r="N17">
        <f>'2016Census_G28_SA_POA2'!N14*'Total Per Week'!N$3</f>
        <v>654500</v>
      </c>
      <c r="O17">
        <f>'2016Census_G28_SA_POA2'!O14*'Total Per Week'!O$3</f>
        <v>474500</v>
      </c>
      <c r="P17">
        <f>'2016Census_G28_SA_POA2'!P14*'Total Per Week'!P$3</f>
        <v>221250</v>
      </c>
      <c r="Q17">
        <f>'2016Census_G28_SA_POA2'!Q14*'Total Per Week'!Q$3</f>
        <v>690000</v>
      </c>
      <c r="R17">
        <f>SUM(B17:Q17)/IF('2016Census_G28_SA_POA2'!R14=0,1,'2016Census_G28_SA_POA2'!R14)</f>
        <v>1978.0091478093404</v>
      </c>
    </row>
    <row r="18" spans="2:18" x14ac:dyDescent="0.3">
      <c r="B18">
        <f>'2016Census_G28_SA_POA2'!B15*'Total Per Week'!$B$3</f>
        <v>675</v>
      </c>
      <c r="C18">
        <f>'2016Census_G28_SA_POA2'!C15*'Total Per Week'!C$3</f>
        <v>3825</v>
      </c>
      <c r="D18">
        <f>'2016Census_G28_SA_POA2'!D15*'Total Per Week'!D$3</f>
        <v>8400</v>
      </c>
      <c r="E18">
        <f>'2016Census_G28_SA_POA2'!E15*'Total Per Week'!E$3</f>
        <v>29250</v>
      </c>
      <c r="F18">
        <f>'2016Census_G28_SA_POA2'!F15*'Total Per Week'!F$3</f>
        <v>38525</v>
      </c>
      <c r="G18">
        <f>'2016Census_G28_SA_POA2'!G15*'Total Per Week'!G$3</f>
        <v>129050</v>
      </c>
      <c r="H18">
        <f>'2016Census_G28_SA_POA2'!H15*'Total Per Week'!H$3</f>
        <v>99900</v>
      </c>
      <c r="I18">
        <f>'2016Census_G28_SA_POA2'!I15*'Total Per Week'!I$3</f>
        <v>159750</v>
      </c>
      <c r="J18">
        <f>'2016Census_G28_SA_POA2'!J15*'Total Per Week'!J$3</f>
        <v>167750</v>
      </c>
      <c r="K18">
        <f>'2016Census_G28_SA_POA2'!K15*'Total Per Week'!K$3</f>
        <v>102375</v>
      </c>
      <c r="L18">
        <f>'2016Census_G28_SA_POA2'!L15*'Total Per Week'!L$3</f>
        <v>136875</v>
      </c>
      <c r="M18">
        <f>'2016Census_G28_SA_POA2'!M15*'Total Per Week'!M$3</f>
        <v>369000</v>
      </c>
      <c r="N18">
        <f>'2016Census_G28_SA_POA2'!N15*'Total Per Week'!N$3</f>
        <v>200750</v>
      </c>
      <c r="O18">
        <f>'2016Census_G28_SA_POA2'!O15*'Total Per Week'!O$3</f>
        <v>110500</v>
      </c>
      <c r="P18">
        <f>'2016Census_G28_SA_POA2'!P15*'Total Per Week'!P$3</f>
        <v>45000</v>
      </c>
      <c r="Q18">
        <f>'2016Census_G28_SA_POA2'!Q15*'Total Per Week'!Q$3</f>
        <v>140000</v>
      </c>
      <c r="R18">
        <f>SUM(B18:Q18)/IF('2016Census_G28_SA_POA2'!R15=0,1,'2016Census_G28_SA_POA2'!R15)</f>
        <v>1473.4560067681896</v>
      </c>
    </row>
    <row r="19" spans="2:18" x14ac:dyDescent="0.3">
      <c r="B19">
        <f>'2016Census_G28_SA_POA2'!B16*'Total Per Week'!$B$3</f>
        <v>675</v>
      </c>
      <c r="C19">
        <f>'2016Census_G28_SA_POA2'!C16*'Total Per Week'!C$3</f>
        <v>1800</v>
      </c>
      <c r="D19">
        <f>'2016Census_G28_SA_POA2'!D16*'Total Per Week'!D$3</f>
        <v>2100</v>
      </c>
      <c r="E19">
        <f>'2016Census_G28_SA_POA2'!E16*'Total Per Week'!E$3</f>
        <v>16200</v>
      </c>
      <c r="F19">
        <f>'2016Census_G28_SA_POA2'!F16*'Total Per Week'!F$3</f>
        <v>28750</v>
      </c>
      <c r="G19">
        <f>'2016Census_G28_SA_POA2'!G16*'Total Per Week'!G$3</f>
        <v>100775</v>
      </c>
      <c r="H19">
        <f>'2016Census_G28_SA_POA2'!H16*'Total Per Week'!H$3</f>
        <v>83700</v>
      </c>
      <c r="I19">
        <f>'2016Census_G28_SA_POA2'!I16*'Total Per Week'!I$3</f>
        <v>172125</v>
      </c>
      <c r="J19">
        <f>'2016Census_G28_SA_POA2'!J16*'Total Per Week'!J$3</f>
        <v>176000</v>
      </c>
      <c r="K19">
        <f>'2016Census_G28_SA_POA2'!K16*'Total Per Week'!K$3</f>
        <v>162500</v>
      </c>
      <c r="L19">
        <f>'2016Census_G28_SA_POA2'!L16*'Total Per Week'!L$3</f>
        <v>249375</v>
      </c>
      <c r="M19">
        <f>'2016Census_G28_SA_POA2'!M16*'Total Per Week'!M$3</f>
        <v>479250</v>
      </c>
      <c r="N19">
        <f>'2016Census_G28_SA_POA2'!N16*'Total Per Week'!N$3</f>
        <v>387750</v>
      </c>
      <c r="O19">
        <f>'2016Census_G28_SA_POA2'!O16*'Total Per Week'!O$3</f>
        <v>399750</v>
      </c>
      <c r="P19">
        <f>'2016Census_G28_SA_POA2'!P16*'Total Per Week'!P$3</f>
        <v>206250</v>
      </c>
      <c r="Q19">
        <f>'2016Census_G28_SA_POA2'!Q16*'Total Per Week'!Q$3</f>
        <v>420000</v>
      </c>
      <c r="R19">
        <f>SUM(B19:Q19)/IF('2016Census_G28_SA_POA2'!R16=0,1,'2016Census_G28_SA_POA2'!R16)</f>
        <v>1962.6104690686607</v>
      </c>
    </row>
    <row r="20" spans="2:18" x14ac:dyDescent="0.3">
      <c r="B20">
        <f>'2016Census_G28_SA_POA2'!B17*'Total Per Week'!$B$3</f>
        <v>600</v>
      </c>
      <c r="C20">
        <f>'2016Census_G28_SA_POA2'!C17*'Total Per Week'!C$3</f>
        <v>3375</v>
      </c>
      <c r="D20">
        <f>'2016Census_G28_SA_POA2'!D17*'Total Per Week'!D$3</f>
        <v>8750</v>
      </c>
      <c r="E20">
        <f>'2016Census_G28_SA_POA2'!E17*'Total Per Week'!E$3</f>
        <v>39600</v>
      </c>
      <c r="F20">
        <f>'2016Census_G28_SA_POA2'!F17*'Total Per Week'!F$3</f>
        <v>46000</v>
      </c>
      <c r="G20">
        <f>'2016Census_G28_SA_POA2'!G17*'Total Per Week'!G$3</f>
        <v>124700</v>
      </c>
      <c r="H20">
        <f>'2016Census_G28_SA_POA2'!H17*'Total Per Week'!H$3</f>
        <v>127800</v>
      </c>
      <c r="I20">
        <f>'2016Census_G28_SA_POA2'!I17*'Total Per Week'!I$3</f>
        <v>214875</v>
      </c>
      <c r="J20">
        <f>'2016Census_G28_SA_POA2'!J17*'Total Per Week'!J$3</f>
        <v>251625</v>
      </c>
      <c r="K20">
        <f>'2016Census_G28_SA_POA2'!K17*'Total Per Week'!K$3</f>
        <v>224250</v>
      </c>
      <c r="L20">
        <f>'2016Census_G28_SA_POA2'!L17*'Total Per Week'!L$3</f>
        <v>253125</v>
      </c>
      <c r="M20">
        <f>'2016Census_G28_SA_POA2'!M17*'Total Per Week'!M$3</f>
        <v>699750</v>
      </c>
      <c r="N20">
        <f>'2016Census_G28_SA_POA2'!N17*'Total Per Week'!N$3</f>
        <v>665500</v>
      </c>
      <c r="O20">
        <f>'2016Census_G28_SA_POA2'!O17*'Total Per Week'!O$3</f>
        <v>396500</v>
      </c>
      <c r="P20">
        <f>'2016Census_G28_SA_POA2'!P17*'Total Per Week'!P$3</f>
        <v>356250</v>
      </c>
      <c r="Q20">
        <f>'2016Census_G28_SA_POA2'!Q17*'Total Per Week'!Q$3</f>
        <v>705000</v>
      </c>
      <c r="R20">
        <f>SUM(B20:Q20)/IF('2016Census_G28_SA_POA2'!R17=0,1,'2016Census_G28_SA_POA2'!R17)</f>
        <v>1972.0785440613026</v>
      </c>
    </row>
    <row r="21" spans="2:18" x14ac:dyDescent="0.3">
      <c r="B21">
        <f>'2016Census_G28_SA_POA2'!B18*'Total Per Week'!$B$3</f>
        <v>225</v>
      </c>
      <c r="C21">
        <f>'2016Census_G28_SA_POA2'!C18*'Total Per Week'!C$3</f>
        <v>0</v>
      </c>
      <c r="D21">
        <f>'2016Census_G28_SA_POA2'!D18*'Total Per Week'!D$3</f>
        <v>0</v>
      </c>
      <c r="E21">
        <f>'2016Census_G28_SA_POA2'!E18*'Total Per Week'!E$3</f>
        <v>6300</v>
      </c>
      <c r="F21">
        <f>'2016Census_G28_SA_POA2'!F18*'Total Per Week'!F$3</f>
        <v>10350</v>
      </c>
      <c r="G21">
        <f>'2016Census_G28_SA_POA2'!G18*'Total Per Week'!G$3</f>
        <v>44225</v>
      </c>
      <c r="H21">
        <f>'2016Census_G28_SA_POA2'!H18*'Total Per Week'!H$3</f>
        <v>49500</v>
      </c>
      <c r="I21">
        <f>'2016Census_G28_SA_POA2'!I18*'Total Per Week'!I$3</f>
        <v>96750</v>
      </c>
      <c r="J21">
        <f>'2016Census_G28_SA_POA2'!J18*'Total Per Week'!J$3</f>
        <v>101750</v>
      </c>
      <c r="K21">
        <f>'2016Census_G28_SA_POA2'!K18*'Total Per Week'!K$3</f>
        <v>108875</v>
      </c>
      <c r="L21">
        <f>'2016Census_G28_SA_POA2'!L18*'Total Per Week'!L$3</f>
        <v>90000</v>
      </c>
      <c r="M21">
        <f>'2016Census_G28_SA_POA2'!M18*'Total Per Week'!M$3</f>
        <v>222750</v>
      </c>
      <c r="N21">
        <f>'2016Census_G28_SA_POA2'!N18*'Total Per Week'!N$3</f>
        <v>286000</v>
      </c>
      <c r="O21">
        <f>'2016Census_G28_SA_POA2'!O18*'Total Per Week'!O$3</f>
        <v>208000</v>
      </c>
      <c r="P21">
        <f>'2016Census_G28_SA_POA2'!P18*'Total Per Week'!P$3</f>
        <v>120000</v>
      </c>
      <c r="Q21">
        <f>'2016Census_G28_SA_POA2'!Q18*'Total Per Week'!Q$3</f>
        <v>365000</v>
      </c>
      <c r="R21">
        <f>SUM(B21:Q21)/IF('2016Census_G28_SA_POA2'!R18=0,1,'2016Census_G28_SA_POA2'!R18)</f>
        <v>2142.5125313283206</v>
      </c>
    </row>
    <row r="22" spans="2:18" x14ac:dyDescent="0.3">
      <c r="B22">
        <f>'2016Census_G28_SA_POA2'!B19*'Total Per Week'!$B$3</f>
        <v>750</v>
      </c>
      <c r="C22">
        <f>'2016Census_G28_SA_POA2'!C19*'Total Per Week'!C$3</f>
        <v>3150</v>
      </c>
      <c r="D22">
        <f>'2016Census_G28_SA_POA2'!D19*'Total Per Week'!D$3</f>
        <v>3150</v>
      </c>
      <c r="E22">
        <f>'2016Census_G28_SA_POA2'!E19*'Total Per Week'!E$3</f>
        <v>23400</v>
      </c>
      <c r="F22">
        <f>'2016Census_G28_SA_POA2'!F19*'Total Per Week'!F$3</f>
        <v>20700</v>
      </c>
      <c r="G22">
        <f>'2016Census_G28_SA_POA2'!G19*'Total Per Week'!G$3</f>
        <v>107300</v>
      </c>
      <c r="H22">
        <f>'2016Census_G28_SA_POA2'!H19*'Total Per Week'!H$3</f>
        <v>112500</v>
      </c>
      <c r="I22">
        <f>'2016Census_G28_SA_POA2'!I19*'Total Per Week'!I$3</f>
        <v>180000</v>
      </c>
      <c r="J22">
        <f>'2016Census_G28_SA_POA2'!J19*'Total Per Week'!J$3</f>
        <v>199375</v>
      </c>
      <c r="K22">
        <f>'2016Census_G28_SA_POA2'!K19*'Total Per Week'!K$3</f>
        <v>173875</v>
      </c>
      <c r="L22">
        <f>'2016Census_G28_SA_POA2'!L19*'Total Per Week'!L$3</f>
        <v>178125</v>
      </c>
      <c r="M22">
        <f>'2016Census_G28_SA_POA2'!M19*'Total Per Week'!M$3</f>
        <v>398250</v>
      </c>
      <c r="N22">
        <f>'2016Census_G28_SA_POA2'!N19*'Total Per Week'!N$3</f>
        <v>376750</v>
      </c>
      <c r="O22">
        <f>'2016Census_G28_SA_POA2'!O19*'Total Per Week'!O$3</f>
        <v>315250</v>
      </c>
      <c r="P22">
        <f>'2016Census_G28_SA_POA2'!P19*'Total Per Week'!P$3</f>
        <v>288750</v>
      </c>
      <c r="Q22">
        <f>'2016Census_G28_SA_POA2'!Q19*'Total Per Week'!Q$3</f>
        <v>820000</v>
      </c>
      <c r="R22">
        <f>SUM(B22:Q22)/IF('2016Census_G28_SA_POA2'!R19=0,1,'2016Census_G28_SA_POA2'!R19)</f>
        <v>2061.3811976819061</v>
      </c>
    </row>
    <row r="23" spans="2:18" x14ac:dyDescent="0.3">
      <c r="B23">
        <f>'2016Census_G28_SA_POA2'!B20*'Total Per Week'!$B$3</f>
        <v>675</v>
      </c>
      <c r="C23">
        <f>'2016Census_G28_SA_POA2'!C20*'Total Per Week'!C$3</f>
        <v>6975</v>
      </c>
      <c r="D23">
        <f>'2016Census_G28_SA_POA2'!D20*'Total Per Week'!D$3</f>
        <v>6650</v>
      </c>
      <c r="E23">
        <f>'2016Census_G28_SA_POA2'!E20*'Total Per Week'!E$3</f>
        <v>34650</v>
      </c>
      <c r="F23">
        <f>'2016Census_G28_SA_POA2'!F20*'Total Per Week'!F$3</f>
        <v>53475</v>
      </c>
      <c r="G23">
        <f>'2016Census_G28_SA_POA2'!G20*'Total Per Week'!G$3</f>
        <v>197200</v>
      </c>
      <c r="H23">
        <f>'2016Census_G28_SA_POA2'!H20*'Total Per Week'!H$3</f>
        <v>192600</v>
      </c>
      <c r="I23">
        <f>'2016Census_G28_SA_POA2'!I20*'Total Per Week'!I$3</f>
        <v>336375</v>
      </c>
      <c r="J23">
        <f>'2016Census_G28_SA_POA2'!J20*'Total Per Week'!J$3</f>
        <v>347875</v>
      </c>
      <c r="K23">
        <f>'2016Census_G28_SA_POA2'!K20*'Total Per Week'!K$3</f>
        <v>385125</v>
      </c>
      <c r="L23">
        <f>'2016Census_G28_SA_POA2'!L20*'Total Per Week'!L$3</f>
        <v>453750</v>
      </c>
      <c r="M23">
        <f>'2016Census_G28_SA_POA2'!M20*'Total Per Week'!M$3</f>
        <v>1107000</v>
      </c>
      <c r="N23">
        <f>'2016Census_G28_SA_POA2'!N20*'Total Per Week'!N$3</f>
        <v>1105500</v>
      </c>
      <c r="O23">
        <f>'2016Census_G28_SA_POA2'!O20*'Total Per Week'!O$3</f>
        <v>949000</v>
      </c>
      <c r="P23">
        <f>'2016Census_G28_SA_POA2'!P20*'Total Per Week'!P$3</f>
        <v>821250</v>
      </c>
      <c r="Q23">
        <f>'2016Census_G28_SA_POA2'!Q20*'Total Per Week'!Q$3</f>
        <v>2660000</v>
      </c>
      <c r="R23">
        <f>SUM(B23:Q23)/IF('2016Census_G28_SA_POA2'!R20=0,1,'2016Census_G28_SA_POA2'!R20)</f>
        <v>2350.8281292424654</v>
      </c>
    </row>
    <row r="24" spans="2:18" x14ac:dyDescent="0.3">
      <c r="B24">
        <f>'2016Census_G28_SA_POA2'!B21*'Total Per Week'!$B$3</f>
        <v>1950</v>
      </c>
      <c r="C24">
        <f>'2016Census_G28_SA_POA2'!C21*'Total Per Week'!C$3</f>
        <v>11025</v>
      </c>
      <c r="D24">
        <f>'2016Census_G28_SA_POA2'!D21*'Total Per Week'!D$3</f>
        <v>17150</v>
      </c>
      <c r="E24">
        <f>'2016Census_G28_SA_POA2'!E21*'Total Per Week'!E$3</f>
        <v>90000</v>
      </c>
      <c r="F24">
        <f>'2016Census_G28_SA_POA2'!F21*'Total Per Week'!F$3</f>
        <v>97750</v>
      </c>
      <c r="G24">
        <f>'2016Census_G28_SA_POA2'!G21*'Total Per Week'!G$3</f>
        <v>332050</v>
      </c>
      <c r="H24">
        <f>'2016Census_G28_SA_POA2'!H21*'Total Per Week'!H$3</f>
        <v>338400</v>
      </c>
      <c r="I24">
        <f>'2016Census_G28_SA_POA2'!I21*'Total Per Week'!I$3</f>
        <v>453375</v>
      </c>
      <c r="J24">
        <f>'2016Census_G28_SA_POA2'!J21*'Total Per Week'!J$3</f>
        <v>580250</v>
      </c>
      <c r="K24">
        <f>'2016Census_G28_SA_POA2'!K21*'Total Per Week'!K$3</f>
        <v>469625</v>
      </c>
      <c r="L24">
        <f>'2016Census_G28_SA_POA2'!L21*'Total Per Week'!L$3</f>
        <v>476250</v>
      </c>
      <c r="M24">
        <f>'2016Census_G28_SA_POA2'!M21*'Total Per Week'!M$3</f>
        <v>1199250</v>
      </c>
      <c r="N24">
        <f>'2016Census_G28_SA_POA2'!N21*'Total Per Week'!N$3</f>
        <v>932250</v>
      </c>
      <c r="O24">
        <f>'2016Census_G28_SA_POA2'!O21*'Total Per Week'!O$3</f>
        <v>516750</v>
      </c>
      <c r="P24">
        <f>'2016Census_G28_SA_POA2'!P21*'Total Per Week'!P$3</f>
        <v>352500</v>
      </c>
      <c r="Q24">
        <f>'2016Census_G28_SA_POA2'!Q21*'Total Per Week'!Q$3</f>
        <v>455000</v>
      </c>
      <c r="R24">
        <f>SUM(B24:Q24)/IF('2016Census_G28_SA_POA2'!R21=0,1,'2016Census_G28_SA_POA2'!R21)</f>
        <v>1616.4557770961146</v>
      </c>
    </row>
    <row r="25" spans="2:18" x14ac:dyDescent="0.3">
      <c r="B25">
        <f>'2016Census_G28_SA_POA2'!B22*'Total Per Week'!$B$3</f>
        <v>1275</v>
      </c>
      <c r="C25">
        <f>'2016Census_G28_SA_POA2'!C22*'Total Per Week'!C$3</f>
        <v>6300</v>
      </c>
      <c r="D25">
        <f>'2016Census_G28_SA_POA2'!D22*'Total Per Week'!D$3</f>
        <v>8750</v>
      </c>
      <c r="E25">
        <f>'2016Census_G28_SA_POA2'!E22*'Total Per Week'!E$3</f>
        <v>45450</v>
      </c>
      <c r="F25">
        <f>'2016Census_G28_SA_POA2'!F22*'Total Per Week'!F$3</f>
        <v>48300</v>
      </c>
      <c r="G25">
        <f>'2016Census_G28_SA_POA2'!G22*'Total Per Week'!G$3</f>
        <v>234175</v>
      </c>
      <c r="H25">
        <f>'2016Census_G28_SA_POA2'!H22*'Total Per Week'!H$3</f>
        <v>232200</v>
      </c>
      <c r="I25">
        <f>'2016Census_G28_SA_POA2'!I22*'Total Per Week'!I$3</f>
        <v>387000</v>
      </c>
      <c r="J25">
        <f>'2016Census_G28_SA_POA2'!J22*'Total Per Week'!J$3</f>
        <v>409750</v>
      </c>
      <c r="K25">
        <f>'2016Census_G28_SA_POA2'!K22*'Total Per Week'!K$3</f>
        <v>367250</v>
      </c>
      <c r="L25">
        <f>'2016Census_G28_SA_POA2'!L22*'Total Per Week'!L$3</f>
        <v>416250</v>
      </c>
      <c r="M25">
        <f>'2016Census_G28_SA_POA2'!M22*'Total Per Week'!M$3</f>
        <v>1077750</v>
      </c>
      <c r="N25">
        <f>'2016Census_G28_SA_POA2'!N22*'Total Per Week'!N$3</f>
        <v>940500</v>
      </c>
      <c r="O25">
        <f>'2016Census_G28_SA_POA2'!O22*'Total Per Week'!O$3</f>
        <v>718250</v>
      </c>
      <c r="P25">
        <f>'2016Census_G28_SA_POA2'!P22*'Total Per Week'!P$3</f>
        <v>600000</v>
      </c>
      <c r="Q25">
        <f>'2016Census_G28_SA_POA2'!Q22*'Total Per Week'!Q$3</f>
        <v>1620000</v>
      </c>
      <c r="R25">
        <f>SUM(B25:Q25)/IF('2016Census_G28_SA_POA2'!R22=0,1,'2016Census_G28_SA_POA2'!R22)</f>
        <v>2060.6025492468134</v>
      </c>
    </row>
    <row r="26" spans="2:18" x14ac:dyDescent="0.3">
      <c r="B26">
        <f>'2016Census_G28_SA_POA2'!B23*'Total Per Week'!$B$3</f>
        <v>825</v>
      </c>
      <c r="C26">
        <f>'2016Census_G28_SA_POA2'!C23*'Total Per Week'!C$3</f>
        <v>4725</v>
      </c>
      <c r="D26">
        <f>'2016Census_G28_SA_POA2'!D23*'Total Per Week'!D$3</f>
        <v>2450</v>
      </c>
      <c r="E26">
        <f>'2016Census_G28_SA_POA2'!E23*'Total Per Week'!E$3</f>
        <v>35100</v>
      </c>
      <c r="F26">
        <f>'2016Census_G28_SA_POA2'!F23*'Total Per Week'!F$3</f>
        <v>45425</v>
      </c>
      <c r="G26">
        <f>'2016Census_G28_SA_POA2'!G23*'Total Per Week'!G$3</f>
        <v>152975</v>
      </c>
      <c r="H26">
        <f>'2016Census_G28_SA_POA2'!H23*'Total Per Week'!H$3</f>
        <v>148500</v>
      </c>
      <c r="I26">
        <f>'2016Census_G28_SA_POA2'!I23*'Total Per Week'!I$3</f>
        <v>232875</v>
      </c>
      <c r="J26">
        <f>'2016Census_G28_SA_POA2'!J23*'Total Per Week'!J$3</f>
        <v>247500</v>
      </c>
      <c r="K26">
        <f>'2016Census_G28_SA_POA2'!K23*'Total Per Week'!K$3</f>
        <v>229125</v>
      </c>
      <c r="L26">
        <f>'2016Census_G28_SA_POA2'!L23*'Total Per Week'!L$3</f>
        <v>288750</v>
      </c>
      <c r="M26">
        <f>'2016Census_G28_SA_POA2'!M23*'Total Per Week'!M$3</f>
        <v>603000</v>
      </c>
      <c r="N26">
        <f>'2016Census_G28_SA_POA2'!N23*'Total Per Week'!N$3</f>
        <v>662750</v>
      </c>
      <c r="O26">
        <f>'2016Census_G28_SA_POA2'!O23*'Total Per Week'!O$3</f>
        <v>464750</v>
      </c>
      <c r="P26">
        <f>'2016Census_G28_SA_POA2'!P23*'Total Per Week'!P$3</f>
        <v>292500</v>
      </c>
      <c r="Q26">
        <f>'2016Census_G28_SA_POA2'!Q23*'Total Per Week'!Q$3</f>
        <v>630000</v>
      </c>
      <c r="R26">
        <f>SUM(B26:Q26)/IF('2016Census_G28_SA_POA2'!R23=0,1,'2016Census_G28_SA_POA2'!R23)</f>
        <v>1915.2843601895734</v>
      </c>
    </row>
    <row r="27" spans="2:18" x14ac:dyDescent="0.3">
      <c r="B27">
        <f>'2016Census_G28_SA_POA2'!B24*'Total Per Week'!$B$3</f>
        <v>1650</v>
      </c>
      <c r="C27">
        <f>'2016Census_G28_SA_POA2'!C24*'Total Per Week'!C$3</f>
        <v>4725</v>
      </c>
      <c r="D27">
        <f>'2016Census_G28_SA_POA2'!D24*'Total Per Week'!D$3</f>
        <v>4900</v>
      </c>
      <c r="E27">
        <f>'2016Census_G28_SA_POA2'!E24*'Total Per Week'!E$3</f>
        <v>42750</v>
      </c>
      <c r="F27">
        <f>'2016Census_G28_SA_POA2'!F24*'Total Per Week'!F$3</f>
        <v>40250</v>
      </c>
      <c r="G27">
        <f>'2016Census_G28_SA_POA2'!G24*'Total Per Week'!G$3</f>
        <v>123975</v>
      </c>
      <c r="H27">
        <f>'2016Census_G28_SA_POA2'!H24*'Total Per Week'!H$3</f>
        <v>139500</v>
      </c>
      <c r="I27">
        <f>'2016Census_G28_SA_POA2'!I24*'Total Per Week'!I$3</f>
        <v>191250</v>
      </c>
      <c r="J27">
        <f>'2016Census_G28_SA_POA2'!J24*'Total Per Week'!J$3</f>
        <v>270875</v>
      </c>
      <c r="K27">
        <f>'2016Census_G28_SA_POA2'!K24*'Total Per Week'!K$3</f>
        <v>243750</v>
      </c>
      <c r="L27">
        <f>'2016Census_G28_SA_POA2'!L24*'Total Per Week'!L$3</f>
        <v>247500</v>
      </c>
      <c r="M27">
        <f>'2016Census_G28_SA_POA2'!M24*'Total Per Week'!M$3</f>
        <v>661500</v>
      </c>
      <c r="N27">
        <f>'2016Census_G28_SA_POA2'!N24*'Total Per Week'!N$3</f>
        <v>649000</v>
      </c>
      <c r="O27">
        <f>'2016Census_G28_SA_POA2'!O24*'Total Per Week'!O$3</f>
        <v>451750</v>
      </c>
      <c r="P27">
        <f>'2016Census_G28_SA_POA2'!P24*'Total Per Week'!P$3</f>
        <v>341250</v>
      </c>
      <c r="Q27">
        <f>'2016Census_G28_SA_POA2'!Q24*'Total Per Week'!Q$3</f>
        <v>780000</v>
      </c>
      <c r="R27">
        <f>SUM(B27:Q27)/IF('2016Census_G28_SA_POA2'!R24=0,1,'2016Census_G28_SA_POA2'!R24)</f>
        <v>1985.1514434453384</v>
      </c>
    </row>
    <row r="28" spans="2:18" x14ac:dyDescent="0.3">
      <c r="B28">
        <f>'2016Census_G28_SA_POA2'!B25*'Total Per Week'!$B$3</f>
        <v>975</v>
      </c>
      <c r="C28">
        <f>'2016Census_G28_SA_POA2'!C25*'Total Per Week'!C$3</f>
        <v>6075</v>
      </c>
      <c r="D28">
        <f>'2016Census_G28_SA_POA2'!D25*'Total Per Week'!D$3</f>
        <v>6300</v>
      </c>
      <c r="E28">
        <f>'2016Census_G28_SA_POA2'!E25*'Total Per Week'!E$3</f>
        <v>42300</v>
      </c>
      <c r="F28">
        <f>'2016Census_G28_SA_POA2'!F25*'Total Per Week'!F$3</f>
        <v>45425</v>
      </c>
      <c r="G28">
        <f>'2016Census_G28_SA_POA2'!G25*'Total Per Week'!G$3</f>
        <v>195025</v>
      </c>
      <c r="H28">
        <f>'2016Census_G28_SA_POA2'!H25*'Total Per Week'!H$3</f>
        <v>203400</v>
      </c>
      <c r="I28">
        <f>'2016Census_G28_SA_POA2'!I25*'Total Per Week'!I$3</f>
        <v>351000</v>
      </c>
      <c r="J28">
        <f>'2016Census_G28_SA_POA2'!J25*'Total Per Week'!J$3</f>
        <v>378125</v>
      </c>
      <c r="K28">
        <f>'2016Census_G28_SA_POA2'!K25*'Total Per Week'!K$3</f>
        <v>336375</v>
      </c>
      <c r="L28">
        <f>'2016Census_G28_SA_POA2'!L25*'Total Per Week'!L$3</f>
        <v>421875</v>
      </c>
      <c r="M28">
        <f>'2016Census_G28_SA_POA2'!M25*'Total Per Week'!M$3</f>
        <v>967500</v>
      </c>
      <c r="N28">
        <f>'2016Census_G28_SA_POA2'!N25*'Total Per Week'!N$3</f>
        <v>825000</v>
      </c>
      <c r="O28">
        <f>'2016Census_G28_SA_POA2'!O25*'Total Per Week'!O$3</f>
        <v>533000</v>
      </c>
      <c r="P28">
        <f>'2016Census_G28_SA_POA2'!P25*'Total Per Week'!P$3</f>
        <v>465000</v>
      </c>
      <c r="Q28">
        <f>'2016Census_G28_SA_POA2'!Q25*'Total Per Week'!Q$3</f>
        <v>1115000</v>
      </c>
      <c r="R28">
        <f>SUM(B28:Q28)/IF('2016Census_G28_SA_POA2'!R25=0,1,'2016Census_G28_SA_POA2'!R25)</f>
        <v>1973.3338914936369</v>
      </c>
    </row>
    <row r="29" spans="2:18" x14ac:dyDescent="0.3">
      <c r="B29">
        <f>'2016Census_G28_SA_POA2'!B26*'Total Per Week'!$B$3</f>
        <v>1125</v>
      </c>
      <c r="C29">
        <f>'2016Census_G28_SA_POA2'!C26*'Total Per Week'!C$3</f>
        <v>4275</v>
      </c>
      <c r="D29">
        <f>'2016Census_G28_SA_POA2'!D26*'Total Per Week'!D$3</f>
        <v>6650</v>
      </c>
      <c r="E29">
        <f>'2016Census_G28_SA_POA2'!E26*'Total Per Week'!E$3</f>
        <v>33300</v>
      </c>
      <c r="F29">
        <f>'2016Census_G28_SA_POA2'!F26*'Total Per Week'!F$3</f>
        <v>39675</v>
      </c>
      <c r="G29">
        <f>'2016Census_G28_SA_POA2'!G26*'Total Per Week'!G$3</f>
        <v>139925</v>
      </c>
      <c r="H29">
        <f>'2016Census_G28_SA_POA2'!H26*'Total Per Week'!H$3</f>
        <v>126000</v>
      </c>
      <c r="I29">
        <f>'2016Census_G28_SA_POA2'!I26*'Total Per Week'!I$3</f>
        <v>207000</v>
      </c>
      <c r="J29">
        <f>'2016Census_G28_SA_POA2'!J26*'Total Per Week'!J$3</f>
        <v>253000</v>
      </c>
      <c r="K29">
        <f>'2016Census_G28_SA_POA2'!K26*'Total Per Week'!K$3</f>
        <v>243750</v>
      </c>
      <c r="L29">
        <f>'2016Census_G28_SA_POA2'!L26*'Total Per Week'!L$3</f>
        <v>255000</v>
      </c>
      <c r="M29">
        <f>'2016Census_G28_SA_POA2'!M26*'Total Per Week'!M$3</f>
        <v>603000</v>
      </c>
      <c r="N29">
        <f>'2016Census_G28_SA_POA2'!N26*'Total Per Week'!N$3</f>
        <v>354750</v>
      </c>
      <c r="O29">
        <f>'2016Census_G28_SA_POA2'!O26*'Total Per Week'!O$3</f>
        <v>282750</v>
      </c>
      <c r="P29">
        <f>'2016Census_G28_SA_POA2'!P26*'Total Per Week'!P$3</f>
        <v>172500</v>
      </c>
      <c r="Q29">
        <f>'2016Census_G28_SA_POA2'!Q26*'Total Per Week'!Q$3</f>
        <v>305000</v>
      </c>
      <c r="R29">
        <f>SUM(B29:Q29)/IF('2016Census_G28_SA_POA2'!R26=0,1,'2016Census_G28_SA_POA2'!R26)</f>
        <v>1706.7080045095829</v>
      </c>
    </row>
    <row r="30" spans="2:18" x14ac:dyDescent="0.3">
      <c r="B30">
        <f>'2016Census_G28_SA_POA2'!B27*'Total Per Week'!$B$3</f>
        <v>1275</v>
      </c>
      <c r="C30">
        <f>'2016Census_G28_SA_POA2'!C27*'Total Per Week'!C$3</f>
        <v>2025</v>
      </c>
      <c r="D30">
        <f>'2016Census_G28_SA_POA2'!D27*'Total Per Week'!D$3</f>
        <v>3500</v>
      </c>
      <c r="E30">
        <f>'2016Census_G28_SA_POA2'!E27*'Total Per Week'!E$3</f>
        <v>17550</v>
      </c>
      <c r="F30">
        <f>'2016Census_G28_SA_POA2'!F27*'Total Per Week'!F$3</f>
        <v>29325</v>
      </c>
      <c r="G30">
        <f>'2016Census_G28_SA_POA2'!G27*'Total Per Week'!G$3</f>
        <v>83375</v>
      </c>
      <c r="H30">
        <f>'2016Census_G28_SA_POA2'!H27*'Total Per Week'!H$3</f>
        <v>98100</v>
      </c>
      <c r="I30">
        <f>'2016Census_G28_SA_POA2'!I27*'Total Per Week'!I$3</f>
        <v>169875</v>
      </c>
      <c r="J30">
        <f>'2016Census_G28_SA_POA2'!J27*'Total Per Week'!J$3</f>
        <v>217250</v>
      </c>
      <c r="K30">
        <f>'2016Census_G28_SA_POA2'!K27*'Total Per Week'!K$3</f>
        <v>214500</v>
      </c>
      <c r="L30">
        <f>'2016Census_G28_SA_POA2'!L27*'Total Per Week'!L$3</f>
        <v>268125</v>
      </c>
      <c r="M30">
        <f>'2016Census_G28_SA_POA2'!M27*'Total Per Week'!M$3</f>
        <v>639000</v>
      </c>
      <c r="N30">
        <f>'2016Census_G28_SA_POA2'!N27*'Total Per Week'!N$3</f>
        <v>651750</v>
      </c>
      <c r="O30">
        <f>'2016Census_G28_SA_POA2'!O27*'Total Per Week'!O$3</f>
        <v>656500</v>
      </c>
      <c r="P30">
        <f>'2016Census_G28_SA_POA2'!P27*'Total Per Week'!P$3</f>
        <v>555000</v>
      </c>
      <c r="Q30">
        <f>'2016Census_G28_SA_POA2'!Q27*'Total Per Week'!Q$3</f>
        <v>2275000</v>
      </c>
      <c r="R30">
        <f>SUM(B30:Q30)/IF('2016Census_G28_SA_POA2'!R27=0,1,'2016Census_G28_SA_POA2'!R27)</f>
        <v>2602.7212389380529</v>
      </c>
    </row>
    <row r="31" spans="2:18" x14ac:dyDescent="0.3">
      <c r="B31">
        <f>'2016Census_G28_SA_POA2'!B28*'Total Per Week'!$B$3</f>
        <v>1125</v>
      </c>
      <c r="C31">
        <f>'2016Census_G28_SA_POA2'!C28*'Total Per Week'!C$3</f>
        <v>4500</v>
      </c>
      <c r="D31">
        <f>'2016Census_G28_SA_POA2'!D28*'Total Per Week'!D$3</f>
        <v>3500</v>
      </c>
      <c r="E31">
        <f>'2016Census_G28_SA_POA2'!E28*'Total Per Week'!E$3</f>
        <v>15750</v>
      </c>
      <c r="F31">
        <f>'2016Census_G28_SA_POA2'!F28*'Total Per Week'!F$3</f>
        <v>23000</v>
      </c>
      <c r="G31">
        <f>'2016Census_G28_SA_POA2'!G28*'Total Per Week'!G$3</f>
        <v>86275</v>
      </c>
      <c r="H31">
        <f>'2016Census_G28_SA_POA2'!H28*'Total Per Week'!H$3</f>
        <v>80100</v>
      </c>
      <c r="I31">
        <f>'2016Census_G28_SA_POA2'!I28*'Total Per Week'!I$3</f>
        <v>157500</v>
      </c>
      <c r="J31">
        <f>'2016Census_G28_SA_POA2'!J28*'Total Per Week'!J$3</f>
        <v>170500</v>
      </c>
      <c r="K31">
        <f>'2016Census_G28_SA_POA2'!K28*'Total Per Week'!K$3</f>
        <v>167375</v>
      </c>
      <c r="L31">
        <f>'2016Census_G28_SA_POA2'!L28*'Total Per Week'!L$3</f>
        <v>176250</v>
      </c>
      <c r="M31">
        <f>'2016Census_G28_SA_POA2'!M28*'Total Per Week'!M$3</f>
        <v>414000</v>
      </c>
      <c r="N31">
        <f>'2016Census_G28_SA_POA2'!N28*'Total Per Week'!N$3</f>
        <v>319000</v>
      </c>
      <c r="O31">
        <f>'2016Census_G28_SA_POA2'!O28*'Total Per Week'!O$3</f>
        <v>299000</v>
      </c>
      <c r="P31">
        <f>'2016Census_G28_SA_POA2'!P28*'Total Per Week'!P$3</f>
        <v>225000</v>
      </c>
      <c r="Q31">
        <f>'2016Census_G28_SA_POA2'!Q28*'Total Per Week'!Q$3</f>
        <v>565000</v>
      </c>
      <c r="R31">
        <f>SUM(B31:Q31)/IF('2016Census_G28_SA_POA2'!R28=0,1,'2016Census_G28_SA_POA2'!R28)</f>
        <v>1999.907680945347</v>
      </c>
    </row>
    <row r="32" spans="2:18" x14ac:dyDescent="0.3">
      <c r="B32">
        <f>'2016Census_G28_SA_POA2'!B29*'Total Per Week'!$B$3</f>
        <v>1125</v>
      </c>
      <c r="C32">
        <f>'2016Census_G28_SA_POA2'!C29*'Total Per Week'!C$3</f>
        <v>5625</v>
      </c>
      <c r="D32">
        <f>'2016Census_G28_SA_POA2'!D29*'Total Per Week'!D$3</f>
        <v>4550</v>
      </c>
      <c r="E32">
        <f>'2016Census_G28_SA_POA2'!E29*'Total Per Week'!E$3</f>
        <v>32400</v>
      </c>
      <c r="F32">
        <f>'2016Census_G28_SA_POA2'!F29*'Total Per Week'!F$3</f>
        <v>52900</v>
      </c>
      <c r="G32">
        <f>'2016Census_G28_SA_POA2'!G29*'Total Per Week'!G$3</f>
        <v>150800</v>
      </c>
      <c r="H32">
        <f>'2016Census_G28_SA_POA2'!H29*'Total Per Week'!H$3</f>
        <v>180900</v>
      </c>
      <c r="I32">
        <f>'2016Census_G28_SA_POA2'!I29*'Total Per Week'!I$3</f>
        <v>277875</v>
      </c>
      <c r="J32">
        <f>'2016Census_G28_SA_POA2'!J29*'Total Per Week'!J$3</f>
        <v>302500</v>
      </c>
      <c r="K32">
        <f>'2016Census_G28_SA_POA2'!K29*'Total Per Week'!K$3</f>
        <v>312000</v>
      </c>
      <c r="L32">
        <f>'2016Census_G28_SA_POA2'!L29*'Total Per Week'!L$3</f>
        <v>296250</v>
      </c>
      <c r="M32">
        <f>'2016Census_G28_SA_POA2'!M29*'Total Per Week'!M$3</f>
        <v>747000</v>
      </c>
      <c r="N32">
        <f>'2016Census_G28_SA_POA2'!N29*'Total Per Week'!N$3</f>
        <v>618750</v>
      </c>
      <c r="O32">
        <f>'2016Census_G28_SA_POA2'!O29*'Total Per Week'!O$3</f>
        <v>484250</v>
      </c>
      <c r="P32">
        <f>'2016Census_G28_SA_POA2'!P29*'Total Per Week'!P$3</f>
        <v>262500</v>
      </c>
      <c r="Q32">
        <f>'2016Census_G28_SA_POA2'!Q29*'Total Per Week'!Q$3</f>
        <v>595000</v>
      </c>
      <c r="R32">
        <f>SUM(B32:Q32)/IF('2016Census_G28_SA_POA2'!R29=0,1,'2016Census_G28_SA_POA2'!R29)</f>
        <v>1849.6257485029939</v>
      </c>
    </row>
    <row r="33" spans="2:18" x14ac:dyDescent="0.3">
      <c r="B33">
        <f>'2016Census_G28_SA_POA2'!B30*'Total Per Week'!$B$3</f>
        <v>1200</v>
      </c>
      <c r="C33">
        <f>'2016Census_G28_SA_POA2'!C30*'Total Per Week'!C$3</f>
        <v>7875</v>
      </c>
      <c r="D33">
        <f>'2016Census_G28_SA_POA2'!D30*'Total Per Week'!D$3</f>
        <v>14350</v>
      </c>
      <c r="E33">
        <f>'2016Census_G28_SA_POA2'!E30*'Total Per Week'!E$3</f>
        <v>53550</v>
      </c>
      <c r="F33">
        <f>'2016Census_G28_SA_POA2'!F30*'Total Per Week'!F$3</f>
        <v>77050</v>
      </c>
      <c r="G33">
        <f>'2016Census_G28_SA_POA2'!G30*'Total Per Week'!G$3</f>
        <v>224025</v>
      </c>
      <c r="H33">
        <f>'2016Census_G28_SA_POA2'!H30*'Total Per Week'!H$3</f>
        <v>255600</v>
      </c>
      <c r="I33">
        <f>'2016Census_G28_SA_POA2'!I30*'Total Per Week'!I$3</f>
        <v>418500</v>
      </c>
      <c r="J33">
        <f>'2016Census_G28_SA_POA2'!J30*'Total Per Week'!J$3</f>
        <v>477125</v>
      </c>
      <c r="K33">
        <f>'2016Census_G28_SA_POA2'!K30*'Total Per Week'!K$3</f>
        <v>515125</v>
      </c>
      <c r="L33">
        <f>'2016Census_G28_SA_POA2'!L30*'Total Per Week'!L$3</f>
        <v>517500</v>
      </c>
      <c r="M33">
        <f>'2016Census_G28_SA_POA2'!M30*'Total Per Week'!M$3</f>
        <v>1179000</v>
      </c>
      <c r="N33">
        <f>'2016Census_G28_SA_POA2'!N30*'Total Per Week'!N$3</f>
        <v>913000</v>
      </c>
      <c r="O33">
        <f>'2016Census_G28_SA_POA2'!O30*'Total Per Week'!O$3</f>
        <v>656500</v>
      </c>
      <c r="P33">
        <f>'2016Census_G28_SA_POA2'!P30*'Total Per Week'!P$3</f>
        <v>363750</v>
      </c>
      <c r="Q33">
        <f>'2016Census_G28_SA_POA2'!Q30*'Total Per Week'!Q$3</f>
        <v>620000</v>
      </c>
      <c r="R33">
        <f>SUM(B33:Q33)/IF('2016Census_G28_SA_POA2'!R30=0,1,'2016Census_G28_SA_POA2'!R30)</f>
        <v>1783.5505809011051</v>
      </c>
    </row>
    <row r="34" spans="2:18" x14ac:dyDescent="0.3">
      <c r="B34">
        <f>'2016Census_G28_SA_POA2'!B31*'Total Per Week'!$B$3</f>
        <v>1050</v>
      </c>
      <c r="C34">
        <f>'2016Census_G28_SA_POA2'!C31*'Total Per Week'!C$3</f>
        <v>6300</v>
      </c>
      <c r="D34">
        <f>'2016Census_G28_SA_POA2'!D31*'Total Per Week'!D$3</f>
        <v>8050</v>
      </c>
      <c r="E34">
        <f>'2016Census_G28_SA_POA2'!E31*'Total Per Week'!E$3</f>
        <v>24750</v>
      </c>
      <c r="F34">
        <f>'2016Census_G28_SA_POA2'!F31*'Total Per Week'!F$3</f>
        <v>40825</v>
      </c>
      <c r="G34">
        <f>'2016Census_G28_SA_POA2'!G31*'Total Per Week'!G$3</f>
        <v>114550</v>
      </c>
      <c r="H34">
        <f>'2016Census_G28_SA_POA2'!H31*'Total Per Week'!H$3</f>
        <v>140400</v>
      </c>
      <c r="I34">
        <f>'2016Census_G28_SA_POA2'!I31*'Total Per Week'!I$3</f>
        <v>200250</v>
      </c>
      <c r="J34">
        <f>'2016Census_G28_SA_POA2'!J31*'Total Per Week'!J$3</f>
        <v>222750</v>
      </c>
      <c r="K34">
        <f>'2016Census_G28_SA_POA2'!K31*'Total Per Week'!K$3</f>
        <v>247000</v>
      </c>
      <c r="L34">
        <f>'2016Census_G28_SA_POA2'!L31*'Total Per Week'!L$3</f>
        <v>279375</v>
      </c>
      <c r="M34">
        <f>'2016Census_G28_SA_POA2'!M31*'Total Per Week'!M$3</f>
        <v>684000</v>
      </c>
      <c r="N34">
        <f>'2016Census_G28_SA_POA2'!N31*'Total Per Week'!N$3</f>
        <v>616000</v>
      </c>
      <c r="O34">
        <f>'2016Census_G28_SA_POA2'!O31*'Total Per Week'!O$3</f>
        <v>422500</v>
      </c>
      <c r="P34">
        <f>'2016Census_G28_SA_POA2'!P31*'Total Per Week'!P$3</f>
        <v>281250</v>
      </c>
      <c r="Q34">
        <f>'2016Census_G28_SA_POA2'!Q31*'Total Per Week'!Q$3</f>
        <v>590000</v>
      </c>
      <c r="R34">
        <f>SUM(B34:Q34)/IF('2016Census_G28_SA_POA2'!R31=0,1,'2016Census_G28_SA_POA2'!R31)</f>
        <v>1942.4386579869804</v>
      </c>
    </row>
    <row r="35" spans="2:18" x14ac:dyDescent="0.3">
      <c r="B35">
        <f>'2016Census_G28_SA_POA2'!B32*'Total Per Week'!$B$3</f>
        <v>0</v>
      </c>
      <c r="C35">
        <f>'2016Census_G28_SA_POA2'!C32*'Total Per Week'!C$3</f>
        <v>675</v>
      </c>
      <c r="D35">
        <f>'2016Census_G28_SA_POA2'!D32*'Total Per Week'!D$3</f>
        <v>2100</v>
      </c>
      <c r="E35">
        <f>'2016Census_G28_SA_POA2'!E32*'Total Per Week'!E$3</f>
        <v>8100</v>
      </c>
      <c r="F35">
        <f>'2016Census_G28_SA_POA2'!F32*'Total Per Week'!F$3</f>
        <v>14375</v>
      </c>
      <c r="G35">
        <f>'2016Census_G28_SA_POA2'!G32*'Total Per Week'!G$3</f>
        <v>33350</v>
      </c>
      <c r="H35">
        <f>'2016Census_G28_SA_POA2'!H32*'Total Per Week'!H$3</f>
        <v>41400</v>
      </c>
      <c r="I35">
        <f>'2016Census_G28_SA_POA2'!I32*'Total Per Week'!I$3</f>
        <v>68625</v>
      </c>
      <c r="J35">
        <f>'2016Census_G28_SA_POA2'!J32*'Total Per Week'!J$3</f>
        <v>68750</v>
      </c>
      <c r="K35">
        <f>'2016Census_G28_SA_POA2'!K32*'Total Per Week'!K$3</f>
        <v>40625</v>
      </c>
      <c r="L35">
        <f>'2016Census_G28_SA_POA2'!L32*'Total Per Week'!L$3</f>
        <v>93750</v>
      </c>
      <c r="M35">
        <f>'2016Census_G28_SA_POA2'!M32*'Total Per Week'!M$3</f>
        <v>189000</v>
      </c>
      <c r="N35">
        <f>'2016Census_G28_SA_POA2'!N32*'Total Per Week'!N$3</f>
        <v>198000</v>
      </c>
      <c r="O35">
        <f>'2016Census_G28_SA_POA2'!O32*'Total Per Week'!O$3</f>
        <v>175500</v>
      </c>
      <c r="P35">
        <f>'2016Census_G28_SA_POA2'!P32*'Total Per Week'!P$3</f>
        <v>97500</v>
      </c>
      <c r="Q35">
        <f>'2016Census_G28_SA_POA2'!Q32*'Total Per Week'!Q$3</f>
        <v>215000</v>
      </c>
      <c r="R35">
        <f>SUM(B35:Q35)/IF('2016Census_G28_SA_POA2'!R32=0,1,'2016Census_G28_SA_POA2'!R32)</f>
        <v>2047.208538587849</v>
      </c>
    </row>
    <row r="36" spans="2:18" x14ac:dyDescent="0.3">
      <c r="B36">
        <f>'2016Census_G28_SA_POA2'!B33*'Total Per Week'!$B$3</f>
        <v>1050</v>
      </c>
      <c r="C36">
        <f>'2016Census_G28_SA_POA2'!C33*'Total Per Week'!C$3</f>
        <v>5175</v>
      </c>
      <c r="D36">
        <f>'2016Census_G28_SA_POA2'!D33*'Total Per Week'!D$3</f>
        <v>7350</v>
      </c>
      <c r="E36">
        <f>'2016Census_G28_SA_POA2'!E33*'Total Per Week'!E$3</f>
        <v>27450</v>
      </c>
      <c r="F36">
        <f>'2016Census_G28_SA_POA2'!F33*'Total Per Week'!F$3</f>
        <v>41975</v>
      </c>
      <c r="G36">
        <f>'2016Census_G28_SA_POA2'!G33*'Total Per Week'!G$3</f>
        <v>129050</v>
      </c>
      <c r="H36">
        <f>'2016Census_G28_SA_POA2'!H33*'Total Per Week'!H$3</f>
        <v>160200</v>
      </c>
      <c r="I36">
        <f>'2016Census_G28_SA_POA2'!I33*'Total Per Week'!I$3</f>
        <v>284625</v>
      </c>
      <c r="J36">
        <f>'2016Census_G28_SA_POA2'!J33*'Total Per Week'!J$3</f>
        <v>350625</v>
      </c>
      <c r="K36">
        <f>'2016Census_G28_SA_POA2'!K33*'Total Per Week'!K$3</f>
        <v>295750</v>
      </c>
      <c r="L36">
        <f>'2016Census_G28_SA_POA2'!L33*'Total Per Week'!L$3</f>
        <v>360000</v>
      </c>
      <c r="M36">
        <f>'2016Census_G28_SA_POA2'!M33*'Total Per Week'!M$3</f>
        <v>965250</v>
      </c>
      <c r="N36">
        <f>'2016Census_G28_SA_POA2'!N33*'Total Per Week'!N$3</f>
        <v>968000</v>
      </c>
      <c r="O36">
        <f>'2016Census_G28_SA_POA2'!O33*'Total Per Week'!O$3</f>
        <v>975000</v>
      </c>
      <c r="P36">
        <f>'2016Census_G28_SA_POA2'!P33*'Total Per Week'!P$3</f>
        <v>716250</v>
      </c>
      <c r="Q36">
        <f>'2016Census_G28_SA_POA2'!Q33*'Total Per Week'!Q$3</f>
        <v>2225000</v>
      </c>
      <c r="R36">
        <f>SUM(B36:Q36)/IF('2016Census_G28_SA_POA2'!R33=0,1,'2016Census_G28_SA_POA2'!R33)</f>
        <v>2387.2735938989513</v>
      </c>
    </row>
    <row r="37" spans="2:18" x14ac:dyDescent="0.3">
      <c r="B37">
        <f>'2016Census_G28_SA_POA2'!B34*'Total Per Week'!$B$3</f>
        <v>1425</v>
      </c>
      <c r="C37">
        <f>'2016Census_G28_SA_POA2'!C34*'Total Per Week'!C$3</f>
        <v>6750</v>
      </c>
      <c r="D37">
        <f>'2016Census_G28_SA_POA2'!D34*'Total Per Week'!D$3</f>
        <v>8400</v>
      </c>
      <c r="E37">
        <f>'2016Census_G28_SA_POA2'!E34*'Total Per Week'!E$3</f>
        <v>38700</v>
      </c>
      <c r="F37">
        <f>'2016Census_G28_SA_POA2'!F34*'Total Per Week'!F$3</f>
        <v>66700</v>
      </c>
      <c r="G37">
        <f>'2016Census_G28_SA_POA2'!G34*'Total Per Week'!G$3</f>
        <v>172550</v>
      </c>
      <c r="H37">
        <f>'2016Census_G28_SA_POA2'!H34*'Total Per Week'!H$3</f>
        <v>189000</v>
      </c>
      <c r="I37">
        <f>'2016Census_G28_SA_POA2'!I34*'Total Per Week'!I$3</f>
        <v>329625</v>
      </c>
      <c r="J37">
        <f>'2016Census_G28_SA_POA2'!J34*'Total Per Week'!J$3</f>
        <v>354750</v>
      </c>
      <c r="K37">
        <f>'2016Census_G28_SA_POA2'!K34*'Total Per Week'!K$3</f>
        <v>299000</v>
      </c>
      <c r="L37">
        <f>'2016Census_G28_SA_POA2'!L34*'Total Per Week'!L$3</f>
        <v>339375</v>
      </c>
      <c r="M37">
        <f>'2016Census_G28_SA_POA2'!M34*'Total Per Week'!M$3</f>
        <v>686250</v>
      </c>
      <c r="N37">
        <f>'2016Census_G28_SA_POA2'!N34*'Total Per Week'!N$3</f>
        <v>500500</v>
      </c>
      <c r="O37">
        <f>'2016Census_G28_SA_POA2'!O34*'Total Per Week'!O$3</f>
        <v>373750</v>
      </c>
      <c r="P37">
        <f>'2016Census_G28_SA_POA2'!P34*'Total Per Week'!P$3</f>
        <v>168750</v>
      </c>
      <c r="Q37">
        <f>'2016Census_G28_SA_POA2'!Q34*'Total Per Week'!Q$3</f>
        <v>485000</v>
      </c>
      <c r="R37">
        <f>SUM(B37:Q37)/IF('2016Census_G28_SA_POA2'!R34=0,1,'2016Census_G28_SA_POA2'!R34)</f>
        <v>1687.1695342005876</v>
      </c>
    </row>
    <row r="38" spans="2:18" x14ac:dyDescent="0.3">
      <c r="B38">
        <f>'2016Census_G28_SA_POA2'!B35*'Total Per Week'!$B$3</f>
        <v>2400</v>
      </c>
      <c r="C38">
        <f>'2016Census_G28_SA_POA2'!C35*'Total Per Week'!C$3</f>
        <v>11250</v>
      </c>
      <c r="D38">
        <f>'2016Census_G28_SA_POA2'!D35*'Total Per Week'!D$3</f>
        <v>17150</v>
      </c>
      <c r="E38">
        <f>'2016Census_G28_SA_POA2'!E35*'Total Per Week'!E$3</f>
        <v>72000</v>
      </c>
      <c r="F38">
        <f>'2016Census_G28_SA_POA2'!F35*'Total Per Week'!F$3</f>
        <v>104650</v>
      </c>
      <c r="G38">
        <f>'2016Census_G28_SA_POA2'!G35*'Total Per Week'!G$3</f>
        <v>345100</v>
      </c>
      <c r="H38">
        <f>'2016Census_G28_SA_POA2'!H35*'Total Per Week'!H$3</f>
        <v>375300</v>
      </c>
      <c r="I38">
        <f>'2016Census_G28_SA_POA2'!I35*'Total Per Week'!I$3</f>
        <v>515250</v>
      </c>
      <c r="J38">
        <f>'2016Census_G28_SA_POA2'!J35*'Total Per Week'!J$3</f>
        <v>628375</v>
      </c>
      <c r="K38">
        <f>'2016Census_G28_SA_POA2'!K35*'Total Per Week'!K$3</f>
        <v>502125</v>
      </c>
      <c r="L38">
        <f>'2016Census_G28_SA_POA2'!L35*'Total Per Week'!L$3</f>
        <v>555000</v>
      </c>
      <c r="M38">
        <f>'2016Census_G28_SA_POA2'!M35*'Total Per Week'!M$3</f>
        <v>1246500</v>
      </c>
      <c r="N38">
        <f>'2016Census_G28_SA_POA2'!N35*'Total Per Week'!N$3</f>
        <v>921250</v>
      </c>
      <c r="O38">
        <f>'2016Census_G28_SA_POA2'!O35*'Total Per Week'!O$3</f>
        <v>588250</v>
      </c>
      <c r="P38">
        <f>'2016Census_G28_SA_POA2'!P35*'Total Per Week'!P$3</f>
        <v>322500</v>
      </c>
      <c r="Q38">
        <f>'2016Census_G28_SA_POA2'!Q35*'Total Per Week'!Q$3</f>
        <v>640000</v>
      </c>
      <c r="R38">
        <f>SUM(B38:Q38)/IF('2016Census_G28_SA_POA2'!R35=0,1,'2016Census_G28_SA_POA2'!R35)</f>
        <v>1641.990407673861</v>
      </c>
    </row>
    <row r="39" spans="2:18" x14ac:dyDescent="0.3">
      <c r="B39">
        <f>'2016Census_G28_SA_POA2'!B36*'Total Per Week'!$B$3</f>
        <v>1050</v>
      </c>
      <c r="C39">
        <f>'2016Census_G28_SA_POA2'!C36*'Total Per Week'!C$3</f>
        <v>5625</v>
      </c>
      <c r="D39">
        <f>'2016Census_G28_SA_POA2'!D36*'Total Per Week'!D$3</f>
        <v>3850</v>
      </c>
      <c r="E39">
        <f>'2016Census_G28_SA_POA2'!E36*'Total Per Week'!E$3</f>
        <v>20700</v>
      </c>
      <c r="F39">
        <f>'2016Census_G28_SA_POA2'!F36*'Total Per Week'!F$3</f>
        <v>29900</v>
      </c>
      <c r="G39">
        <f>'2016Census_G28_SA_POA2'!G36*'Total Per Week'!G$3</f>
        <v>111650</v>
      </c>
      <c r="H39">
        <f>'2016Census_G28_SA_POA2'!H36*'Total Per Week'!H$3</f>
        <v>152100</v>
      </c>
      <c r="I39">
        <f>'2016Census_G28_SA_POA2'!I36*'Total Per Week'!I$3</f>
        <v>285750</v>
      </c>
      <c r="J39">
        <f>'2016Census_G28_SA_POA2'!J36*'Total Per Week'!J$3</f>
        <v>246125</v>
      </c>
      <c r="K39">
        <f>'2016Census_G28_SA_POA2'!K36*'Total Per Week'!K$3</f>
        <v>251875</v>
      </c>
      <c r="L39">
        <f>'2016Census_G28_SA_POA2'!L36*'Total Per Week'!L$3</f>
        <v>311250</v>
      </c>
      <c r="M39">
        <f>'2016Census_G28_SA_POA2'!M36*'Total Per Week'!M$3</f>
        <v>816750</v>
      </c>
      <c r="N39">
        <f>'2016Census_G28_SA_POA2'!N36*'Total Per Week'!N$3</f>
        <v>844250</v>
      </c>
      <c r="O39">
        <f>'2016Census_G28_SA_POA2'!O36*'Total Per Week'!O$3</f>
        <v>669500</v>
      </c>
      <c r="P39">
        <f>'2016Census_G28_SA_POA2'!P36*'Total Per Week'!P$3</f>
        <v>461250</v>
      </c>
      <c r="Q39">
        <f>'2016Census_G28_SA_POA2'!Q36*'Total Per Week'!Q$3</f>
        <v>1685000</v>
      </c>
      <c r="R39">
        <f>SUM(B39:Q39)/IF('2016Census_G28_SA_POA2'!R36=0,1,'2016Census_G28_SA_POA2'!R36)</f>
        <v>2302.4697383834441</v>
      </c>
    </row>
    <row r="40" spans="2:18" x14ac:dyDescent="0.3">
      <c r="B40">
        <f>'2016Census_G28_SA_POA2'!B37*'Total Per Week'!$B$3</f>
        <v>1050</v>
      </c>
      <c r="C40">
        <f>'2016Census_G28_SA_POA2'!C37*'Total Per Week'!C$3</f>
        <v>6750</v>
      </c>
      <c r="D40">
        <f>'2016Census_G28_SA_POA2'!D37*'Total Per Week'!D$3</f>
        <v>8050</v>
      </c>
      <c r="E40">
        <f>'2016Census_G28_SA_POA2'!E37*'Total Per Week'!E$3</f>
        <v>45000</v>
      </c>
      <c r="F40">
        <f>'2016Census_G28_SA_POA2'!F37*'Total Per Week'!F$3</f>
        <v>52325</v>
      </c>
      <c r="G40">
        <f>'2016Census_G28_SA_POA2'!G37*'Total Per Week'!G$3</f>
        <v>160950</v>
      </c>
      <c r="H40">
        <f>'2016Census_G28_SA_POA2'!H37*'Total Per Week'!H$3</f>
        <v>206100</v>
      </c>
      <c r="I40">
        <f>'2016Census_G28_SA_POA2'!I37*'Total Per Week'!I$3</f>
        <v>315000</v>
      </c>
      <c r="J40">
        <f>'2016Census_G28_SA_POA2'!J37*'Total Per Week'!J$3</f>
        <v>385000</v>
      </c>
      <c r="K40">
        <f>'2016Census_G28_SA_POA2'!K37*'Total Per Week'!K$3</f>
        <v>321750</v>
      </c>
      <c r="L40">
        <f>'2016Census_G28_SA_POA2'!L37*'Total Per Week'!L$3</f>
        <v>472500</v>
      </c>
      <c r="M40">
        <f>'2016Census_G28_SA_POA2'!M37*'Total Per Week'!M$3</f>
        <v>1140750</v>
      </c>
      <c r="N40">
        <f>'2016Census_G28_SA_POA2'!N37*'Total Per Week'!N$3</f>
        <v>984500</v>
      </c>
      <c r="O40">
        <f>'2016Census_G28_SA_POA2'!O37*'Total Per Week'!O$3</f>
        <v>975000</v>
      </c>
      <c r="P40">
        <f>'2016Census_G28_SA_POA2'!P37*'Total Per Week'!P$3</f>
        <v>705000</v>
      </c>
      <c r="Q40">
        <f>'2016Census_G28_SA_POA2'!Q37*'Total Per Week'!Q$3</f>
        <v>2225000</v>
      </c>
      <c r="R40">
        <f>SUM(B40:Q40)/IF('2016Census_G28_SA_POA2'!R37=0,1,'2016Census_G28_SA_POA2'!R37)</f>
        <v>2276.0093829968723</v>
      </c>
    </row>
    <row r="41" spans="2:18" x14ac:dyDescent="0.3">
      <c r="B41">
        <f>'2016Census_G28_SA_POA2'!B38*'Total Per Week'!$B$3</f>
        <v>1050</v>
      </c>
      <c r="C41">
        <f>'2016Census_G28_SA_POA2'!C38*'Total Per Week'!C$3</f>
        <v>5400</v>
      </c>
      <c r="D41">
        <f>'2016Census_G28_SA_POA2'!D38*'Total Per Week'!D$3</f>
        <v>3850</v>
      </c>
      <c r="E41">
        <f>'2016Census_G28_SA_POA2'!E38*'Total Per Week'!E$3</f>
        <v>41850</v>
      </c>
      <c r="F41">
        <f>'2016Census_G28_SA_POA2'!F38*'Total Per Week'!F$3</f>
        <v>44275</v>
      </c>
      <c r="G41">
        <f>'2016Census_G28_SA_POA2'!G38*'Total Per Week'!G$3</f>
        <v>133400</v>
      </c>
      <c r="H41">
        <f>'2016Census_G28_SA_POA2'!H38*'Total Per Week'!H$3</f>
        <v>159300</v>
      </c>
      <c r="I41">
        <f>'2016Census_G28_SA_POA2'!I38*'Total Per Week'!I$3</f>
        <v>231750</v>
      </c>
      <c r="J41">
        <f>'2016Census_G28_SA_POA2'!J38*'Total Per Week'!J$3</f>
        <v>327250</v>
      </c>
      <c r="K41">
        <f>'2016Census_G28_SA_POA2'!K38*'Total Per Week'!K$3</f>
        <v>253500</v>
      </c>
      <c r="L41">
        <f>'2016Census_G28_SA_POA2'!L38*'Total Per Week'!L$3</f>
        <v>307500</v>
      </c>
      <c r="M41">
        <f>'2016Census_G28_SA_POA2'!M38*'Total Per Week'!M$3</f>
        <v>657000</v>
      </c>
      <c r="N41">
        <f>'2016Census_G28_SA_POA2'!N38*'Total Per Week'!N$3</f>
        <v>525250</v>
      </c>
      <c r="O41">
        <f>'2016Census_G28_SA_POA2'!O38*'Total Per Week'!O$3</f>
        <v>377000</v>
      </c>
      <c r="P41">
        <f>'2016Census_G28_SA_POA2'!P38*'Total Per Week'!P$3</f>
        <v>300000</v>
      </c>
      <c r="Q41">
        <f>'2016Census_G28_SA_POA2'!Q38*'Total Per Week'!Q$3</f>
        <v>335000</v>
      </c>
      <c r="R41">
        <f>SUM(B41:Q41)/IF('2016Census_G28_SA_POA2'!R38=0,1,'2016Census_G28_SA_POA2'!R38)</f>
        <v>1771.9497607655503</v>
      </c>
    </row>
    <row r="42" spans="2:18" x14ac:dyDescent="0.3">
      <c r="B42">
        <f>'2016Census_G28_SA_POA2'!B39*'Total Per Week'!$B$3</f>
        <v>1350</v>
      </c>
      <c r="C42">
        <f>'2016Census_G28_SA_POA2'!C39*'Total Per Week'!C$3</f>
        <v>4500</v>
      </c>
      <c r="D42">
        <f>'2016Census_G28_SA_POA2'!D39*'Total Per Week'!D$3</f>
        <v>7000</v>
      </c>
      <c r="E42">
        <f>'2016Census_G28_SA_POA2'!E39*'Total Per Week'!E$3</f>
        <v>28350</v>
      </c>
      <c r="F42">
        <f>'2016Census_G28_SA_POA2'!F39*'Total Per Week'!F$3</f>
        <v>41975</v>
      </c>
      <c r="G42">
        <f>'2016Census_G28_SA_POA2'!G39*'Total Per Week'!G$3</f>
        <v>155875</v>
      </c>
      <c r="H42">
        <f>'2016Census_G28_SA_POA2'!H39*'Total Per Week'!H$3</f>
        <v>161100</v>
      </c>
      <c r="I42">
        <f>'2016Census_G28_SA_POA2'!I39*'Total Per Week'!I$3</f>
        <v>226125</v>
      </c>
      <c r="J42">
        <f>'2016Census_G28_SA_POA2'!J39*'Total Per Week'!J$3</f>
        <v>268125</v>
      </c>
      <c r="K42">
        <f>'2016Census_G28_SA_POA2'!K39*'Total Per Week'!K$3</f>
        <v>258375</v>
      </c>
      <c r="L42">
        <f>'2016Census_G28_SA_POA2'!L39*'Total Per Week'!L$3</f>
        <v>286875</v>
      </c>
      <c r="M42">
        <f>'2016Census_G28_SA_POA2'!M39*'Total Per Week'!M$3</f>
        <v>603000</v>
      </c>
      <c r="N42">
        <f>'2016Census_G28_SA_POA2'!N39*'Total Per Week'!N$3</f>
        <v>486750</v>
      </c>
      <c r="O42">
        <f>'2016Census_G28_SA_POA2'!O39*'Total Per Week'!O$3</f>
        <v>289250</v>
      </c>
      <c r="P42">
        <f>'2016Census_G28_SA_POA2'!P39*'Total Per Week'!P$3</f>
        <v>172500</v>
      </c>
      <c r="Q42">
        <f>'2016Census_G28_SA_POA2'!Q39*'Total Per Week'!Q$3</f>
        <v>385000</v>
      </c>
      <c r="R42">
        <f>SUM(B42:Q42)/IF('2016Census_G28_SA_POA2'!R39=0,1,'2016Census_G28_SA_POA2'!R39)</f>
        <v>1728.6994367639529</v>
      </c>
    </row>
    <row r="43" spans="2:18" x14ac:dyDescent="0.3">
      <c r="B43">
        <f>'2016Census_G28_SA_POA2'!B40*'Total Per Week'!$B$3</f>
        <v>1725</v>
      </c>
      <c r="C43">
        <f>'2016Census_G28_SA_POA2'!C40*'Total Per Week'!C$3</f>
        <v>5625</v>
      </c>
      <c r="D43">
        <f>'2016Census_G28_SA_POA2'!D40*'Total Per Week'!D$3</f>
        <v>5600</v>
      </c>
      <c r="E43">
        <f>'2016Census_G28_SA_POA2'!E40*'Total Per Week'!E$3</f>
        <v>42300</v>
      </c>
      <c r="F43">
        <f>'2016Census_G28_SA_POA2'!F40*'Total Per Week'!F$3</f>
        <v>51750</v>
      </c>
      <c r="G43">
        <f>'2016Census_G28_SA_POA2'!G40*'Total Per Week'!G$3</f>
        <v>197200</v>
      </c>
      <c r="H43">
        <f>'2016Census_G28_SA_POA2'!H40*'Total Per Week'!H$3</f>
        <v>221400</v>
      </c>
      <c r="I43">
        <f>'2016Census_G28_SA_POA2'!I40*'Total Per Week'!I$3</f>
        <v>365625</v>
      </c>
      <c r="J43">
        <f>'2016Census_G28_SA_POA2'!J40*'Total Per Week'!J$3</f>
        <v>371250</v>
      </c>
      <c r="K43">
        <f>'2016Census_G28_SA_POA2'!K40*'Total Per Week'!K$3</f>
        <v>388375</v>
      </c>
      <c r="L43">
        <f>'2016Census_G28_SA_POA2'!L40*'Total Per Week'!L$3</f>
        <v>393750</v>
      </c>
      <c r="M43">
        <f>'2016Census_G28_SA_POA2'!M40*'Total Per Week'!M$3</f>
        <v>976500</v>
      </c>
      <c r="N43">
        <f>'2016Census_G28_SA_POA2'!N40*'Total Per Week'!N$3</f>
        <v>946000</v>
      </c>
      <c r="O43">
        <f>'2016Census_G28_SA_POA2'!O40*'Total Per Week'!O$3</f>
        <v>734500</v>
      </c>
      <c r="P43">
        <f>'2016Census_G28_SA_POA2'!P40*'Total Per Week'!P$3</f>
        <v>487500</v>
      </c>
      <c r="Q43">
        <f>'2016Census_G28_SA_POA2'!Q40*'Total Per Week'!Q$3</f>
        <v>1690000</v>
      </c>
      <c r="R43">
        <f>SUM(B43:Q43)/IF('2016Census_G28_SA_POA2'!R40=0,1,'2016Census_G28_SA_POA2'!R40)</f>
        <v>2096.0085313833029</v>
      </c>
    </row>
    <row r="44" spans="2:18" x14ac:dyDescent="0.3">
      <c r="B44">
        <f>'2016Census_G28_SA_POA2'!B41*'Total Per Week'!$B$3</f>
        <v>1125</v>
      </c>
      <c r="C44">
        <f>'2016Census_G28_SA_POA2'!C41*'Total Per Week'!C$3</f>
        <v>3375</v>
      </c>
      <c r="D44">
        <f>'2016Census_G28_SA_POA2'!D41*'Total Per Week'!D$3</f>
        <v>6650</v>
      </c>
      <c r="E44">
        <f>'2016Census_G28_SA_POA2'!E41*'Total Per Week'!E$3</f>
        <v>36000</v>
      </c>
      <c r="F44">
        <f>'2016Census_G28_SA_POA2'!F41*'Total Per Week'!F$3</f>
        <v>35075</v>
      </c>
      <c r="G44">
        <f>'2016Census_G28_SA_POA2'!G41*'Total Per Week'!G$3</f>
        <v>130500</v>
      </c>
      <c r="H44">
        <f>'2016Census_G28_SA_POA2'!H41*'Total Per Week'!H$3</f>
        <v>158400</v>
      </c>
      <c r="I44">
        <f>'2016Census_G28_SA_POA2'!I41*'Total Per Week'!I$3</f>
        <v>261000</v>
      </c>
      <c r="J44">
        <f>'2016Census_G28_SA_POA2'!J41*'Total Per Week'!J$3</f>
        <v>313500</v>
      </c>
      <c r="K44">
        <f>'2016Census_G28_SA_POA2'!K41*'Total Per Week'!K$3</f>
        <v>273000</v>
      </c>
      <c r="L44">
        <f>'2016Census_G28_SA_POA2'!L41*'Total Per Week'!L$3</f>
        <v>330000</v>
      </c>
      <c r="M44">
        <f>'2016Census_G28_SA_POA2'!M41*'Total Per Week'!M$3</f>
        <v>832500</v>
      </c>
      <c r="N44">
        <f>'2016Census_G28_SA_POA2'!N41*'Total Per Week'!N$3</f>
        <v>816750</v>
      </c>
      <c r="O44">
        <f>'2016Census_G28_SA_POA2'!O41*'Total Per Week'!O$3</f>
        <v>620750</v>
      </c>
      <c r="P44">
        <f>'2016Census_G28_SA_POA2'!P41*'Total Per Week'!P$3</f>
        <v>390000</v>
      </c>
      <c r="Q44">
        <f>'2016Census_G28_SA_POA2'!Q41*'Total Per Week'!Q$3</f>
        <v>1090000</v>
      </c>
      <c r="R44">
        <f>SUM(B44:Q44)/IF('2016Census_G28_SA_POA2'!R41=0,1,'2016Census_G28_SA_POA2'!R41)</f>
        <v>2094.318181818182</v>
      </c>
    </row>
    <row r="45" spans="2:18" x14ac:dyDescent="0.3">
      <c r="B45">
        <f>'2016Census_G28_SA_POA2'!B42*'Total Per Week'!$B$3</f>
        <v>600</v>
      </c>
      <c r="C45">
        <f>'2016Census_G28_SA_POA2'!C42*'Total Per Week'!C$3</f>
        <v>2025</v>
      </c>
      <c r="D45">
        <f>'2016Census_G28_SA_POA2'!D42*'Total Per Week'!D$3</f>
        <v>3150</v>
      </c>
      <c r="E45">
        <f>'2016Census_G28_SA_POA2'!E42*'Total Per Week'!E$3</f>
        <v>16650</v>
      </c>
      <c r="F45">
        <f>'2016Census_G28_SA_POA2'!F42*'Total Per Week'!F$3</f>
        <v>15525</v>
      </c>
      <c r="G45">
        <f>'2016Census_G28_SA_POA2'!G42*'Total Per Week'!G$3</f>
        <v>70325</v>
      </c>
      <c r="H45">
        <f>'2016Census_G28_SA_POA2'!H42*'Total Per Week'!H$3</f>
        <v>91800</v>
      </c>
      <c r="I45">
        <f>'2016Census_G28_SA_POA2'!I42*'Total Per Week'!I$3</f>
        <v>145125</v>
      </c>
      <c r="J45">
        <f>'2016Census_G28_SA_POA2'!J42*'Total Per Week'!J$3</f>
        <v>182875</v>
      </c>
      <c r="K45">
        <f>'2016Census_G28_SA_POA2'!K42*'Total Per Week'!K$3</f>
        <v>134875</v>
      </c>
      <c r="L45">
        <f>'2016Census_G28_SA_POA2'!L42*'Total Per Week'!L$3</f>
        <v>204375</v>
      </c>
      <c r="M45">
        <f>'2016Census_G28_SA_POA2'!M42*'Total Per Week'!M$3</f>
        <v>420750</v>
      </c>
      <c r="N45">
        <f>'2016Census_G28_SA_POA2'!N42*'Total Per Week'!N$3</f>
        <v>437250</v>
      </c>
      <c r="O45">
        <f>'2016Census_G28_SA_POA2'!O42*'Total Per Week'!O$3</f>
        <v>299000</v>
      </c>
      <c r="P45">
        <f>'2016Census_G28_SA_POA2'!P42*'Total Per Week'!P$3</f>
        <v>285000</v>
      </c>
      <c r="Q45">
        <f>'2016Census_G28_SA_POA2'!Q42*'Total Per Week'!Q$3</f>
        <v>635000</v>
      </c>
      <c r="R45">
        <f>SUM(B45:Q45)/IF('2016Census_G28_SA_POA2'!R42=0,1,'2016Census_G28_SA_POA2'!R42)</f>
        <v>2127.402456647399</v>
      </c>
    </row>
    <row r="46" spans="2:18" x14ac:dyDescent="0.3">
      <c r="B46">
        <f>'2016Census_G28_SA_POA2'!B43*'Total Per Week'!$B$3</f>
        <v>900</v>
      </c>
      <c r="C46">
        <f>'2016Census_G28_SA_POA2'!C43*'Total Per Week'!C$3</f>
        <v>5175</v>
      </c>
      <c r="D46">
        <f>'2016Census_G28_SA_POA2'!D43*'Total Per Week'!D$3</f>
        <v>4200</v>
      </c>
      <c r="E46">
        <f>'2016Census_G28_SA_POA2'!E43*'Total Per Week'!E$3</f>
        <v>24300</v>
      </c>
      <c r="F46">
        <f>'2016Census_G28_SA_POA2'!F43*'Total Per Week'!F$3</f>
        <v>46575</v>
      </c>
      <c r="G46">
        <f>'2016Census_G28_SA_POA2'!G43*'Total Per Week'!G$3</f>
        <v>124700</v>
      </c>
      <c r="H46">
        <f>'2016Census_G28_SA_POA2'!H43*'Total Per Week'!H$3</f>
        <v>172800</v>
      </c>
      <c r="I46">
        <f>'2016Census_G28_SA_POA2'!I43*'Total Per Week'!I$3</f>
        <v>331875</v>
      </c>
      <c r="J46">
        <f>'2016Census_G28_SA_POA2'!J43*'Total Per Week'!J$3</f>
        <v>408375</v>
      </c>
      <c r="K46">
        <f>'2016Census_G28_SA_POA2'!K43*'Total Per Week'!K$3</f>
        <v>367250</v>
      </c>
      <c r="L46">
        <f>'2016Census_G28_SA_POA2'!L43*'Total Per Week'!L$3</f>
        <v>551250</v>
      </c>
      <c r="M46">
        <f>'2016Census_G28_SA_POA2'!M43*'Total Per Week'!M$3</f>
        <v>1239750</v>
      </c>
      <c r="N46">
        <f>'2016Census_G28_SA_POA2'!N43*'Total Per Week'!N$3</f>
        <v>1267750</v>
      </c>
      <c r="O46">
        <f>'2016Census_G28_SA_POA2'!O43*'Total Per Week'!O$3</f>
        <v>1036750</v>
      </c>
      <c r="P46">
        <f>'2016Census_G28_SA_POA2'!P43*'Total Per Week'!P$3</f>
        <v>750000</v>
      </c>
      <c r="Q46">
        <f>'2016Census_G28_SA_POA2'!Q43*'Total Per Week'!Q$3</f>
        <v>2125000</v>
      </c>
      <c r="R46">
        <f>SUM(B46:Q46)/IF('2016Census_G28_SA_POA2'!R43=0,1,'2016Census_G28_SA_POA2'!R43)</f>
        <v>2339.9695628112895</v>
      </c>
    </row>
    <row r="47" spans="2:18" x14ac:dyDescent="0.3">
      <c r="B47">
        <f>'2016Census_G28_SA_POA2'!B44*'Total Per Week'!$B$3</f>
        <v>0</v>
      </c>
      <c r="C47">
        <f>'2016Census_G28_SA_POA2'!C44*'Total Per Week'!C$3</f>
        <v>1125</v>
      </c>
      <c r="D47">
        <f>'2016Census_G28_SA_POA2'!D44*'Total Per Week'!D$3</f>
        <v>0</v>
      </c>
      <c r="E47">
        <f>'2016Census_G28_SA_POA2'!E44*'Total Per Week'!E$3</f>
        <v>11250</v>
      </c>
      <c r="F47">
        <f>'2016Census_G28_SA_POA2'!F44*'Total Per Week'!F$3</f>
        <v>11500</v>
      </c>
      <c r="G47">
        <f>'2016Census_G28_SA_POA2'!G44*'Total Per Week'!G$3</f>
        <v>71775</v>
      </c>
      <c r="H47">
        <f>'2016Census_G28_SA_POA2'!H44*'Total Per Week'!H$3</f>
        <v>73800</v>
      </c>
      <c r="I47">
        <f>'2016Census_G28_SA_POA2'!I44*'Total Per Week'!I$3</f>
        <v>136125</v>
      </c>
      <c r="J47">
        <f>'2016Census_G28_SA_POA2'!J44*'Total Per Week'!J$3</f>
        <v>181500</v>
      </c>
      <c r="K47">
        <f>'2016Census_G28_SA_POA2'!K44*'Total Per Week'!K$3</f>
        <v>198250</v>
      </c>
      <c r="L47">
        <f>'2016Census_G28_SA_POA2'!L44*'Total Per Week'!L$3</f>
        <v>204375</v>
      </c>
      <c r="M47">
        <f>'2016Census_G28_SA_POA2'!M44*'Total Per Week'!M$3</f>
        <v>551250</v>
      </c>
      <c r="N47">
        <f>'2016Census_G28_SA_POA2'!N44*'Total Per Week'!N$3</f>
        <v>525250</v>
      </c>
      <c r="O47">
        <f>'2016Census_G28_SA_POA2'!O44*'Total Per Week'!O$3</f>
        <v>435500</v>
      </c>
      <c r="P47">
        <f>'2016Census_G28_SA_POA2'!P44*'Total Per Week'!P$3</f>
        <v>405000</v>
      </c>
      <c r="Q47">
        <f>'2016Census_G28_SA_POA2'!Q44*'Total Per Week'!Q$3</f>
        <v>1140000</v>
      </c>
      <c r="R47">
        <f>SUM(B47:Q47)/IF('2016Census_G28_SA_POA2'!R44=0,1,'2016Census_G28_SA_POA2'!R44)</f>
        <v>2434.7316471314002</v>
      </c>
    </row>
    <row r="48" spans="2:18" x14ac:dyDescent="0.3">
      <c r="B48">
        <f>'2016Census_G28_SA_POA2'!B45*'Total Per Week'!$B$3</f>
        <v>675</v>
      </c>
      <c r="C48">
        <f>'2016Census_G28_SA_POA2'!C45*'Total Per Week'!C$3</f>
        <v>4050</v>
      </c>
      <c r="D48">
        <f>'2016Census_G28_SA_POA2'!D45*'Total Per Week'!D$3</f>
        <v>3150</v>
      </c>
      <c r="E48">
        <f>'2016Census_G28_SA_POA2'!E45*'Total Per Week'!E$3</f>
        <v>20700</v>
      </c>
      <c r="F48">
        <f>'2016Census_G28_SA_POA2'!F45*'Total Per Week'!F$3</f>
        <v>16100</v>
      </c>
      <c r="G48">
        <f>'2016Census_G28_SA_POA2'!G45*'Total Per Week'!G$3</f>
        <v>82650</v>
      </c>
      <c r="H48">
        <f>'2016Census_G28_SA_POA2'!H45*'Total Per Week'!H$3</f>
        <v>84600</v>
      </c>
      <c r="I48">
        <f>'2016Census_G28_SA_POA2'!I45*'Total Per Week'!I$3</f>
        <v>149625</v>
      </c>
      <c r="J48">
        <f>'2016Census_G28_SA_POA2'!J45*'Total Per Week'!J$3</f>
        <v>203500</v>
      </c>
      <c r="K48">
        <f>'2016Census_G28_SA_POA2'!K45*'Total Per Week'!K$3</f>
        <v>173875</v>
      </c>
      <c r="L48">
        <f>'2016Census_G28_SA_POA2'!L45*'Total Per Week'!L$3</f>
        <v>223125</v>
      </c>
      <c r="M48">
        <f>'2016Census_G28_SA_POA2'!M45*'Total Per Week'!M$3</f>
        <v>555750</v>
      </c>
      <c r="N48">
        <f>'2016Census_G28_SA_POA2'!N45*'Total Per Week'!N$3</f>
        <v>519750</v>
      </c>
      <c r="O48">
        <f>'2016Census_G28_SA_POA2'!O45*'Total Per Week'!O$3</f>
        <v>484250</v>
      </c>
      <c r="P48">
        <f>'2016Census_G28_SA_POA2'!P45*'Total Per Week'!P$3</f>
        <v>656250</v>
      </c>
      <c r="Q48">
        <f>'2016Census_G28_SA_POA2'!Q45*'Total Per Week'!Q$3</f>
        <v>3310000</v>
      </c>
      <c r="R48">
        <f>SUM(B48:Q48)/IF('2016Census_G28_SA_POA2'!R45=0,1,'2016Census_G28_SA_POA2'!R45)</f>
        <v>2887.427681352915</v>
      </c>
    </row>
    <row r="49" spans="2:18" x14ac:dyDescent="0.3">
      <c r="B49">
        <f>'2016Census_G28_SA_POA2'!B46*'Total Per Week'!$B$3</f>
        <v>975</v>
      </c>
      <c r="C49">
        <f>'2016Census_G28_SA_POA2'!C46*'Total Per Week'!C$3</f>
        <v>4275</v>
      </c>
      <c r="D49">
        <f>'2016Census_G28_SA_POA2'!D46*'Total Per Week'!D$3</f>
        <v>6650</v>
      </c>
      <c r="E49">
        <f>'2016Census_G28_SA_POA2'!E46*'Total Per Week'!E$3</f>
        <v>29250</v>
      </c>
      <c r="F49">
        <f>'2016Census_G28_SA_POA2'!F46*'Total Per Week'!F$3</f>
        <v>39100</v>
      </c>
      <c r="G49">
        <f>'2016Census_G28_SA_POA2'!G46*'Total Per Week'!G$3</f>
        <v>115275</v>
      </c>
      <c r="H49">
        <f>'2016Census_G28_SA_POA2'!H46*'Total Per Week'!H$3</f>
        <v>132300</v>
      </c>
      <c r="I49">
        <f>'2016Census_G28_SA_POA2'!I46*'Total Per Week'!I$3</f>
        <v>298125</v>
      </c>
      <c r="J49">
        <f>'2016Census_G28_SA_POA2'!J46*'Total Per Week'!J$3</f>
        <v>371250</v>
      </c>
      <c r="K49">
        <f>'2016Census_G28_SA_POA2'!K46*'Total Per Week'!K$3</f>
        <v>297375</v>
      </c>
      <c r="L49">
        <f>'2016Census_G28_SA_POA2'!L46*'Total Per Week'!L$3</f>
        <v>391875</v>
      </c>
      <c r="M49">
        <f>'2016Census_G28_SA_POA2'!M46*'Total Per Week'!M$3</f>
        <v>929250</v>
      </c>
      <c r="N49">
        <f>'2016Census_G28_SA_POA2'!N46*'Total Per Week'!N$3</f>
        <v>1064250</v>
      </c>
      <c r="O49">
        <f>'2016Census_G28_SA_POA2'!O46*'Total Per Week'!O$3</f>
        <v>926250</v>
      </c>
      <c r="P49">
        <f>'2016Census_G28_SA_POA2'!P46*'Total Per Week'!P$3</f>
        <v>888750</v>
      </c>
      <c r="Q49">
        <f>'2016Census_G28_SA_POA2'!Q46*'Total Per Week'!Q$3</f>
        <v>3825000</v>
      </c>
      <c r="R49">
        <f>SUM(B49:Q49)/IF('2016Census_G28_SA_POA2'!R46=0,1,'2016Census_G28_SA_POA2'!R46)</f>
        <v>2659.803082191781</v>
      </c>
    </row>
    <row r="50" spans="2:18" x14ac:dyDescent="0.3">
      <c r="B50">
        <f>'2016Census_G28_SA_POA2'!B47*'Total Per Week'!$B$3</f>
        <v>1425</v>
      </c>
      <c r="C50">
        <f>'2016Census_G28_SA_POA2'!C47*'Total Per Week'!C$3</f>
        <v>4275</v>
      </c>
      <c r="D50">
        <f>'2016Census_G28_SA_POA2'!D47*'Total Per Week'!D$3</f>
        <v>5250</v>
      </c>
      <c r="E50">
        <f>'2016Census_G28_SA_POA2'!E47*'Total Per Week'!E$3</f>
        <v>22950</v>
      </c>
      <c r="F50">
        <f>'2016Census_G28_SA_POA2'!F47*'Total Per Week'!F$3</f>
        <v>35650</v>
      </c>
      <c r="G50">
        <f>'2016Census_G28_SA_POA2'!G47*'Total Per Week'!G$3</f>
        <v>101500</v>
      </c>
      <c r="H50">
        <f>'2016Census_G28_SA_POA2'!H47*'Total Per Week'!H$3</f>
        <v>131400</v>
      </c>
      <c r="I50">
        <f>'2016Census_G28_SA_POA2'!I47*'Total Per Week'!I$3</f>
        <v>204750</v>
      </c>
      <c r="J50">
        <f>'2016Census_G28_SA_POA2'!J47*'Total Per Week'!J$3</f>
        <v>286000</v>
      </c>
      <c r="K50">
        <f>'2016Census_G28_SA_POA2'!K47*'Total Per Week'!K$3</f>
        <v>255125</v>
      </c>
      <c r="L50">
        <f>'2016Census_G28_SA_POA2'!L47*'Total Per Week'!L$3</f>
        <v>277500</v>
      </c>
      <c r="M50">
        <f>'2016Census_G28_SA_POA2'!M47*'Total Per Week'!M$3</f>
        <v>787500</v>
      </c>
      <c r="N50">
        <f>'2016Census_G28_SA_POA2'!N47*'Total Per Week'!N$3</f>
        <v>767250</v>
      </c>
      <c r="O50">
        <f>'2016Census_G28_SA_POA2'!O47*'Total Per Week'!O$3</f>
        <v>679250</v>
      </c>
      <c r="P50">
        <f>'2016Census_G28_SA_POA2'!P47*'Total Per Week'!P$3</f>
        <v>735000</v>
      </c>
      <c r="Q50">
        <f>'2016Census_G28_SA_POA2'!Q47*'Total Per Week'!Q$3</f>
        <v>2395000</v>
      </c>
      <c r="R50">
        <f>SUM(B50:Q50)/IF('2016Census_G28_SA_POA2'!R47=0,1,'2016Census_G28_SA_POA2'!R47)</f>
        <v>2514.9718045112782</v>
      </c>
    </row>
    <row r="51" spans="2:18" x14ac:dyDescent="0.3">
      <c r="B51">
        <f>'2016Census_G28_SA_POA2'!B48*'Total Per Week'!$B$3</f>
        <v>1200</v>
      </c>
      <c r="C51">
        <f>'2016Census_G28_SA_POA2'!C48*'Total Per Week'!C$3</f>
        <v>4950</v>
      </c>
      <c r="D51">
        <f>'2016Census_G28_SA_POA2'!D48*'Total Per Week'!D$3</f>
        <v>4900</v>
      </c>
      <c r="E51">
        <f>'2016Census_G28_SA_POA2'!E48*'Total Per Week'!E$3</f>
        <v>23850</v>
      </c>
      <c r="F51">
        <f>'2016Census_G28_SA_POA2'!F48*'Total Per Week'!F$3</f>
        <v>19550</v>
      </c>
      <c r="G51">
        <f>'2016Census_G28_SA_POA2'!G48*'Total Per Week'!G$3</f>
        <v>88450</v>
      </c>
      <c r="H51">
        <f>'2016Census_G28_SA_POA2'!H48*'Total Per Week'!H$3</f>
        <v>97200</v>
      </c>
      <c r="I51">
        <f>'2016Census_G28_SA_POA2'!I48*'Total Per Week'!I$3</f>
        <v>194625</v>
      </c>
      <c r="J51">
        <f>'2016Census_G28_SA_POA2'!J48*'Total Per Week'!J$3</f>
        <v>221375</v>
      </c>
      <c r="K51">
        <f>'2016Census_G28_SA_POA2'!K48*'Total Per Week'!K$3</f>
        <v>169000</v>
      </c>
      <c r="L51">
        <f>'2016Census_G28_SA_POA2'!L48*'Total Per Week'!L$3</f>
        <v>238125</v>
      </c>
      <c r="M51">
        <f>'2016Census_G28_SA_POA2'!M48*'Total Per Week'!M$3</f>
        <v>596250</v>
      </c>
      <c r="N51">
        <f>'2016Census_G28_SA_POA2'!N48*'Total Per Week'!N$3</f>
        <v>552750</v>
      </c>
      <c r="O51">
        <f>'2016Census_G28_SA_POA2'!O48*'Total Per Week'!O$3</f>
        <v>555750</v>
      </c>
      <c r="P51">
        <f>'2016Census_G28_SA_POA2'!P48*'Total Per Week'!P$3</f>
        <v>555000</v>
      </c>
      <c r="Q51">
        <f>'2016Census_G28_SA_POA2'!Q48*'Total Per Week'!Q$3</f>
        <v>2740000</v>
      </c>
      <c r="R51">
        <f>SUM(B51:Q51)/IF('2016Census_G28_SA_POA2'!R48=0,1,'2016Census_G28_SA_POA2'!R48)</f>
        <v>2674.4486104984562</v>
      </c>
    </row>
    <row r="52" spans="2:18" x14ac:dyDescent="0.3">
      <c r="B52">
        <f>'2016Census_G28_SA_POA2'!B49*'Total Per Week'!$B$3</f>
        <v>1425</v>
      </c>
      <c r="C52">
        <f>'2016Census_G28_SA_POA2'!C49*'Total Per Week'!C$3</f>
        <v>4950</v>
      </c>
      <c r="D52">
        <f>'2016Census_G28_SA_POA2'!D49*'Total Per Week'!D$3</f>
        <v>7000</v>
      </c>
      <c r="E52">
        <f>'2016Census_G28_SA_POA2'!E49*'Total Per Week'!E$3</f>
        <v>15750</v>
      </c>
      <c r="F52">
        <f>'2016Census_G28_SA_POA2'!F49*'Total Per Week'!F$3</f>
        <v>36225</v>
      </c>
      <c r="G52">
        <f>'2016Census_G28_SA_POA2'!G49*'Total Per Week'!G$3</f>
        <v>89900</v>
      </c>
      <c r="H52">
        <f>'2016Census_G28_SA_POA2'!H49*'Total Per Week'!H$3</f>
        <v>105300</v>
      </c>
      <c r="I52">
        <f>'2016Census_G28_SA_POA2'!I49*'Total Per Week'!I$3</f>
        <v>211500</v>
      </c>
      <c r="J52">
        <f>'2016Census_G28_SA_POA2'!J49*'Total Per Week'!J$3</f>
        <v>226875</v>
      </c>
      <c r="K52">
        <f>'2016Census_G28_SA_POA2'!K49*'Total Per Week'!K$3</f>
        <v>230750</v>
      </c>
      <c r="L52">
        <f>'2016Census_G28_SA_POA2'!L49*'Total Per Week'!L$3</f>
        <v>223125</v>
      </c>
      <c r="M52">
        <f>'2016Census_G28_SA_POA2'!M49*'Total Per Week'!M$3</f>
        <v>612000</v>
      </c>
      <c r="N52">
        <f>'2016Census_G28_SA_POA2'!N49*'Total Per Week'!N$3</f>
        <v>533500</v>
      </c>
      <c r="O52">
        <f>'2016Census_G28_SA_POA2'!O49*'Total Per Week'!O$3</f>
        <v>477750</v>
      </c>
      <c r="P52">
        <f>'2016Census_G28_SA_POA2'!P49*'Total Per Week'!P$3</f>
        <v>540000</v>
      </c>
      <c r="Q52">
        <f>'2016Census_G28_SA_POA2'!Q49*'Total Per Week'!Q$3</f>
        <v>2585000</v>
      </c>
      <c r="R52">
        <f>SUM(B52:Q52)/IF('2016Census_G28_SA_POA2'!R49=0,1,'2016Census_G28_SA_POA2'!R49)</f>
        <v>2579.1302447552448</v>
      </c>
    </row>
    <row r="53" spans="2:18" x14ac:dyDescent="0.3">
      <c r="B53">
        <f>'2016Census_G28_SA_POA2'!B50*'Total Per Week'!$B$3</f>
        <v>1200</v>
      </c>
      <c r="C53">
        <f>'2016Census_G28_SA_POA2'!C50*'Total Per Week'!C$3</f>
        <v>4275</v>
      </c>
      <c r="D53">
        <f>'2016Census_G28_SA_POA2'!D50*'Total Per Week'!D$3</f>
        <v>5250</v>
      </c>
      <c r="E53">
        <f>'2016Census_G28_SA_POA2'!E50*'Total Per Week'!E$3</f>
        <v>25200</v>
      </c>
      <c r="F53">
        <f>'2016Census_G28_SA_POA2'!F50*'Total Per Week'!F$3</f>
        <v>26450</v>
      </c>
      <c r="G53">
        <f>'2016Census_G28_SA_POA2'!G50*'Total Per Week'!G$3</f>
        <v>82650</v>
      </c>
      <c r="H53">
        <f>'2016Census_G28_SA_POA2'!H50*'Total Per Week'!H$3</f>
        <v>105300</v>
      </c>
      <c r="I53">
        <f>'2016Census_G28_SA_POA2'!I50*'Total Per Week'!I$3</f>
        <v>202500</v>
      </c>
      <c r="J53">
        <f>'2016Census_G28_SA_POA2'!J50*'Total Per Week'!J$3</f>
        <v>231000</v>
      </c>
      <c r="K53">
        <f>'2016Census_G28_SA_POA2'!K50*'Total Per Week'!K$3</f>
        <v>237250</v>
      </c>
      <c r="L53">
        <f>'2016Census_G28_SA_POA2'!L50*'Total Per Week'!L$3</f>
        <v>313125</v>
      </c>
      <c r="M53">
        <f>'2016Census_G28_SA_POA2'!M50*'Total Per Week'!M$3</f>
        <v>690750</v>
      </c>
      <c r="N53">
        <f>'2016Census_G28_SA_POA2'!N50*'Total Per Week'!N$3</f>
        <v>767250</v>
      </c>
      <c r="O53">
        <f>'2016Census_G28_SA_POA2'!O50*'Total Per Week'!O$3</f>
        <v>789750</v>
      </c>
      <c r="P53">
        <f>'2016Census_G28_SA_POA2'!P50*'Total Per Week'!P$3</f>
        <v>836250</v>
      </c>
      <c r="Q53">
        <f>'2016Census_G28_SA_POA2'!Q50*'Total Per Week'!Q$3</f>
        <v>3810000</v>
      </c>
      <c r="R53">
        <f>SUM(B53:Q53)/IF('2016Census_G28_SA_POA2'!R50=0,1,'2016Census_G28_SA_POA2'!R50)</f>
        <v>2844.0167949615116</v>
      </c>
    </row>
    <row r="54" spans="2:18" x14ac:dyDescent="0.3">
      <c r="B54">
        <f>'2016Census_G28_SA_POA2'!B51*'Total Per Week'!$B$3</f>
        <v>1200</v>
      </c>
      <c r="C54">
        <f>'2016Census_G28_SA_POA2'!C51*'Total Per Week'!C$3</f>
        <v>5400</v>
      </c>
      <c r="D54">
        <f>'2016Census_G28_SA_POA2'!D51*'Total Per Week'!D$3</f>
        <v>4200</v>
      </c>
      <c r="E54">
        <f>'2016Census_G28_SA_POA2'!E51*'Total Per Week'!E$3</f>
        <v>19350</v>
      </c>
      <c r="F54">
        <f>'2016Census_G28_SA_POA2'!F51*'Total Per Week'!F$3</f>
        <v>28750</v>
      </c>
      <c r="G54">
        <f>'2016Census_G28_SA_POA2'!G51*'Total Per Week'!G$3</f>
        <v>74675</v>
      </c>
      <c r="H54">
        <f>'2016Census_G28_SA_POA2'!H51*'Total Per Week'!H$3</f>
        <v>99900</v>
      </c>
      <c r="I54">
        <f>'2016Census_G28_SA_POA2'!I51*'Total Per Week'!I$3</f>
        <v>195750</v>
      </c>
      <c r="J54">
        <f>'2016Census_G28_SA_POA2'!J51*'Total Per Week'!J$3</f>
        <v>203500</v>
      </c>
      <c r="K54">
        <f>'2016Census_G28_SA_POA2'!K51*'Total Per Week'!K$3</f>
        <v>209625</v>
      </c>
      <c r="L54">
        <f>'2016Census_G28_SA_POA2'!L51*'Total Per Week'!L$3</f>
        <v>230625</v>
      </c>
      <c r="M54">
        <f>'2016Census_G28_SA_POA2'!M51*'Total Per Week'!M$3</f>
        <v>630000</v>
      </c>
      <c r="N54">
        <f>'2016Census_G28_SA_POA2'!N51*'Total Per Week'!N$3</f>
        <v>574750</v>
      </c>
      <c r="O54">
        <f>'2016Census_G28_SA_POA2'!O51*'Total Per Week'!O$3</f>
        <v>487500</v>
      </c>
      <c r="P54">
        <f>'2016Census_G28_SA_POA2'!P51*'Total Per Week'!P$3</f>
        <v>491250</v>
      </c>
      <c r="Q54">
        <f>'2016Census_G28_SA_POA2'!Q51*'Total Per Week'!Q$3</f>
        <v>2160000</v>
      </c>
      <c r="R54">
        <f>SUM(B54:Q54)/IF('2016Census_G28_SA_POA2'!R51=0,1,'2016Census_G28_SA_POA2'!R51)</f>
        <v>2536.990632318501</v>
      </c>
    </row>
    <row r="55" spans="2:18" x14ac:dyDescent="0.3">
      <c r="B55">
        <f>'2016Census_G28_SA_POA2'!B52*'Total Per Week'!$B$3</f>
        <v>1800</v>
      </c>
      <c r="C55">
        <f>'2016Census_G28_SA_POA2'!C52*'Total Per Week'!C$3</f>
        <v>6525</v>
      </c>
      <c r="D55">
        <f>'2016Census_G28_SA_POA2'!D52*'Total Per Week'!D$3</f>
        <v>7350</v>
      </c>
      <c r="E55">
        <f>'2016Census_G28_SA_POA2'!E52*'Total Per Week'!E$3</f>
        <v>34650</v>
      </c>
      <c r="F55">
        <f>'2016Census_G28_SA_POA2'!F52*'Total Per Week'!F$3</f>
        <v>37950</v>
      </c>
      <c r="G55">
        <f>'2016Census_G28_SA_POA2'!G52*'Total Per Week'!G$3</f>
        <v>132675</v>
      </c>
      <c r="H55">
        <f>'2016Census_G28_SA_POA2'!H52*'Total Per Week'!H$3</f>
        <v>162900</v>
      </c>
      <c r="I55">
        <f>'2016Census_G28_SA_POA2'!I52*'Total Per Week'!I$3</f>
        <v>237375</v>
      </c>
      <c r="J55">
        <f>'2016Census_G28_SA_POA2'!J52*'Total Per Week'!J$3</f>
        <v>255750</v>
      </c>
      <c r="K55">
        <f>'2016Census_G28_SA_POA2'!K52*'Total Per Week'!K$3</f>
        <v>237250</v>
      </c>
      <c r="L55">
        <f>'2016Census_G28_SA_POA2'!L52*'Total Per Week'!L$3</f>
        <v>318750</v>
      </c>
      <c r="M55">
        <f>'2016Census_G28_SA_POA2'!M52*'Total Per Week'!M$3</f>
        <v>738000</v>
      </c>
      <c r="N55">
        <f>'2016Census_G28_SA_POA2'!N52*'Total Per Week'!N$3</f>
        <v>676500</v>
      </c>
      <c r="O55">
        <f>'2016Census_G28_SA_POA2'!O52*'Total Per Week'!O$3</f>
        <v>588250</v>
      </c>
      <c r="P55">
        <f>'2016Census_G28_SA_POA2'!P52*'Total Per Week'!P$3</f>
        <v>543750</v>
      </c>
      <c r="Q55">
        <f>'2016Census_G28_SA_POA2'!Q52*'Total Per Week'!Q$3</f>
        <v>2545000</v>
      </c>
      <c r="R55">
        <f>SUM(B55:Q55)/IF('2016Census_G28_SA_POA2'!R52=0,1,'2016Census_G28_SA_POA2'!R52)</f>
        <v>2413.7902330743618</v>
      </c>
    </row>
    <row r="56" spans="2:18" x14ac:dyDescent="0.3">
      <c r="B56">
        <f>'2016Census_G28_SA_POA2'!B53*'Total Per Week'!$B$3</f>
        <v>300</v>
      </c>
      <c r="C56">
        <f>'2016Census_G28_SA_POA2'!C53*'Total Per Week'!C$3</f>
        <v>4050</v>
      </c>
      <c r="D56">
        <f>'2016Census_G28_SA_POA2'!D53*'Total Per Week'!D$3</f>
        <v>5600</v>
      </c>
      <c r="E56">
        <f>'2016Census_G28_SA_POA2'!E53*'Total Per Week'!E$3</f>
        <v>19350</v>
      </c>
      <c r="F56">
        <f>'2016Census_G28_SA_POA2'!F53*'Total Per Week'!F$3</f>
        <v>26450</v>
      </c>
      <c r="G56">
        <f>'2016Census_G28_SA_POA2'!G53*'Total Per Week'!G$3</f>
        <v>82650</v>
      </c>
      <c r="H56">
        <f>'2016Census_G28_SA_POA2'!H53*'Total Per Week'!H$3</f>
        <v>79200</v>
      </c>
      <c r="I56">
        <f>'2016Census_G28_SA_POA2'!I53*'Total Per Week'!I$3</f>
        <v>140625</v>
      </c>
      <c r="J56">
        <f>'2016Census_G28_SA_POA2'!J53*'Total Per Week'!J$3</f>
        <v>180125</v>
      </c>
      <c r="K56">
        <f>'2016Census_G28_SA_POA2'!K53*'Total Per Week'!K$3</f>
        <v>169000</v>
      </c>
      <c r="L56">
        <f>'2016Census_G28_SA_POA2'!L53*'Total Per Week'!L$3</f>
        <v>193125</v>
      </c>
      <c r="M56">
        <f>'2016Census_G28_SA_POA2'!M53*'Total Per Week'!M$3</f>
        <v>468000</v>
      </c>
      <c r="N56">
        <f>'2016Census_G28_SA_POA2'!N53*'Total Per Week'!N$3</f>
        <v>486750</v>
      </c>
      <c r="O56">
        <f>'2016Census_G28_SA_POA2'!O53*'Total Per Week'!O$3</f>
        <v>461500</v>
      </c>
      <c r="P56">
        <f>'2016Census_G28_SA_POA2'!P53*'Total Per Week'!P$3</f>
        <v>476250</v>
      </c>
      <c r="Q56">
        <f>'2016Census_G28_SA_POA2'!Q53*'Total Per Week'!Q$3</f>
        <v>2205000</v>
      </c>
      <c r="R56">
        <f>SUM(B56:Q56)/IF('2016Census_G28_SA_POA2'!R53=0,1,'2016Census_G28_SA_POA2'!R53)</f>
        <v>2648.6354001059885</v>
      </c>
    </row>
    <row r="57" spans="2:18" x14ac:dyDescent="0.3">
      <c r="B57">
        <f>'2016Census_G28_SA_POA2'!B54*'Total Per Week'!$B$3</f>
        <v>2025</v>
      </c>
      <c r="C57">
        <f>'2016Census_G28_SA_POA2'!C54*'Total Per Week'!C$3</f>
        <v>6750</v>
      </c>
      <c r="D57">
        <f>'2016Census_G28_SA_POA2'!D54*'Total Per Week'!D$3</f>
        <v>7700</v>
      </c>
      <c r="E57">
        <f>'2016Census_G28_SA_POA2'!E54*'Total Per Week'!E$3</f>
        <v>48150</v>
      </c>
      <c r="F57">
        <f>'2016Census_G28_SA_POA2'!F54*'Total Per Week'!F$3</f>
        <v>56925</v>
      </c>
      <c r="G57">
        <f>'2016Census_G28_SA_POA2'!G54*'Total Per Week'!G$3</f>
        <v>224025</v>
      </c>
      <c r="H57">
        <f>'2016Census_G28_SA_POA2'!H54*'Total Per Week'!H$3</f>
        <v>214200</v>
      </c>
      <c r="I57">
        <f>'2016Census_G28_SA_POA2'!I54*'Total Per Week'!I$3</f>
        <v>385875</v>
      </c>
      <c r="J57">
        <f>'2016Census_G28_SA_POA2'!J54*'Total Per Week'!J$3</f>
        <v>423500</v>
      </c>
      <c r="K57">
        <f>'2016Census_G28_SA_POA2'!K54*'Total Per Week'!K$3</f>
        <v>333125</v>
      </c>
      <c r="L57">
        <f>'2016Census_G28_SA_POA2'!L54*'Total Per Week'!L$3</f>
        <v>360000</v>
      </c>
      <c r="M57">
        <f>'2016Census_G28_SA_POA2'!M54*'Total Per Week'!M$3</f>
        <v>927000</v>
      </c>
      <c r="N57">
        <f>'2016Census_G28_SA_POA2'!N54*'Total Per Week'!N$3</f>
        <v>778250</v>
      </c>
      <c r="O57">
        <f>'2016Census_G28_SA_POA2'!O54*'Total Per Week'!O$3</f>
        <v>633750</v>
      </c>
      <c r="P57">
        <f>'2016Census_G28_SA_POA2'!P54*'Total Per Week'!P$3</f>
        <v>495000</v>
      </c>
      <c r="Q57">
        <f>'2016Census_G28_SA_POA2'!Q54*'Total Per Week'!Q$3</f>
        <v>1550000</v>
      </c>
      <c r="R57">
        <f>SUM(B57:Q57)/IF('2016Census_G28_SA_POA2'!R54=0,1,'2016Census_G28_SA_POA2'!R54)</f>
        <v>2006.9349315068494</v>
      </c>
    </row>
    <row r="58" spans="2:18" x14ac:dyDescent="0.3">
      <c r="B58">
        <f>'2016Census_G28_SA_POA2'!B55*'Total Per Week'!$B$3</f>
        <v>1200</v>
      </c>
      <c r="C58">
        <f>'2016Census_G28_SA_POA2'!C55*'Total Per Week'!C$3</f>
        <v>6075</v>
      </c>
      <c r="D58">
        <f>'2016Census_G28_SA_POA2'!D55*'Total Per Week'!D$3</f>
        <v>6650</v>
      </c>
      <c r="E58">
        <f>'2016Census_G28_SA_POA2'!E55*'Total Per Week'!E$3</f>
        <v>40050</v>
      </c>
      <c r="F58">
        <f>'2016Census_G28_SA_POA2'!F55*'Total Per Week'!F$3</f>
        <v>47725</v>
      </c>
      <c r="G58">
        <f>'2016Census_G28_SA_POA2'!G55*'Total Per Week'!G$3</f>
        <v>161675</v>
      </c>
      <c r="H58">
        <f>'2016Census_G28_SA_POA2'!H55*'Total Per Week'!H$3</f>
        <v>176400</v>
      </c>
      <c r="I58">
        <f>'2016Census_G28_SA_POA2'!I55*'Total Per Week'!I$3</f>
        <v>315000</v>
      </c>
      <c r="J58">
        <f>'2016Census_G28_SA_POA2'!J55*'Total Per Week'!J$3</f>
        <v>284625</v>
      </c>
      <c r="K58">
        <f>'2016Census_G28_SA_POA2'!K55*'Total Per Week'!K$3</f>
        <v>318500</v>
      </c>
      <c r="L58">
        <f>'2016Census_G28_SA_POA2'!L55*'Total Per Week'!L$3</f>
        <v>358125</v>
      </c>
      <c r="M58">
        <f>'2016Census_G28_SA_POA2'!M55*'Total Per Week'!M$3</f>
        <v>821250</v>
      </c>
      <c r="N58">
        <f>'2016Census_G28_SA_POA2'!N55*'Total Per Week'!N$3</f>
        <v>921250</v>
      </c>
      <c r="O58">
        <f>'2016Census_G28_SA_POA2'!O55*'Total Per Week'!O$3</f>
        <v>728000</v>
      </c>
      <c r="P58">
        <f>'2016Census_G28_SA_POA2'!P55*'Total Per Week'!P$3</f>
        <v>558750</v>
      </c>
      <c r="Q58">
        <f>'2016Census_G28_SA_POA2'!Q55*'Total Per Week'!Q$3</f>
        <v>1755000</v>
      </c>
      <c r="R58">
        <f>SUM(B58:Q58)/IF('2016Census_G28_SA_POA2'!R55=0,1,'2016Census_G28_SA_POA2'!R55)</f>
        <v>2202.7363605557439</v>
      </c>
    </row>
    <row r="59" spans="2:18" x14ac:dyDescent="0.3">
      <c r="B59">
        <f>'2016Census_G28_SA_POA2'!B56*'Total Per Week'!$B$3</f>
        <v>1800</v>
      </c>
      <c r="C59">
        <f>'2016Census_G28_SA_POA2'!C56*'Total Per Week'!C$3</f>
        <v>7650</v>
      </c>
      <c r="D59">
        <f>'2016Census_G28_SA_POA2'!D56*'Total Per Week'!D$3</f>
        <v>11550</v>
      </c>
      <c r="E59">
        <f>'2016Census_G28_SA_POA2'!E56*'Total Per Week'!E$3</f>
        <v>51300</v>
      </c>
      <c r="F59">
        <f>'2016Census_G28_SA_POA2'!F56*'Total Per Week'!F$3</f>
        <v>78775</v>
      </c>
      <c r="G59">
        <f>'2016Census_G28_SA_POA2'!G56*'Total Per Week'!G$3</f>
        <v>263175</v>
      </c>
      <c r="H59">
        <f>'2016Census_G28_SA_POA2'!H56*'Total Per Week'!H$3</f>
        <v>251100</v>
      </c>
      <c r="I59">
        <f>'2016Census_G28_SA_POA2'!I56*'Total Per Week'!I$3</f>
        <v>437625</v>
      </c>
      <c r="J59">
        <f>'2016Census_G28_SA_POA2'!J56*'Total Per Week'!J$3</f>
        <v>408375</v>
      </c>
      <c r="K59">
        <f>'2016Census_G28_SA_POA2'!K56*'Total Per Week'!K$3</f>
        <v>393250</v>
      </c>
      <c r="L59">
        <f>'2016Census_G28_SA_POA2'!L56*'Total Per Week'!L$3</f>
        <v>504375</v>
      </c>
      <c r="M59">
        <f>'2016Census_G28_SA_POA2'!M56*'Total Per Week'!M$3</f>
        <v>1190250</v>
      </c>
      <c r="N59">
        <f>'2016Census_G28_SA_POA2'!N56*'Total Per Week'!N$3</f>
        <v>957000</v>
      </c>
      <c r="O59">
        <f>'2016Census_G28_SA_POA2'!O56*'Total Per Week'!O$3</f>
        <v>832000</v>
      </c>
      <c r="P59">
        <f>'2016Census_G28_SA_POA2'!P56*'Total Per Week'!P$3</f>
        <v>558750</v>
      </c>
      <c r="Q59">
        <f>'2016Census_G28_SA_POA2'!Q56*'Total Per Week'!Q$3</f>
        <v>1290000</v>
      </c>
      <c r="R59">
        <f>SUM(B59:Q59)/IF('2016Census_G28_SA_POA2'!R56=0,1,'2016Census_G28_SA_POA2'!R56)</f>
        <v>1944.9005643644182</v>
      </c>
    </row>
    <row r="60" spans="2:18" x14ac:dyDescent="0.3">
      <c r="B60">
        <f>'2016Census_G28_SA_POA2'!B57*'Total Per Week'!$B$3</f>
        <v>2025</v>
      </c>
      <c r="C60">
        <f>'2016Census_G28_SA_POA2'!C57*'Total Per Week'!C$3</f>
        <v>6975</v>
      </c>
      <c r="D60">
        <f>'2016Census_G28_SA_POA2'!D57*'Total Per Week'!D$3</f>
        <v>11900</v>
      </c>
      <c r="E60">
        <f>'2016Census_G28_SA_POA2'!E57*'Total Per Week'!E$3</f>
        <v>59850</v>
      </c>
      <c r="F60">
        <f>'2016Census_G28_SA_POA2'!F57*'Total Per Week'!F$3</f>
        <v>53475</v>
      </c>
      <c r="G60">
        <f>'2016Census_G28_SA_POA2'!G57*'Total Per Week'!G$3</f>
        <v>241425</v>
      </c>
      <c r="H60">
        <f>'2016Census_G28_SA_POA2'!H57*'Total Per Week'!H$3</f>
        <v>245700</v>
      </c>
      <c r="I60">
        <f>'2016Census_G28_SA_POA2'!I57*'Total Per Week'!I$3</f>
        <v>375750</v>
      </c>
      <c r="J60">
        <f>'2016Census_G28_SA_POA2'!J57*'Total Per Week'!J$3</f>
        <v>418000</v>
      </c>
      <c r="K60">
        <f>'2016Census_G28_SA_POA2'!K57*'Total Per Week'!K$3</f>
        <v>362375</v>
      </c>
      <c r="L60">
        <f>'2016Census_G28_SA_POA2'!L57*'Total Per Week'!L$3</f>
        <v>451875</v>
      </c>
      <c r="M60">
        <f>'2016Census_G28_SA_POA2'!M57*'Total Per Week'!M$3</f>
        <v>1019250</v>
      </c>
      <c r="N60">
        <f>'2016Census_G28_SA_POA2'!N57*'Total Per Week'!N$3</f>
        <v>635250</v>
      </c>
      <c r="O60">
        <f>'2016Census_G28_SA_POA2'!O57*'Total Per Week'!O$3</f>
        <v>451750</v>
      </c>
      <c r="P60">
        <f>'2016Census_G28_SA_POA2'!P57*'Total Per Week'!P$3</f>
        <v>318750</v>
      </c>
      <c r="Q60">
        <f>'2016Census_G28_SA_POA2'!Q57*'Total Per Week'!Q$3</f>
        <v>610000</v>
      </c>
      <c r="R60">
        <f>SUM(B60:Q60)/IF('2016Census_G28_SA_POA2'!R57=0,1,'2016Census_G28_SA_POA2'!R57)</f>
        <v>1722.6276178010471</v>
      </c>
    </row>
    <row r="61" spans="2:18" x14ac:dyDescent="0.3">
      <c r="B61">
        <f>'2016Census_G28_SA_POA2'!B58*'Total Per Week'!$B$3</f>
        <v>900</v>
      </c>
      <c r="C61">
        <f>'2016Census_G28_SA_POA2'!C58*'Total Per Week'!C$3</f>
        <v>4275</v>
      </c>
      <c r="D61">
        <f>'2016Census_G28_SA_POA2'!D58*'Total Per Week'!D$3</f>
        <v>7000</v>
      </c>
      <c r="E61">
        <f>'2016Census_G28_SA_POA2'!E58*'Total Per Week'!E$3</f>
        <v>41850</v>
      </c>
      <c r="F61">
        <f>'2016Census_G28_SA_POA2'!F58*'Total Per Week'!F$3</f>
        <v>43700</v>
      </c>
      <c r="G61">
        <f>'2016Census_G28_SA_POA2'!G58*'Total Per Week'!G$3</f>
        <v>193575</v>
      </c>
      <c r="H61">
        <f>'2016Census_G28_SA_POA2'!H58*'Total Per Week'!H$3</f>
        <v>198000</v>
      </c>
      <c r="I61">
        <f>'2016Census_G28_SA_POA2'!I58*'Total Per Week'!I$3</f>
        <v>327375</v>
      </c>
      <c r="J61">
        <f>'2016Census_G28_SA_POA2'!J58*'Total Per Week'!J$3</f>
        <v>367125</v>
      </c>
      <c r="K61">
        <f>'2016Census_G28_SA_POA2'!K58*'Total Per Week'!K$3</f>
        <v>323375</v>
      </c>
      <c r="L61">
        <f>'2016Census_G28_SA_POA2'!L58*'Total Per Week'!L$3</f>
        <v>367500</v>
      </c>
      <c r="M61">
        <f>'2016Census_G28_SA_POA2'!M58*'Total Per Week'!M$3</f>
        <v>787500</v>
      </c>
      <c r="N61">
        <f>'2016Census_G28_SA_POA2'!N58*'Total Per Week'!N$3</f>
        <v>709500</v>
      </c>
      <c r="O61">
        <f>'2016Census_G28_SA_POA2'!O58*'Total Per Week'!O$3</f>
        <v>500500</v>
      </c>
      <c r="P61">
        <f>'2016Census_G28_SA_POA2'!P58*'Total Per Week'!P$3</f>
        <v>337500</v>
      </c>
      <c r="Q61">
        <f>'2016Census_G28_SA_POA2'!Q58*'Total Per Week'!Q$3</f>
        <v>615000</v>
      </c>
      <c r="R61">
        <f>SUM(B61:Q61)/IF('2016Census_G28_SA_POA2'!R58=0,1,'2016Census_G28_SA_POA2'!R58)</f>
        <v>1830.9962049335863</v>
      </c>
    </row>
    <row r="62" spans="2:18" x14ac:dyDescent="0.3">
      <c r="B62">
        <f>'2016Census_G28_SA_POA2'!B59*'Total Per Week'!$B$3</f>
        <v>975</v>
      </c>
      <c r="C62">
        <f>'2016Census_G28_SA_POA2'!C59*'Total Per Week'!C$3</f>
        <v>4500</v>
      </c>
      <c r="D62">
        <f>'2016Census_G28_SA_POA2'!D59*'Total Per Week'!D$3</f>
        <v>7000</v>
      </c>
      <c r="E62">
        <f>'2016Census_G28_SA_POA2'!E59*'Total Per Week'!E$3</f>
        <v>23400</v>
      </c>
      <c r="F62">
        <f>'2016Census_G28_SA_POA2'!F59*'Total Per Week'!F$3</f>
        <v>39100</v>
      </c>
      <c r="G62">
        <f>'2016Census_G28_SA_POA2'!G59*'Total Per Week'!G$3</f>
        <v>124700</v>
      </c>
      <c r="H62">
        <f>'2016Census_G28_SA_POA2'!H59*'Total Per Week'!H$3</f>
        <v>162900</v>
      </c>
      <c r="I62">
        <f>'2016Census_G28_SA_POA2'!I59*'Total Per Week'!I$3</f>
        <v>209250</v>
      </c>
      <c r="J62">
        <f>'2016Census_G28_SA_POA2'!J59*'Total Per Week'!J$3</f>
        <v>290125</v>
      </c>
      <c r="K62">
        <f>'2016Census_G28_SA_POA2'!K59*'Total Per Week'!K$3</f>
        <v>297375</v>
      </c>
      <c r="L62">
        <f>'2016Census_G28_SA_POA2'!L59*'Total Per Week'!L$3</f>
        <v>318750</v>
      </c>
      <c r="M62">
        <f>'2016Census_G28_SA_POA2'!M59*'Total Per Week'!M$3</f>
        <v>850500</v>
      </c>
      <c r="N62">
        <f>'2016Census_G28_SA_POA2'!N59*'Total Per Week'!N$3</f>
        <v>792000</v>
      </c>
      <c r="O62">
        <f>'2016Census_G28_SA_POA2'!O59*'Total Per Week'!O$3</f>
        <v>650000</v>
      </c>
      <c r="P62">
        <f>'2016Census_G28_SA_POA2'!P59*'Total Per Week'!P$3</f>
        <v>371250</v>
      </c>
      <c r="Q62">
        <f>'2016Census_G28_SA_POA2'!Q59*'Total Per Week'!Q$3</f>
        <v>880000</v>
      </c>
      <c r="R62">
        <f>SUM(B62:Q62)/IF('2016Census_G28_SA_POA2'!R59=0,1,'2016Census_G28_SA_POA2'!R59)</f>
        <v>2077.7099710384773</v>
      </c>
    </row>
    <row r="63" spans="2:18" x14ac:dyDescent="0.3">
      <c r="B63">
        <f>'2016Census_G28_SA_POA2'!B60*'Total Per Week'!$B$3</f>
        <v>1050</v>
      </c>
      <c r="C63">
        <f>'2016Census_G28_SA_POA2'!C60*'Total Per Week'!C$3</f>
        <v>3375</v>
      </c>
      <c r="D63">
        <f>'2016Census_G28_SA_POA2'!D60*'Total Per Week'!D$3</f>
        <v>3500</v>
      </c>
      <c r="E63">
        <f>'2016Census_G28_SA_POA2'!E60*'Total Per Week'!E$3</f>
        <v>22050</v>
      </c>
      <c r="F63">
        <f>'2016Census_G28_SA_POA2'!F60*'Total Per Week'!F$3</f>
        <v>23000</v>
      </c>
      <c r="G63">
        <f>'2016Census_G28_SA_POA2'!G60*'Total Per Week'!G$3</f>
        <v>76850</v>
      </c>
      <c r="H63">
        <f>'2016Census_G28_SA_POA2'!H60*'Total Per Week'!H$3</f>
        <v>91800</v>
      </c>
      <c r="I63">
        <f>'2016Census_G28_SA_POA2'!I60*'Total Per Week'!I$3</f>
        <v>150750</v>
      </c>
      <c r="J63">
        <f>'2016Census_G28_SA_POA2'!J60*'Total Per Week'!J$3</f>
        <v>220000</v>
      </c>
      <c r="K63">
        <f>'2016Census_G28_SA_POA2'!K60*'Total Per Week'!K$3</f>
        <v>185250</v>
      </c>
      <c r="L63">
        <f>'2016Census_G28_SA_POA2'!L60*'Total Per Week'!L$3</f>
        <v>238125</v>
      </c>
      <c r="M63">
        <f>'2016Census_G28_SA_POA2'!M60*'Total Per Week'!M$3</f>
        <v>553500</v>
      </c>
      <c r="N63">
        <f>'2016Census_G28_SA_POA2'!N60*'Total Per Week'!N$3</f>
        <v>544500</v>
      </c>
      <c r="O63">
        <f>'2016Census_G28_SA_POA2'!O60*'Total Per Week'!O$3</f>
        <v>448500</v>
      </c>
      <c r="P63">
        <f>'2016Census_G28_SA_POA2'!P60*'Total Per Week'!P$3</f>
        <v>570000</v>
      </c>
      <c r="Q63">
        <f>'2016Census_G28_SA_POA2'!Q60*'Total Per Week'!Q$3</f>
        <v>2370000</v>
      </c>
      <c r="R63">
        <f>SUM(B63:Q63)/IF('2016Census_G28_SA_POA2'!R60=0,1,'2016Census_G28_SA_POA2'!R60)</f>
        <v>2646.5848965848968</v>
      </c>
    </row>
    <row r="64" spans="2:18" x14ac:dyDescent="0.3">
      <c r="B64">
        <f>'2016Census_G28_SA_POA2'!B61*'Total Per Week'!$B$3</f>
        <v>1500</v>
      </c>
      <c r="C64">
        <f>'2016Census_G28_SA_POA2'!C61*'Total Per Week'!C$3</f>
        <v>6075</v>
      </c>
      <c r="D64">
        <f>'2016Census_G28_SA_POA2'!D61*'Total Per Week'!D$3</f>
        <v>7000</v>
      </c>
      <c r="E64">
        <f>'2016Census_G28_SA_POA2'!E61*'Total Per Week'!E$3</f>
        <v>34650</v>
      </c>
      <c r="F64">
        <f>'2016Census_G28_SA_POA2'!F61*'Total Per Week'!F$3</f>
        <v>46000</v>
      </c>
      <c r="G64">
        <f>'2016Census_G28_SA_POA2'!G61*'Total Per Week'!G$3</f>
        <v>148625</v>
      </c>
      <c r="H64">
        <f>'2016Census_G28_SA_POA2'!H61*'Total Per Week'!H$3</f>
        <v>170100</v>
      </c>
      <c r="I64">
        <f>'2016Census_G28_SA_POA2'!I61*'Total Per Week'!I$3</f>
        <v>316125</v>
      </c>
      <c r="J64">
        <f>'2016Census_G28_SA_POA2'!J61*'Total Per Week'!J$3</f>
        <v>343750</v>
      </c>
      <c r="K64">
        <f>'2016Census_G28_SA_POA2'!K61*'Total Per Week'!K$3</f>
        <v>320125</v>
      </c>
      <c r="L64">
        <f>'2016Census_G28_SA_POA2'!L61*'Total Per Week'!L$3</f>
        <v>416250</v>
      </c>
      <c r="M64">
        <f>'2016Census_G28_SA_POA2'!M61*'Total Per Week'!M$3</f>
        <v>1032750</v>
      </c>
      <c r="N64">
        <f>'2016Census_G28_SA_POA2'!N61*'Total Per Week'!N$3</f>
        <v>921250</v>
      </c>
      <c r="O64">
        <f>'2016Census_G28_SA_POA2'!O61*'Total Per Week'!O$3</f>
        <v>903500</v>
      </c>
      <c r="P64">
        <f>'2016Census_G28_SA_POA2'!P61*'Total Per Week'!P$3</f>
        <v>735000</v>
      </c>
      <c r="Q64">
        <f>'2016Census_G28_SA_POA2'!Q61*'Total Per Week'!Q$3</f>
        <v>2295000</v>
      </c>
      <c r="R64">
        <f>SUM(B64:Q64)/IF('2016Census_G28_SA_POA2'!R61=0,1,'2016Census_G28_SA_POA2'!R61)</f>
        <v>2336.1760242792111</v>
      </c>
    </row>
    <row r="65" spans="2:18" x14ac:dyDescent="0.3">
      <c r="B65">
        <f>'2016Census_G28_SA_POA2'!B62*'Total Per Week'!$B$3</f>
        <v>525</v>
      </c>
      <c r="C65">
        <f>'2016Census_G28_SA_POA2'!C62*'Total Per Week'!C$3</f>
        <v>2250</v>
      </c>
      <c r="D65">
        <f>'2016Census_G28_SA_POA2'!D62*'Total Per Week'!D$3</f>
        <v>3850</v>
      </c>
      <c r="E65">
        <f>'2016Census_G28_SA_POA2'!E62*'Total Per Week'!E$3</f>
        <v>17550</v>
      </c>
      <c r="F65">
        <f>'2016Census_G28_SA_POA2'!F62*'Total Per Week'!F$3</f>
        <v>25875</v>
      </c>
      <c r="G65">
        <f>'2016Census_G28_SA_POA2'!G62*'Total Per Week'!G$3</f>
        <v>81925</v>
      </c>
      <c r="H65">
        <f>'2016Census_G28_SA_POA2'!H62*'Total Per Week'!H$3</f>
        <v>99900</v>
      </c>
      <c r="I65">
        <f>'2016Census_G28_SA_POA2'!I62*'Total Per Week'!I$3</f>
        <v>193500</v>
      </c>
      <c r="J65">
        <f>'2016Census_G28_SA_POA2'!J62*'Total Per Week'!J$3</f>
        <v>220000</v>
      </c>
      <c r="K65">
        <f>'2016Census_G28_SA_POA2'!K62*'Total Per Week'!K$3</f>
        <v>172250</v>
      </c>
      <c r="L65">
        <f>'2016Census_G28_SA_POA2'!L62*'Total Per Week'!L$3</f>
        <v>232500</v>
      </c>
      <c r="M65">
        <f>'2016Census_G28_SA_POA2'!M62*'Total Per Week'!M$3</f>
        <v>578250</v>
      </c>
      <c r="N65">
        <f>'2016Census_G28_SA_POA2'!N62*'Total Per Week'!N$3</f>
        <v>541750</v>
      </c>
      <c r="O65">
        <f>'2016Census_G28_SA_POA2'!O62*'Total Per Week'!O$3</f>
        <v>481000</v>
      </c>
      <c r="P65">
        <f>'2016Census_G28_SA_POA2'!P62*'Total Per Week'!P$3</f>
        <v>303750</v>
      </c>
      <c r="Q65">
        <f>'2016Census_G28_SA_POA2'!Q62*'Total Per Week'!Q$3</f>
        <v>720000</v>
      </c>
      <c r="R65">
        <f>SUM(B65:Q65)/IF('2016Census_G28_SA_POA2'!R62=0,1,'2016Census_G28_SA_POA2'!R62)</f>
        <v>2130.3623188405795</v>
      </c>
    </row>
    <row r="66" spans="2:18" x14ac:dyDescent="0.3">
      <c r="B66">
        <f>'2016Census_G28_SA_POA2'!B63*'Total Per Week'!$B$3</f>
        <v>1275</v>
      </c>
      <c r="C66">
        <f>'2016Census_G28_SA_POA2'!C63*'Total Per Week'!C$3</f>
        <v>10575</v>
      </c>
      <c r="D66">
        <f>'2016Census_G28_SA_POA2'!D63*'Total Per Week'!D$3</f>
        <v>14700</v>
      </c>
      <c r="E66">
        <f>'2016Census_G28_SA_POA2'!E63*'Total Per Week'!E$3</f>
        <v>52200</v>
      </c>
      <c r="F66">
        <f>'2016Census_G28_SA_POA2'!F63*'Total Per Week'!F$3</f>
        <v>93725</v>
      </c>
      <c r="G66">
        <f>'2016Census_G28_SA_POA2'!G63*'Total Per Week'!G$3</f>
        <v>176175</v>
      </c>
      <c r="H66">
        <f>'2016Census_G28_SA_POA2'!H63*'Total Per Week'!H$3</f>
        <v>199800</v>
      </c>
      <c r="I66">
        <f>'2016Census_G28_SA_POA2'!I63*'Total Per Week'!I$3</f>
        <v>258750</v>
      </c>
      <c r="J66">
        <f>'2016Census_G28_SA_POA2'!J63*'Total Per Week'!J$3</f>
        <v>268125</v>
      </c>
      <c r="K66">
        <f>'2016Census_G28_SA_POA2'!K63*'Total Per Week'!K$3</f>
        <v>227500</v>
      </c>
      <c r="L66">
        <f>'2016Census_G28_SA_POA2'!L63*'Total Per Week'!L$3</f>
        <v>204375</v>
      </c>
      <c r="M66">
        <f>'2016Census_G28_SA_POA2'!M63*'Total Per Week'!M$3</f>
        <v>423000</v>
      </c>
      <c r="N66">
        <f>'2016Census_G28_SA_POA2'!N63*'Total Per Week'!N$3</f>
        <v>316250</v>
      </c>
      <c r="O66">
        <f>'2016Census_G28_SA_POA2'!O63*'Total Per Week'!O$3</f>
        <v>172250</v>
      </c>
      <c r="P66">
        <f>'2016Census_G28_SA_POA2'!P63*'Total Per Week'!P$3</f>
        <v>105000</v>
      </c>
      <c r="Q66">
        <f>'2016Census_G28_SA_POA2'!Q63*'Total Per Week'!Q$3</f>
        <v>195000</v>
      </c>
      <c r="R66">
        <f>SUM(B66:Q66)/IF('2016Census_G28_SA_POA2'!R63=0,1,'2016Census_G28_SA_POA2'!R63)</f>
        <v>1396.3533641499744</v>
      </c>
    </row>
    <row r="67" spans="2:18" x14ac:dyDescent="0.3">
      <c r="B67">
        <f>'2016Census_G28_SA_POA2'!B64*'Total Per Week'!$B$3</f>
        <v>2700</v>
      </c>
      <c r="C67">
        <f>'2016Census_G28_SA_POA2'!C64*'Total Per Week'!C$3</f>
        <v>13725</v>
      </c>
      <c r="D67">
        <f>'2016Census_G28_SA_POA2'!D64*'Total Per Week'!D$3</f>
        <v>16450</v>
      </c>
      <c r="E67">
        <f>'2016Census_G28_SA_POA2'!E64*'Total Per Week'!E$3</f>
        <v>72000</v>
      </c>
      <c r="F67">
        <f>'2016Census_G28_SA_POA2'!F64*'Total Per Week'!F$3</f>
        <v>100625</v>
      </c>
      <c r="G67">
        <f>'2016Census_G28_SA_POA2'!G64*'Total Per Week'!G$3</f>
        <v>282750</v>
      </c>
      <c r="H67">
        <f>'2016Census_G28_SA_POA2'!H64*'Total Per Week'!H$3</f>
        <v>324900</v>
      </c>
      <c r="I67">
        <f>'2016Census_G28_SA_POA2'!I64*'Total Per Week'!I$3</f>
        <v>478125</v>
      </c>
      <c r="J67">
        <f>'2016Census_G28_SA_POA2'!J64*'Total Per Week'!J$3</f>
        <v>584375</v>
      </c>
      <c r="K67">
        <f>'2016Census_G28_SA_POA2'!K64*'Total Per Week'!K$3</f>
        <v>599625</v>
      </c>
      <c r="L67">
        <f>'2016Census_G28_SA_POA2'!L64*'Total Per Week'!L$3</f>
        <v>641250</v>
      </c>
      <c r="M67">
        <f>'2016Census_G28_SA_POA2'!M64*'Total Per Week'!M$3</f>
        <v>1404000</v>
      </c>
      <c r="N67">
        <f>'2016Census_G28_SA_POA2'!N64*'Total Per Week'!N$3</f>
        <v>1105500</v>
      </c>
      <c r="O67">
        <f>'2016Census_G28_SA_POA2'!O64*'Total Per Week'!O$3</f>
        <v>705250</v>
      </c>
      <c r="P67">
        <f>'2016Census_G28_SA_POA2'!P64*'Total Per Week'!P$3</f>
        <v>525000</v>
      </c>
      <c r="Q67">
        <f>'2016Census_G28_SA_POA2'!Q64*'Total Per Week'!Q$3</f>
        <v>1060000</v>
      </c>
      <c r="R67">
        <f>SUM(B67:Q67)/IF('2016Census_G28_SA_POA2'!R64=0,1,'2016Census_G28_SA_POA2'!R64)</f>
        <v>1804.8962608299134</v>
      </c>
    </row>
    <row r="68" spans="2:18" x14ac:dyDescent="0.3">
      <c r="B68">
        <f>'2016Census_G28_SA_POA2'!B65*'Total Per Week'!$B$3</f>
        <v>2325</v>
      </c>
      <c r="C68">
        <f>'2016Census_G28_SA_POA2'!C65*'Total Per Week'!C$3</f>
        <v>8550</v>
      </c>
      <c r="D68">
        <f>'2016Census_G28_SA_POA2'!D65*'Total Per Week'!D$3</f>
        <v>14700</v>
      </c>
      <c r="E68">
        <f>'2016Census_G28_SA_POA2'!E65*'Total Per Week'!E$3</f>
        <v>67050</v>
      </c>
      <c r="F68">
        <f>'2016Census_G28_SA_POA2'!F65*'Total Per Week'!F$3</f>
        <v>79925</v>
      </c>
      <c r="G68">
        <f>'2016Census_G28_SA_POA2'!G65*'Total Per Week'!G$3</f>
        <v>267525</v>
      </c>
      <c r="H68">
        <f>'2016Census_G28_SA_POA2'!H65*'Total Per Week'!H$3</f>
        <v>283500</v>
      </c>
      <c r="I68">
        <f>'2016Census_G28_SA_POA2'!I65*'Total Per Week'!I$3</f>
        <v>483750</v>
      </c>
      <c r="J68">
        <f>'2016Census_G28_SA_POA2'!J65*'Total Per Week'!J$3</f>
        <v>548625</v>
      </c>
      <c r="K68">
        <f>'2016Census_G28_SA_POA2'!K65*'Total Per Week'!K$3</f>
        <v>513500</v>
      </c>
      <c r="L68">
        <f>'2016Census_G28_SA_POA2'!L65*'Total Per Week'!L$3</f>
        <v>510000</v>
      </c>
      <c r="M68">
        <f>'2016Census_G28_SA_POA2'!M65*'Total Per Week'!M$3</f>
        <v>1210500</v>
      </c>
      <c r="N68">
        <f>'2016Census_G28_SA_POA2'!N65*'Total Per Week'!N$3</f>
        <v>959750</v>
      </c>
      <c r="O68">
        <f>'2016Census_G28_SA_POA2'!O65*'Total Per Week'!O$3</f>
        <v>682500</v>
      </c>
      <c r="P68">
        <f>'2016Census_G28_SA_POA2'!P65*'Total Per Week'!P$3</f>
        <v>442500</v>
      </c>
      <c r="Q68">
        <f>'2016Census_G28_SA_POA2'!Q65*'Total Per Week'!Q$3</f>
        <v>625000</v>
      </c>
      <c r="R68">
        <f>SUM(B68:Q68)/IF('2016Census_G28_SA_POA2'!R65=0,1,'2016Census_G28_SA_POA2'!R65)</f>
        <v>1744.7135416666667</v>
      </c>
    </row>
    <row r="69" spans="2:18" x14ac:dyDescent="0.3">
      <c r="B69">
        <f>'2016Census_G28_SA_POA2'!B66*'Total Per Week'!$B$3</f>
        <v>1275</v>
      </c>
      <c r="C69">
        <f>'2016Census_G28_SA_POA2'!C66*'Total Per Week'!C$3</f>
        <v>7650</v>
      </c>
      <c r="D69">
        <f>'2016Census_G28_SA_POA2'!D66*'Total Per Week'!D$3</f>
        <v>10500</v>
      </c>
      <c r="E69">
        <f>'2016Census_G28_SA_POA2'!E66*'Total Per Week'!E$3</f>
        <v>46800</v>
      </c>
      <c r="F69">
        <f>'2016Census_G28_SA_POA2'!F66*'Total Per Week'!F$3</f>
        <v>58075</v>
      </c>
      <c r="G69">
        <f>'2016Census_G28_SA_POA2'!G66*'Total Per Week'!G$3</f>
        <v>191400</v>
      </c>
      <c r="H69">
        <f>'2016Census_G28_SA_POA2'!H66*'Total Per Week'!H$3</f>
        <v>215100</v>
      </c>
      <c r="I69">
        <f>'2016Census_G28_SA_POA2'!I66*'Total Per Week'!I$3</f>
        <v>342000</v>
      </c>
      <c r="J69">
        <f>'2016Census_G28_SA_POA2'!J66*'Total Per Week'!J$3</f>
        <v>360250</v>
      </c>
      <c r="K69">
        <f>'2016Census_G28_SA_POA2'!K66*'Total Per Week'!K$3</f>
        <v>320125</v>
      </c>
      <c r="L69">
        <f>'2016Census_G28_SA_POA2'!L66*'Total Per Week'!L$3</f>
        <v>416250</v>
      </c>
      <c r="M69">
        <f>'2016Census_G28_SA_POA2'!M66*'Total Per Week'!M$3</f>
        <v>819000</v>
      </c>
      <c r="N69">
        <f>'2016Census_G28_SA_POA2'!N66*'Total Per Week'!N$3</f>
        <v>651750</v>
      </c>
      <c r="O69">
        <f>'2016Census_G28_SA_POA2'!O66*'Total Per Week'!O$3</f>
        <v>425750</v>
      </c>
      <c r="P69">
        <f>'2016Census_G28_SA_POA2'!P66*'Total Per Week'!P$3</f>
        <v>322500</v>
      </c>
      <c r="Q69">
        <f>'2016Census_G28_SA_POA2'!Q66*'Total Per Week'!Q$3</f>
        <v>485000</v>
      </c>
      <c r="R69">
        <f>SUM(B69:Q69)/IF('2016Census_G28_SA_POA2'!R66=0,1,'2016Census_G28_SA_POA2'!R66)</f>
        <v>1737.9788025288212</v>
      </c>
    </row>
    <row r="70" spans="2:18" x14ac:dyDescent="0.3">
      <c r="B70">
        <f>'2016Census_G28_SA_POA2'!B67*'Total Per Week'!$B$3</f>
        <v>375</v>
      </c>
      <c r="C70">
        <f>'2016Census_G28_SA_POA2'!C67*'Total Per Week'!C$3</f>
        <v>2250</v>
      </c>
      <c r="D70">
        <f>'2016Census_G28_SA_POA2'!D67*'Total Per Week'!D$3</f>
        <v>2800</v>
      </c>
      <c r="E70">
        <f>'2016Census_G28_SA_POA2'!E67*'Total Per Week'!E$3</f>
        <v>10350</v>
      </c>
      <c r="F70">
        <f>'2016Census_G28_SA_POA2'!F67*'Total Per Week'!F$3</f>
        <v>18400</v>
      </c>
      <c r="G70">
        <f>'2016Census_G28_SA_POA2'!G67*'Total Per Week'!G$3</f>
        <v>68875</v>
      </c>
      <c r="H70">
        <f>'2016Census_G28_SA_POA2'!H67*'Total Per Week'!H$3</f>
        <v>89100</v>
      </c>
      <c r="I70">
        <f>'2016Census_G28_SA_POA2'!I67*'Total Per Week'!I$3</f>
        <v>104625</v>
      </c>
      <c r="J70">
        <f>'2016Census_G28_SA_POA2'!J67*'Total Per Week'!J$3</f>
        <v>118250</v>
      </c>
      <c r="K70">
        <f>'2016Census_G28_SA_POA2'!K67*'Total Per Week'!K$3</f>
        <v>104000</v>
      </c>
      <c r="L70">
        <f>'2016Census_G28_SA_POA2'!L67*'Total Per Week'!L$3</f>
        <v>127500</v>
      </c>
      <c r="M70">
        <f>'2016Census_G28_SA_POA2'!M67*'Total Per Week'!M$3</f>
        <v>274500</v>
      </c>
      <c r="N70">
        <f>'2016Census_G28_SA_POA2'!N67*'Total Per Week'!N$3</f>
        <v>148500</v>
      </c>
      <c r="O70">
        <f>'2016Census_G28_SA_POA2'!O67*'Total Per Week'!O$3</f>
        <v>74750</v>
      </c>
      <c r="P70">
        <f>'2016Census_G28_SA_POA2'!P67*'Total Per Week'!P$3</f>
        <v>41250</v>
      </c>
      <c r="Q70">
        <f>'2016Census_G28_SA_POA2'!Q67*'Total Per Week'!Q$3</f>
        <v>70000</v>
      </c>
      <c r="R70">
        <f>SUM(B70:Q70)/IF('2016Census_G28_SA_POA2'!R67=0,1,'2016Census_G28_SA_POA2'!R67)</f>
        <v>1555.7930607187113</v>
      </c>
    </row>
    <row r="71" spans="2:18" x14ac:dyDescent="0.3">
      <c r="B71">
        <f>'2016Census_G28_SA_POA2'!B68*'Total Per Week'!$B$3</f>
        <v>675</v>
      </c>
      <c r="C71">
        <f>'2016Census_G28_SA_POA2'!C68*'Total Per Week'!C$3</f>
        <v>2475</v>
      </c>
      <c r="D71">
        <f>'2016Census_G28_SA_POA2'!D68*'Total Per Week'!D$3</f>
        <v>2450</v>
      </c>
      <c r="E71">
        <f>'2016Census_G28_SA_POA2'!E68*'Total Per Week'!E$3</f>
        <v>14850</v>
      </c>
      <c r="F71">
        <f>'2016Census_G28_SA_POA2'!F68*'Total Per Week'!F$3</f>
        <v>27025</v>
      </c>
      <c r="G71">
        <f>'2016Census_G28_SA_POA2'!G68*'Total Per Week'!G$3</f>
        <v>93525</v>
      </c>
      <c r="H71">
        <f>'2016Census_G28_SA_POA2'!H68*'Total Per Week'!H$3</f>
        <v>105300</v>
      </c>
      <c r="I71">
        <f>'2016Census_G28_SA_POA2'!I68*'Total Per Week'!I$3</f>
        <v>181125</v>
      </c>
      <c r="J71">
        <f>'2016Census_G28_SA_POA2'!J68*'Total Per Week'!J$3</f>
        <v>200750</v>
      </c>
      <c r="K71">
        <f>'2016Census_G28_SA_POA2'!K68*'Total Per Week'!K$3</f>
        <v>186875</v>
      </c>
      <c r="L71">
        <f>'2016Census_G28_SA_POA2'!L68*'Total Per Week'!L$3</f>
        <v>245625</v>
      </c>
      <c r="M71">
        <f>'2016Census_G28_SA_POA2'!M68*'Total Per Week'!M$3</f>
        <v>648000</v>
      </c>
      <c r="N71">
        <f>'2016Census_G28_SA_POA2'!N68*'Total Per Week'!N$3</f>
        <v>569250</v>
      </c>
      <c r="O71">
        <f>'2016Census_G28_SA_POA2'!O68*'Total Per Week'!O$3</f>
        <v>445250</v>
      </c>
      <c r="P71">
        <f>'2016Census_G28_SA_POA2'!P68*'Total Per Week'!P$3</f>
        <v>348750</v>
      </c>
      <c r="Q71">
        <f>'2016Census_G28_SA_POA2'!Q68*'Total Per Week'!Q$3</f>
        <v>680000</v>
      </c>
      <c r="R71">
        <f>SUM(B71:Q71)/IF('2016Census_G28_SA_POA2'!R68=0,1,'2016Census_G28_SA_POA2'!R68)</f>
        <v>2123.3305036785514</v>
      </c>
    </row>
    <row r="72" spans="2:18" x14ac:dyDescent="0.3">
      <c r="B72">
        <f>'2016Census_G28_SA_POA2'!B69*'Total Per Week'!$B$3</f>
        <v>675</v>
      </c>
      <c r="C72">
        <f>'2016Census_G28_SA_POA2'!C69*'Total Per Week'!C$3</f>
        <v>3150</v>
      </c>
      <c r="D72">
        <f>'2016Census_G28_SA_POA2'!D69*'Total Per Week'!D$3</f>
        <v>3500</v>
      </c>
      <c r="E72">
        <f>'2016Census_G28_SA_POA2'!E69*'Total Per Week'!E$3</f>
        <v>29250</v>
      </c>
      <c r="F72">
        <f>'2016Census_G28_SA_POA2'!F69*'Total Per Week'!F$3</f>
        <v>35650</v>
      </c>
      <c r="G72">
        <f>'2016Census_G28_SA_POA2'!G69*'Total Per Week'!G$3</f>
        <v>173275</v>
      </c>
      <c r="H72">
        <f>'2016Census_G28_SA_POA2'!H69*'Total Per Week'!H$3</f>
        <v>146700</v>
      </c>
      <c r="I72">
        <f>'2016Census_G28_SA_POA2'!I69*'Total Per Week'!I$3</f>
        <v>258750</v>
      </c>
      <c r="J72">
        <f>'2016Census_G28_SA_POA2'!J69*'Total Per Week'!J$3</f>
        <v>266750</v>
      </c>
      <c r="K72">
        <f>'2016Census_G28_SA_POA2'!K69*'Total Per Week'!K$3</f>
        <v>269750</v>
      </c>
      <c r="L72">
        <f>'2016Census_G28_SA_POA2'!L69*'Total Per Week'!L$3</f>
        <v>249375</v>
      </c>
      <c r="M72">
        <f>'2016Census_G28_SA_POA2'!M69*'Total Per Week'!M$3</f>
        <v>591750</v>
      </c>
      <c r="N72">
        <f>'2016Census_G28_SA_POA2'!N69*'Total Per Week'!N$3</f>
        <v>429000</v>
      </c>
      <c r="O72">
        <f>'2016Census_G28_SA_POA2'!O69*'Total Per Week'!O$3</f>
        <v>263250</v>
      </c>
      <c r="P72">
        <f>'2016Census_G28_SA_POA2'!P69*'Total Per Week'!P$3</f>
        <v>142500</v>
      </c>
      <c r="Q72">
        <f>'2016Census_G28_SA_POA2'!Q69*'Total Per Week'!Q$3</f>
        <v>220000</v>
      </c>
      <c r="R72">
        <f>SUM(B72:Q72)/IF('2016Census_G28_SA_POA2'!R69=0,1,'2016Census_G28_SA_POA2'!R69)</f>
        <v>1651.486341724692</v>
      </c>
    </row>
    <row r="73" spans="2:18" x14ac:dyDescent="0.3">
      <c r="B73">
        <f>'2016Census_G28_SA_POA2'!B70*'Total Per Week'!$B$3</f>
        <v>675</v>
      </c>
      <c r="C73">
        <f>'2016Census_G28_SA_POA2'!C70*'Total Per Week'!C$3</f>
        <v>1350</v>
      </c>
      <c r="D73">
        <f>'2016Census_G28_SA_POA2'!D70*'Total Per Week'!D$3</f>
        <v>2800</v>
      </c>
      <c r="E73">
        <f>'2016Census_G28_SA_POA2'!E70*'Total Per Week'!E$3</f>
        <v>20700</v>
      </c>
      <c r="F73">
        <f>'2016Census_G28_SA_POA2'!F70*'Total Per Week'!F$3</f>
        <v>26450</v>
      </c>
      <c r="G73">
        <f>'2016Census_G28_SA_POA2'!G70*'Total Per Week'!G$3</f>
        <v>116725</v>
      </c>
      <c r="H73">
        <f>'2016Census_G28_SA_POA2'!H70*'Total Per Week'!H$3</f>
        <v>153900</v>
      </c>
      <c r="I73">
        <f>'2016Census_G28_SA_POA2'!I70*'Total Per Week'!I$3</f>
        <v>252000</v>
      </c>
      <c r="J73">
        <f>'2016Census_G28_SA_POA2'!J70*'Total Per Week'!J$3</f>
        <v>233750</v>
      </c>
      <c r="K73">
        <f>'2016Census_G28_SA_POA2'!K70*'Total Per Week'!K$3</f>
        <v>271375</v>
      </c>
      <c r="L73">
        <f>'2016Census_G28_SA_POA2'!L70*'Total Per Week'!L$3</f>
        <v>301875</v>
      </c>
      <c r="M73">
        <f>'2016Census_G28_SA_POA2'!M70*'Total Per Week'!M$3</f>
        <v>702000</v>
      </c>
      <c r="N73">
        <f>'2016Census_G28_SA_POA2'!N70*'Total Per Week'!N$3</f>
        <v>585750</v>
      </c>
      <c r="O73">
        <f>'2016Census_G28_SA_POA2'!O70*'Total Per Week'!O$3</f>
        <v>377000</v>
      </c>
      <c r="P73">
        <f>'2016Census_G28_SA_POA2'!P70*'Total Per Week'!P$3</f>
        <v>273750</v>
      </c>
      <c r="Q73">
        <f>'2016Census_G28_SA_POA2'!Q70*'Total Per Week'!Q$3</f>
        <v>505000</v>
      </c>
      <c r="R73">
        <f>SUM(B73:Q73)/IF('2016Census_G28_SA_POA2'!R70=0,1,'2016Census_G28_SA_POA2'!R70)</f>
        <v>1927.9737903225807</v>
      </c>
    </row>
    <row r="74" spans="2:18" x14ac:dyDescent="0.3">
      <c r="B74">
        <f>'2016Census_G28_SA_POA2'!B71*'Total Per Week'!$B$3</f>
        <v>1875</v>
      </c>
      <c r="C74">
        <f>'2016Census_G28_SA_POA2'!C71*'Total Per Week'!C$3</f>
        <v>6750</v>
      </c>
      <c r="D74">
        <f>'2016Census_G28_SA_POA2'!D71*'Total Per Week'!D$3</f>
        <v>12600</v>
      </c>
      <c r="E74">
        <f>'2016Census_G28_SA_POA2'!E71*'Total Per Week'!E$3</f>
        <v>61200</v>
      </c>
      <c r="F74">
        <f>'2016Census_G28_SA_POA2'!F71*'Total Per Week'!F$3</f>
        <v>90850</v>
      </c>
      <c r="G74">
        <f>'2016Census_G28_SA_POA2'!G71*'Total Per Week'!G$3</f>
        <v>325525</v>
      </c>
      <c r="H74">
        <f>'2016Census_G28_SA_POA2'!H71*'Total Per Week'!H$3</f>
        <v>339300</v>
      </c>
      <c r="I74">
        <f>'2016Census_G28_SA_POA2'!I71*'Total Per Week'!I$3</f>
        <v>564750</v>
      </c>
      <c r="J74">
        <f>'2016Census_G28_SA_POA2'!J71*'Total Per Week'!J$3</f>
        <v>664125</v>
      </c>
      <c r="K74">
        <f>'2016Census_G28_SA_POA2'!K71*'Total Per Week'!K$3</f>
        <v>635375</v>
      </c>
      <c r="L74">
        <f>'2016Census_G28_SA_POA2'!L71*'Total Per Week'!L$3</f>
        <v>667500</v>
      </c>
      <c r="M74">
        <f>'2016Census_G28_SA_POA2'!M71*'Total Per Week'!M$3</f>
        <v>1566000</v>
      </c>
      <c r="N74">
        <f>'2016Census_G28_SA_POA2'!N71*'Total Per Week'!N$3</f>
        <v>1127500</v>
      </c>
      <c r="O74">
        <f>'2016Census_G28_SA_POA2'!O71*'Total Per Week'!O$3</f>
        <v>689000</v>
      </c>
      <c r="P74">
        <f>'2016Census_G28_SA_POA2'!P71*'Total Per Week'!P$3</f>
        <v>311250</v>
      </c>
      <c r="Q74">
        <f>'2016Census_G28_SA_POA2'!Q71*'Total Per Week'!Q$3</f>
        <v>620000</v>
      </c>
      <c r="R74">
        <f>SUM(B74:Q74)/IF('2016Census_G28_SA_POA2'!R71=0,1,'2016Census_G28_SA_POA2'!R71)</f>
        <v>1719.6956132497762</v>
      </c>
    </row>
    <row r="75" spans="2:18" x14ac:dyDescent="0.3">
      <c r="B75">
        <f>'2016Census_G28_SA_POA2'!B72*'Total Per Week'!$B$3</f>
        <v>1050</v>
      </c>
      <c r="C75">
        <f>'2016Census_G28_SA_POA2'!C72*'Total Per Week'!C$3</f>
        <v>3600</v>
      </c>
      <c r="D75">
        <f>'2016Census_G28_SA_POA2'!D72*'Total Per Week'!D$3</f>
        <v>9800</v>
      </c>
      <c r="E75">
        <f>'2016Census_G28_SA_POA2'!E72*'Total Per Week'!E$3</f>
        <v>44100</v>
      </c>
      <c r="F75">
        <f>'2016Census_G28_SA_POA2'!F72*'Total Per Week'!F$3</f>
        <v>56350</v>
      </c>
      <c r="G75">
        <f>'2016Census_G28_SA_POA2'!G72*'Total Per Week'!G$3</f>
        <v>192125</v>
      </c>
      <c r="H75">
        <f>'2016Census_G28_SA_POA2'!H72*'Total Per Week'!H$3</f>
        <v>193500</v>
      </c>
      <c r="I75">
        <f>'2016Census_G28_SA_POA2'!I72*'Total Per Week'!I$3</f>
        <v>313875</v>
      </c>
      <c r="J75">
        <f>'2016Census_G28_SA_POA2'!J72*'Total Per Week'!J$3</f>
        <v>396000</v>
      </c>
      <c r="K75">
        <f>'2016Census_G28_SA_POA2'!K72*'Total Per Week'!K$3</f>
        <v>339625</v>
      </c>
      <c r="L75">
        <f>'2016Census_G28_SA_POA2'!L72*'Total Per Week'!L$3</f>
        <v>343125</v>
      </c>
      <c r="M75">
        <f>'2016Census_G28_SA_POA2'!M72*'Total Per Week'!M$3</f>
        <v>654750</v>
      </c>
      <c r="N75">
        <f>'2016Census_G28_SA_POA2'!N72*'Total Per Week'!N$3</f>
        <v>434500</v>
      </c>
      <c r="O75">
        <f>'2016Census_G28_SA_POA2'!O72*'Total Per Week'!O$3</f>
        <v>250250</v>
      </c>
      <c r="P75">
        <f>'2016Census_G28_SA_POA2'!P72*'Total Per Week'!P$3</f>
        <v>176250</v>
      </c>
      <c r="Q75">
        <f>'2016Census_G28_SA_POA2'!Q72*'Total Per Week'!Q$3</f>
        <v>210000</v>
      </c>
      <c r="R75">
        <f>SUM(B75:Q75)/IF('2016Census_G28_SA_POA2'!R72=0,1,'2016Census_G28_SA_POA2'!R72)</f>
        <v>1567.9809358752166</v>
      </c>
    </row>
    <row r="76" spans="2:18" x14ac:dyDescent="0.3">
      <c r="B76">
        <f>'2016Census_G28_SA_POA2'!B73*'Total Per Week'!$B$3</f>
        <v>0</v>
      </c>
      <c r="C76">
        <f>'2016Census_G28_SA_POA2'!C73*'Total Per Week'!C$3</f>
        <v>2475</v>
      </c>
      <c r="D76">
        <f>'2016Census_G28_SA_POA2'!D73*'Total Per Week'!D$3</f>
        <v>1750</v>
      </c>
      <c r="E76">
        <f>'2016Census_G28_SA_POA2'!E73*'Total Per Week'!E$3</f>
        <v>4950</v>
      </c>
      <c r="F76">
        <f>'2016Census_G28_SA_POA2'!F73*'Total Per Week'!F$3</f>
        <v>8050</v>
      </c>
      <c r="G76">
        <f>'2016Census_G28_SA_POA2'!G73*'Total Per Week'!G$3</f>
        <v>16675</v>
      </c>
      <c r="H76">
        <f>'2016Census_G28_SA_POA2'!H73*'Total Per Week'!H$3</f>
        <v>21600</v>
      </c>
      <c r="I76">
        <f>'2016Census_G28_SA_POA2'!I73*'Total Per Week'!I$3</f>
        <v>38250</v>
      </c>
      <c r="J76">
        <f>'2016Census_G28_SA_POA2'!J73*'Total Per Week'!J$3</f>
        <v>33000</v>
      </c>
      <c r="K76">
        <f>'2016Census_G28_SA_POA2'!K73*'Total Per Week'!K$3</f>
        <v>34125</v>
      </c>
      <c r="L76">
        <f>'2016Census_G28_SA_POA2'!L73*'Total Per Week'!L$3</f>
        <v>18750</v>
      </c>
      <c r="M76">
        <f>'2016Census_G28_SA_POA2'!M73*'Total Per Week'!M$3</f>
        <v>47250</v>
      </c>
      <c r="N76">
        <f>'2016Census_G28_SA_POA2'!N73*'Total Per Week'!N$3</f>
        <v>24750</v>
      </c>
      <c r="O76">
        <f>'2016Census_G28_SA_POA2'!O73*'Total Per Week'!O$3</f>
        <v>19500</v>
      </c>
      <c r="P76">
        <f>'2016Census_G28_SA_POA2'!P73*'Total Per Week'!P$3</f>
        <v>0</v>
      </c>
      <c r="Q76">
        <f>'2016Census_G28_SA_POA2'!Q73*'Total Per Week'!Q$3</f>
        <v>0</v>
      </c>
      <c r="R76">
        <f>SUM(B76:Q76)/IF('2016Census_G28_SA_POA2'!R73=0,1,'2016Census_G28_SA_POA2'!R73)</f>
        <v>1272.8873239436621</v>
      </c>
    </row>
    <row r="77" spans="2:18" x14ac:dyDescent="0.3">
      <c r="B77">
        <f>'2016Census_G28_SA_POA2'!B74*'Total Per Week'!$B$3</f>
        <v>2250</v>
      </c>
      <c r="C77">
        <f>'2016Census_G28_SA_POA2'!C74*'Total Per Week'!C$3</f>
        <v>13950</v>
      </c>
      <c r="D77">
        <f>'2016Census_G28_SA_POA2'!D74*'Total Per Week'!D$3</f>
        <v>16450</v>
      </c>
      <c r="E77">
        <f>'2016Census_G28_SA_POA2'!E74*'Total Per Week'!E$3</f>
        <v>68400</v>
      </c>
      <c r="F77">
        <f>'2016Census_G28_SA_POA2'!F74*'Total Per Week'!F$3</f>
        <v>105225</v>
      </c>
      <c r="G77">
        <f>'2016Census_G28_SA_POA2'!G74*'Total Per Week'!G$3</f>
        <v>279125</v>
      </c>
      <c r="H77">
        <f>'2016Census_G28_SA_POA2'!H74*'Total Per Week'!H$3</f>
        <v>312300</v>
      </c>
      <c r="I77">
        <f>'2016Census_G28_SA_POA2'!I74*'Total Per Week'!I$3</f>
        <v>523125</v>
      </c>
      <c r="J77">
        <f>'2016Census_G28_SA_POA2'!J74*'Total Per Week'!J$3</f>
        <v>669625</v>
      </c>
      <c r="K77">
        <f>'2016Census_G28_SA_POA2'!K74*'Total Per Week'!K$3</f>
        <v>627250</v>
      </c>
      <c r="L77">
        <f>'2016Census_G28_SA_POA2'!L74*'Total Per Week'!L$3</f>
        <v>736875</v>
      </c>
      <c r="M77">
        <f>'2016Census_G28_SA_POA2'!M74*'Total Per Week'!M$3</f>
        <v>1608750</v>
      </c>
      <c r="N77">
        <f>'2016Census_G28_SA_POA2'!N74*'Total Per Week'!N$3</f>
        <v>1309000</v>
      </c>
      <c r="O77">
        <f>'2016Census_G28_SA_POA2'!O74*'Total Per Week'!O$3</f>
        <v>773500</v>
      </c>
      <c r="P77">
        <f>'2016Census_G28_SA_POA2'!P74*'Total Per Week'!P$3</f>
        <v>558750</v>
      </c>
      <c r="Q77">
        <f>'2016Census_G28_SA_POA2'!Q74*'Total Per Week'!Q$3</f>
        <v>1305000</v>
      </c>
      <c r="R77">
        <f>SUM(B77:Q77)/IF('2016Census_G28_SA_POA2'!R74=0,1,'2016Census_G28_SA_POA2'!R74)</f>
        <v>1865.4889028475711</v>
      </c>
    </row>
    <row r="78" spans="2:18" x14ac:dyDescent="0.3">
      <c r="B78">
        <f>'2016Census_G28_SA_POA2'!B75*'Total Per Week'!$B$3</f>
        <v>1725</v>
      </c>
      <c r="C78">
        <f>'2016Census_G28_SA_POA2'!C75*'Total Per Week'!C$3</f>
        <v>10125</v>
      </c>
      <c r="D78">
        <f>'2016Census_G28_SA_POA2'!D75*'Total Per Week'!D$3</f>
        <v>9800</v>
      </c>
      <c r="E78">
        <f>'2016Census_G28_SA_POA2'!E75*'Total Per Week'!E$3</f>
        <v>61650</v>
      </c>
      <c r="F78">
        <f>'2016Census_G28_SA_POA2'!F75*'Total Per Week'!F$3</f>
        <v>82225</v>
      </c>
      <c r="G78">
        <f>'2016Census_G28_SA_POA2'!G75*'Total Per Week'!G$3</f>
        <v>246500</v>
      </c>
      <c r="H78">
        <f>'2016Census_G28_SA_POA2'!H75*'Total Per Week'!H$3</f>
        <v>256500</v>
      </c>
      <c r="I78">
        <f>'2016Census_G28_SA_POA2'!I75*'Total Per Week'!I$3</f>
        <v>421875</v>
      </c>
      <c r="J78">
        <f>'2016Census_G28_SA_POA2'!J75*'Total Per Week'!J$3</f>
        <v>485375</v>
      </c>
      <c r="K78">
        <f>'2016Census_G28_SA_POA2'!K75*'Total Per Week'!K$3</f>
        <v>461500</v>
      </c>
      <c r="L78">
        <f>'2016Census_G28_SA_POA2'!L75*'Total Per Week'!L$3</f>
        <v>457500</v>
      </c>
      <c r="M78">
        <f>'2016Census_G28_SA_POA2'!M75*'Total Per Week'!M$3</f>
        <v>1057500</v>
      </c>
      <c r="N78">
        <f>'2016Census_G28_SA_POA2'!N75*'Total Per Week'!N$3</f>
        <v>654500</v>
      </c>
      <c r="O78">
        <f>'2016Census_G28_SA_POA2'!O75*'Total Per Week'!O$3</f>
        <v>445250</v>
      </c>
      <c r="P78">
        <f>'2016Census_G28_SA_POA2'!P75*'Total Per Week'!P$3</f>
        <v>255000</v>
      </c>
      <c r="Q78">
        <f>'2016Census_G28_SA_POA2'!Q75*'Total Per Week'!Q$3</f>
        <v>490000</v>
      </c>
      <c r="R78">
        <f>SUM(B78:Q78)/IF('2016Census_G28_SA_POA2'!R75=0,1,'2016Census_G28_SA_POA2'!R75)</f>
        <v>1651.4764381884945</v>
      </c>
    </row>
    <row r="79" spans="2:18" x14ac:dyDescent="0.3">
      <c r="B79">
        <f>'2016Census_G28_SA_POA2'!B76*'Total Per Week'!$B$3</f>
        <v>1275</v>
      </c>
      <c r="C79">
        <f>'2016Census_G28_SA_POA2'!C76*'Total Per Week'!C$3</f>
        <v>4500</v>
      </c>
      <c r="D79">
        <f>'2016Census_G28_SA_POA2'!D76*'Total Per Week'!D$3</f>
        <v>9800</v>
      </c>
      <c r="E79">
        <f>'2016Census_G28_SA_POA2'!E76*'Total Per Week'!E$3</f>
        <v>40950</v>
      </c>
      <c r="F79">
        <f>'2016Census_G28_SA_POA2'!F76*'Total Per Week'!F$3</f>
        <v>73600</v>
      </c>
      <c r="G79">
        <f>'2016Census_G28_SA_POA2'!G76*'Total Per Week'!G$3</f>
        <v>245775</v>
      </c>
      <c r="H79">
        <f>'2016Census_G28_SA_POA2'!H76*'Total Per Week'!H$3</f>
        <v>236700</v>
      </c>
      <c r="I79">
        <f>'2016Census_G28_SA_POA2'!I76*'Total Per Week'!I$3</f>
        <v>417375</v>
      </c>
      <c r="J79">
        <f>'2016Census_G28_SA_POA2'!J76*'Total Per Week'!J$3</f>
        <v>451000</v>
      </c>
      <c r="K79">
        <f>'2016Census_G28_SA_POA2'!K76*'Total Per Week'!K$3</f>
        <v>513500</v>
      </c>
      <c r="L79">
        <f>'2016Census_G28_SA_POA2'!L76*'Total Per Week'!L$3</f>
        <v>594375</v>
      </c>
      <c r="M79">
        <f>'2016Census_G28_SA_POA2'!M76*'Total Per Week'!M$3</f>
        <v>1273500</v>
      </c>
      <c r="N79">
        <f>'2016Census_G28_SA_POA2'!N76*'Total Per Week'!N$3</f>
        <v>992750</v>
      </c>
      <c r="O79">
        <f>'2016Census_G28_SA_POA2'!O76*'Total Per Week'!O$3</f>
        <v>562250</v>
      </c>
      <c r="P79">
        <f>'2016Census_G28_SA_POA2'!P76*'Total Per Week'!P$3</f>
        <v>360000</v>
      </c>
      <c r="Q79">
        <f>'2016Census_G28_SA_POA2'!Q76*'Total Per Week'!Q$3</f>
        <v>505000</v>
      </c>
      <c r="R79">
        <f>SUM(B79:Q79)/IF('2016Census_G28_SA_POA2'!R76=0,1,'2016Census_G28_SA_POA2'!R76)</f>
        <v>1787.2972972972973</v>
      </c>
    </row>
    <row r="80" spans="2:18" x14ac:dyDescent="0.3">
      <c r="B80">
        <f>'2016Census_G28_SA_POA2'!B77*'Total Per Week'!$B$3</f>
        <v>1425</v>
      </c>
      <c r="C80">
        <f>'2016Census_G28_SA_POA2'!C77*'Total Per Week'!C$3</f>
        <v>8550</v>
      </c>
      <c r="D80">
        <f>'2016Census_G28_SA_POA2'!D77*'Total Per Week'!D$3</f>
        <v>10150</v>
      </c>
      <c r="E80">
        <f>'2016Census_G28_SA_POA2'!E77*'Total Per Week'!E$3</f>
        <v>62100</v>
      </c>
      <c r="F80">
        <f>'2016Census_G28_SA_POA2'!F77*'Total Per Week'!F$3</f>
        <v>74175</v>
      </c>
      <c r="G80">
        <f>'2016Census_G28_SA_POA2'!G77*'Total Per Week'!G$3</f>
        <v>298700</v>
      </c>
      <c r="H80">
        <f>'2016Census_G28_SA_POA2'!H77*'Total Per Week'!H$3</f>
        <v>255600</v>
      </c>
      <c r="I80">
        <f>'2016Census_G28_SA_POA2'!I77*'Total Per Week'!I$3</f>
        <v>383625</v>
      </c>
      <c r="J80">
        <f>'2016Census_G28_SA_POA2'!J77*'Total Per Week'!J$3</f>
        <v>416625</v>
      </c>
      <c r="K80">
        <f>'2016Census_G28_SA_POA2'!K77*'Total Per Week'!K$3</f>
        <v>396500</v>
      </c>
      <c r="L80">
        <f>'2016Census_G28_SA_POA2'!L77*'Total Per Week'!L$3</f>
        <v>498750</v>
      </c>
      <c r="M80">
        <f>'2016Census_G28_SA_POA2'!M77*'Total Per Week'!M$3</f>
        <v>868500</v>
      </c>
      <c r="N80">
        <f>'2016Census_G28_SA_POA2'!N77*'Total Per Week'!N$3</f>
        <v>646250</v>
      </c>
      <c r="O80">
        <f>'2016Census_G28_SA_POA2'!O77*'Total Per Week'!O$3</f>
        <v>377000</v>
      </c>
      <c r="P80">
        <f>'2016Census_G28_SA_POA2'!P77*'Total Per Week'!P$3</f>
        <v>236250</v>
      </c>
      <c r="Q80">
        <f>'2016Census_G28_SA_POA2'!Q77*'Total Per Week'!Q$3</f>
        <v>255000</v>
      </c>
      <c r="R80">
        <f>SUM(B80:Q80)/IF('2016Census_G28_SA_POA2'!R77=0,1,'2016Census_G28_SA_POA2'!R77)</f>
        <v>1568.172888015717</v>
      </c>
    </row>
    <row r="81" spans="2:18" x14ac:dyDescent="0.3">
      <c r="B81">
        <f>'2016Census_G28_SA_POA2'!B78*'Total Per Week'!$B$3</f>
        <v>0</v>
      </c>
      <c r="C81">
        <f>'2016Census_G28_SA_POA2'!C78*'Total Per Week'!C$3</f>
        <v>0</v>
      </c>
      <c r="D81">
        <f>'2016Census_G28_SA_POA2'!D78*'Total Per Week'!D$3</f>
        <v>0</v>
      </c>
      <c r="E81">
        <f>'2016Census_G28_SA_POA2'!E78*'Total Per Week'!E$3</f>
        <v>0</v>
      </c>
      <c r="F81">
        <f>'2016Census_G28_SA_POA2'!F78*'Total Per Week'!F$3</f>
        <v>0</v>
      </c>
      <c r="G81">
        <f>'2016Census_G28_SA_POA2'!G78*'Total Per Week'!G$3</f>
        <v>0</v>
      </c>
      <c r="H81">
        <f>'2016Census_G28_SA_POA2'!H78*'Total Per Week'!H$3</f>
        <v>0</v>
      </c>
      <c r="I81">
        <f>'2016Census_G28_SA_POA2'!I78*'Total Per Week'!I$3</f>
        <v>0</v>
      </c>
      <c r="J81">
        <f>'2016Census_G28_SA_POA2'!J78*'Total Per Week'!J$3</f>
        <v>0</v>
      </c>
      <c r="K81">
        <f>'2016Census_G28_SA_POA2'!K78*'Total Per Week'!K$3</f>
        <v>0</v>
      </c>
      <c r="L81">
        <f>'2016Census_G28_SA_POA2'!L78*'Total Per Week'!L$3</f>
        <v>0</v>
      </c>
      <c r="M81">
        <f>'2016Census_G28_SA_POA2'!M78*'Total Per Week'!M$3</f>
        <v>0</v>
      </c>
      <c r="N81">
        <f>'2016Census_G28_SA_POA2'!N78*'Total Per Week'!N$3</f>
        <v>0</v>
      </c>
      <c r="O81">
        <f>'2016Census_G28_SA_POA2'!O78*'Total Per Week'!O$3</f>
        <v>0</v>
      </c>
      <c r="P81">
        <f>'2016Census_G28_SA_POA2'!P78*'Total Per Week'!P$3</f>
        <v>0</v>
      </c>
      <c r="Q81">
        <f>'2016Census_G28_SA_POA2'!Q78*'Total Per Week'!Q$3</f>
        <v>0</v>
      </c>
      <c r="R81">
        <f>SUM(B81:Q81)/IF('2016Census_G28_SA_POA2'!R78=0,1,'2016Census_G28_SA_POA2'!R78)</f>
        <v>0</v>
      </c>
    </row>
    <row r="82" spans="2:18" x14ac:dyDescent="0.3">
      <c r="B82">
        <f>'2016Census_G28_SA_POA2'!B79*'Total Per Week'!$B$3</f>
        <v>2700</v>
      </c>
      <c r="C82">
        <f>'2016Census_G28_SA_POA2'!C79*'Total Per Week'!C$3</f>
        <v>16650</v>
      </c>
      <c r="D82">
        <f>'2016Census_G28_SA_POA2'!D79*'Total Per Week'!D$3</f>
        <v>13650</v>
      </c>
      <c r="E82">
        <f>'2016Census_G28_SA_POA2'!E79*'Total Per Week'!E$3</f>
        <v>81000</v>
      </c>
      <c r="F82">
        <f>'2016Census_G28_SA_POA2'!F79*'Total Per Week'!F$3</f>
        <v>138000</v>
      </c>
      <c r="G82">
        <f>'2016Census_G28_SA_POA2'!G79*'Total Per Week'!G$3</f>
        <v>342200</v>
      </c>
      <c r="H82">
        <f>'2016Census_G28_SA_POA2'!H79*'Total Per Week'!H$3</f>
        <v>390600</v>
      </c>
      <c r="I82">
        <f>'2016Census_G28_SA_POA2'!I79*'Total Per Week'!I$3</f>
        <v>559125</v>
      </c>
      <c r="J82">
        <f>'2016Census_G28_SA_POA2'!J79*'Total Per Week'!J$3</f>
        <v>632500</v>
      </c>
      <c r="K82">
        <f>'2016Census_G28_SA_POA2'!K79*'Total Per Week'!K$3</f>
        <v>591500</v>
      </c>
      <c r="L82">
        <f>'2016Census_G28_SA_POA2'!L79*'Total Per Week'!L$3</f>
        <v>575625</v>
      </c>
      <c r="M82">
        <f>'2016Census_G28_SA_POA2'!M79*'Total Per Week'!M$3</f>
        <v>1176750</v>
      </c>
      <c r="N82">
        <f>'2016Census_G28_SA_POA2'!N79*'Total Per Week'!N$3</f>
        <v>665500</v>
      </c>
      <c r="O82">
        <f>'2016Census_G28_SA_POA2'!O79*'Total Per Week'!O$3</f>
        <v>341250</v>
      </c>
      <c r="P82">
        <f>'2016Census_G28_SA_POA2'!P79*'Total Per Week'!P$3</f>
        <v>191250</v>
      </c>
      <c r="Q82">
        <f>'2016Census_G28_SA_POA2'!Q79*'Total Per Week'!Q$3</f>
        <v>280000</v>
      </c>
      <c r="R82">
        <f>SUM(B82:Q82)/IF('2016Census_G28_SA_POA2'!R79=0,1,'2016Census_G28_SA_POA2'!R79)</f>
        <v>1470.1715686274511</v>
      </c>
    </row>
    <row r="83" spans="2:18" x14ac:dyDescent="0.3">
      <c r="B83">
        <f>'2016Census_G28_SA_POA2'!B80*'Total Per Week'!$B$3</f>
        <v>6000</v>
      </c>
      <c r="C83">
        <f>'2016Census_G28_SA_POA2'!C80*'Total Per Week'!C$3</f>
        <v>36450</v>
      </c>
      <c r="D83">
        <f>'2016Census_G28_SA_POA2'!D80*'Total Per Week'!D$3</f>
        <v>54250</v>
      </c>
      <c r="E83">
        <f>'2016Census_G28_SA_POA2'!E80*'Total Per Week'!E$3</f>
        <v>244800</v>
      </c>
      <c r="F83">
        <f>'2016Census_G28_SA_POA2'!F80*'Total Per Week'!F$3</f>
        <v>354200</v>
      </c>
      <c r="G83">
        <f>'2016Census_G28_SA_POA2'!G80*'Total Per Week'!G$3</f>
        <v>895375</v>
      </c>
      <c r="H83">
        <f>'2016Census_G28_SA_POA2'!H80*'Total Per Week'!H$3</f>
        <v>891000</v>
      </c>
      <c r="I83">
        <f>'2016Census_G28_SA_POA2'!I80*'Total Per Week'!I$3</f>
        <v>1279125</v>
      </c>
      <c r="J83">
        <f>'2016Census_G28_SA_POA2'!J80*'Total Per Week'!J$3</f>
        <v>1504250</v>
      </c>
      <c r="K83">
        <f>'2016Census_G28_SA_POA2'!K80*'Total Per Week'!K$3</f>
        <v>1272375</v>
      </c>
      <c r="L83">
        <f>'2016Census_G28_SA_POA2'!L80*'Total Per Week'!L$3</f>
        <v>1325625</v>
      </c>
      <c r="M83">
        <f>'2016Census_G28_SA_POA2'!M80*'Total Per Week'!M$3</f>
        <v>2436750</v>
      </c>
      <c r="N83">
        <f>'2016Census_G28_SA_POA2'!N80*'Total Per Week'!N$3</f>
        <v>1339250</v>
      </c>
      <c r="O83">
        <f>'2016Census_G28_SA_POA2'!O80*'Total Per Week'!O$3</f>
        <v>598000</v>
      </c>
      <c r="P83">
        <f>'2016Census_G28_SA_POA2'!P80*'Total Per Week'!P$3</f>
        <v>363750</v>
      </c>
      <c r="Q83">
        <f>'2016Census_G28_SA_POA2'!Q80*'Total Per Week'!Q$3</f>
        <v>460000</v>
      </c>
      <c r="R83">
        <f>SUM(B83:Q83)/IF('2016Census_G28_SA_POA2'!R80=0,1,'2016Census_G28_SA_POA2'!R80)</f>
        <v>1382.722845648952</v>
      </c>
    </row>
    <row r="84" spans="2:18" x14ac:dyDescent="0.3">
      <c r="B84">
        <f>'2016Census_G28_SA_POA2'!B81*'Total Per Week'!$B$3</f>
        <v>2400</v>
      </c>
      <c r="C84">
        <f>'2016Census_G28_SA_POA2'!C81*'Total Per Week'!C$3</f>
        <v>13050</v>
      </c>
      <c r="D84">
        <f>'2016Census_G28_SA_POA2'!D81*'Total Per Week'!D$3</f>
        <v>22050</v>
      </c>
      <c r="E84">
        <f>'2016Census_G28_SA_POA2'!E81*'Total Per Week'!E$3</f>
        <v>99900</v>
      </c>
      <c r="F84">
        <f>'2016Census_G28_SA_POA2'!F81*'Total Per Week'!F$3</f>
        <v>145475</v>
      </c>
      <c r="G84">
        <f>'2016Census_G28_SA_POA2'!G81*'Total Per Week'!G$3</f>
        <v>453125</v>
      </c>
      <c r="H84">
        <f>'2016Census_G28_SA_POA2'!H81*'Total Per Week'!H$3</f>
        <v>434700</v>
      </c>
      <c r="I84">
        <f>'2016Census_G28_SA_POA2'!I81*'Total Per Week'!I$3</f>
        <v>653625</v>
      </c>
      <c r="J84">
        <f>'2016Census_G28_SA_POA2'!J81*'Total Per Week'!J$3</f>
        <v>776875</v>
      </c>
      <c r="K84">
        <f>'2016Census_G28_SA_POA2'!K81*'Total Per Week'!K$3</f>
        <v>650000</v>
      </c>
      <c r="L84">
        <f>'2016Census_G28_SA_POA2'!L81*'Total Per Week'!L$3</f>
        <v>736875</v>
      </c>
      <c r="M84">
        <f>'2016Census_G28_SA_POA2'!M81*'Total Per Week'!M$3</f>
        <v>1489500</v>
      </c>
      <c r="N84">
        <f>'2016Census_G28_SA_POA2'!N81*'Total Per Week'!N$3</f>
        <v>1003750</v>
      </c>
      <c r="O84">
        <f>'2016Census_G28_SA_POA2'!O81*'Total Per Week'!O$3</f>
        <v>578500</v>
      </c>
      <c r="P84">
        <f>'2016Census_G28_SA_POA2'!P81*'Total Per Week'!P$3</f>
        <v>326250</v>
      </c>
      <c r="Q84">
        <f>'2016Census_G28_SA_POA2'!Q81*'Total Per Week'!Q$3</f>
        <v>605000</v>
      </c>
      <c r="R84">
        <f>SUM(B84:Q84)/IF('2016Census_G28_SA_POA2'!R81=0,1,'2016Census_G28_SA_POA2'!R81)</f>
        <v>1570.5729166666667</v>
      </c>
    </row>
    <row r="85" spans="2:18" x14ac:dyDescent="0.3">
      <c r="B85">
        <f>'2016Census_G28_SA_POA2'!B82*'Total Per Week'!$B$3</f>
        <v>1350</v>
      </c>
      <c r="C85">
        <f>'2016Census_G28_SA_POA2'!C82*'Total Per Week'!C$3</f>
        <v>6075</v>
      </c>
      <c r="D85">
        <f>'2016Census_G28_SA_POA2'!D82*'Total Per Week'!D$3</f>
        <v>12250</v>
      </c>
      <c r="E85">
        <f>'2016Census_G28_SA_POA2'!E82*'Total Per Week'!E$3</f>
        <v>50400</v>
      </c>
      <c r="F85">
        <f>'2016Census_G28_SA_POA2'!F82*'Total Per Week'!F$3</f>
        <v>68425</v>
      </c>
      <c r="G85">
        <f>'2016Census_G28_SA_POA2'!G82*'Total Per Week'!G$3</f>
        <v>176900</v>
      </c>
      <c r="H85">
        <f>'2016Census_G28_SA_POA2'!H82*'Total Per Week'!H$3</f>
        <v>177300</v>
      </c>
      <c r="I85">
        <f>'2016Census_G28_SA_POA2'!I82*'Total Per Week'!I$3</f>
        <v>261000</v>
      </c>
      <c r="J85">
        <f>'2016Census_G28_SA_POA2'!J82*'Total Per Week'!J$3</f>
        <v>338250</v>
      </c>
      <c r="K85">
        <f>'2016Census_G28_SA_POA2'!K82*'Total Per Week'!K$3</f>
        <v>268125</v>
      </c>
      <c r="L85">
        <f>'2016Census_G28_SA_POA2'!L82*'Total Per Week'!L$3</f>
        <v>333750</v>
      </c>
      <c r="M85">
        <f>'2016Census_G28_SA_POA2'!M82*'Total Per Week'!M$3</f>
        <v>587250</v>
      </c>
      <c r="N85">
        <f>'2016Census_G28_SA_POA2'!N82*'Total Per Week'!N$3</f>
        <v>415250</v>
      </c>
      <c r="O85">
        <f>'2016Census_G28_SA_POA2'!O82*'Total Per Week'!O$3</f>
        <v>188500</v>
      </c>
      <c r="P85">
        <f>'2016Census_G28_SA_POA2'!P82*'Total Per Week'!P$3</f>
        <v>116250</v>
      </c>
      <c r="Q85">
        <f>'2016Census_G28_SA_POA2'!Q82*'Total Per Week'!Q$3</f>
        <v>160000</v>
      </c>
      <c r="R85">
        <f>SUM(B85:Q85)/IF('2016Census_G28_SA_POA2'!R82=0,1,'2016Census_G28_SA_POA2'!R82)</f>
        <v>1500.9852801519469</v>
      </c>
    </row>
    <row r="86" spans="2:18" x14ac:dyDescent="0.3">
      <c r="B86">
        <f>'2016Census_G28_SA_POA2'!B83*'Total Per Week'!$B$3</f>
        <v>0</v>
      </c>
      <c r="C86">
        <f>'2016Census_G28_SA_POA2'!C83*'Total Per Week'!C$3</f>
        <v>0</v>
      </c>
      <c r="D86">
        <f>'2016Census_G28_SA_POA2'!D83*'Total Per Week'!D$3</f>
        <v>0</v>
      </c>
      <c r="E86">
        <f>'2016Census_G28_SA_POA2'!E83*'Total Per Week'!E$3</f>
        <v>0</v>
      </c>
      <c r="F86">
        <f>'2016Census_G28_SA_POA2'!F83*'Total Per Week'!F$3</f>
        <v>0</v>
      </c>
      <c r="G86">
        <f>'2016Census_G28_SA_POA2'!G83*'Total Per Week'!G$3</f>
        <v>0</v>
      </c>
      <c r="H86">
        <f>'2016Census_G28_SA_POA2'!H83*'Total Per Week'!H$3</f>
        <v>0</v>
      </c>
      <c r="I86">
        <f>'2016Census_G28_SA_POA2'!I83*'Total Per Week'!I$3</f>
        <v>0</v>
      </c>
      <c r="J86">
        <f>'2016Census_G28_SA_POA2'!J83*'Total Per Week'!J$3</f>
        <v>0</v>
      </c>
      <c r="K86">
        <f>'2016Census_G28_SA_POA2'!K83*'Total Per Week'!K$3</f>
        <v>0</v>
      </c>
      <c r="L86">
        <f>'2016Census_G28_SA_POA2'!L83*'Total Per Week'!L$3</f>
        <v>0</v>
      </c>
      <c r="M86">
        <f>'2016Census_G28_SA_POA2'!M83*'Total Per Week'!M$3</f>
        <v>0</v>
      </c>
      <c r="N86">
        <f>'2016Census_G28_SA_POA2'!N83*'Total Per Week'!N$3</f>
        <v>0</v>
      </c>
      <c r="O86">
        <f>'2016Census_G28_SA_POA2'!O83*'Total Per Week'!O$3</f>
        <v>0</v>
      </c>
      <c r="P86">
        <f>'2016Census_G28_SA_POA2'!P83*'Total Per Week'!P$3</f>
        <v>0</v>
      </c>
      <c r="Q86">
        <f>'2016Census_G28_SA_POA2'!Q83*'Total Per Week'!Q$3</f>
        <v>0</v>
      </c>
      <c r="R86">
        <f>SUM(B86:Q86)/IF('2016Census_G28_SA_POA2'!R83=0,1,'2016Census_G28_SA_POA2'!R83)</f>
        <v>0</v>
      </c>
    </row>
    <row r="87" spans="2:18" x14ac:dyDescent="0.3">
      <c r="B87">
        <f>'2016Census_G28_SA_POA2'!B84*'Total Per Week'!$B$3</f>
        <v>2925</v>
      </c>
      <c r="C87">
        <f>'2016Census_G28_SA_POA2'!C84*'Total Per Week'!C$3</f>
        <v>20250</v>
      </c>
      <c r="D87">
        <f>'2016Census_G28_SA_POA2'!D84*'Total Per Week'!D$3</f>
        <v>32900</v>
      </c>
      <c r="E87">
        <f>'2016Census_G28_SA_POA2'!E84*'Total Per Week'!E$3</f>
        <v>117450</v>
      </c>
      <c r="F87">
        <f>'2016Census_G28_SA_POA2'!F84*'Total Per Week'!F$3</f>
        <v>189750</v>
      </c>
      <c r="G87">
        <f>'2016Census_G28_SA_POA2'!G84*'Total Per Week'!G$3</f>
        <v>450225</v>
      </c>
      <c r="H87">
        <f>'2016Census_G28_SA_POA2'!H84*'Total Per Week'!H$3</f>
        <v>428400</v>
      </c>
      <c r="I87">
        <f>'2016Census_G28_SA_POA2'!I84*'Total Per Week'!I$3</f>
        <v>570375</v>
      </c>
      <c r="J87">
        <f>'2016Census_G28_SA_POA2'!J84*'Total Per Week'!J$3</f>
        <v>548625</v>
      </c>
      <c r="K87">
        <f>'2016Census_G28_SA_POA2'!K84*'Total Per Week'!K$3</f>
        <v>458250</v>
      </c>
      <c r="L87">
        <f>'2016Census_G28_SA_POA2'!L84*'Total Per Week'!L$3</f>
        <v>448125</v>
      </c>
      <c r="M87">
        <f>'2016Census_G28_SA_POA2'!M84*'Total Per Week'!M$3</f>
        <v>875250</v>
      </c>
      <c r="N87">
        <f>'2016Census_G28_SA_POA2'!N84*'Total Per Week'!N$3</f>
        <v>533500</v>
      </c>
      <c r="O87">
        <f>'2016Census_G28_SA_POA2'!O84*'Total Per Week'!O$3</f>
        <v>325000</v>
      </c>
      <c r="P87">
        <f>'2016Census_G28_SA_POA2'!P84*'Total Per Week'!P$3</f>
        <v>172500</v>
      </c>
      <c r="Q87">
        <f>'2016Census_G28_SA_POA2'!Q84*'Total Per Week'!Q$3</f>
        <v>300000</v>
      </c>
      <c r="R87">
        <f>SUM(B87:Q87)/IF('2016Census_G28_SA_POA2'!R84=0,1,'2016Census_G28_SA_POA2'!R84)</f>
        <v>1326.2721104918828</v>
      </c>
    </row>
    <row r="88" spans="2:18" x14ac:dyDescent="0.3">
      <c r="B88">
        <f>'2016Census_G28_SA_POA2'!B85*'Total Per Week'!$B$3</f>
        <v>2475</v>
      </c>
      <c r="C88">
        <f>'2016Census_G28_SA_POA2'!C85*'Total Per Week'!C$3</f>
        <v>20250</v>
      </c>
      <c r="D88">
        <f>'2016Census_G28_SA_POA2'!D85*'Total Per Week'!D$3</f>
        <v>44450</v>
      </c>
      <c r="E88">
        <f>'2016Census_G28_SA_POA2'!E85*'Total Per Week'!E$3</f>
        <v>162450</v>
      </c>
      <c r="F88">
        <f>'2016Census_G28_SA_POA2'!F85*'Total Per Week'!F$3</f>
        <v>223100</v>
      </c>
      <c r="G88">
        <f>'2016Census_G28_SA_POA2'!G85*'Total Per Week'!G$3</f>
        <v>493725</v>
      </c>
      <c r="H88">
        <f>'2016Census_G28_SA_POA2'!H85*'Total Per Week'!H$3</f>
        <v>487800</v>
      </c>
      <c r="I88">
        <f>'2016Census_G28_SA_POA2'!I85*'Total Per Week'!I$3</f>
        <v>603000</v>
      </c>
      <c r="J88">
        <f>'2016Census_G28_SA_POA2'!J85*'Total Per Week'!J$3</f>
        <v>596750</v>
      </c>
      <c r="K88">
        <f>'2016Census_G28_SA_POA2'!K85*'Total Per Week'!K$3</f>
        <v>372125</v>
      </c>
      <c r="L88">
        <f>'2016Census_G28_SA_POA2'!L85*'Total Per Week'!L$3</f>
        <v>335625</v>
      </c>
      <c r="M88">
        <f>'2016Census_G28_SA_POA2'!M85*'Total Per Week'!M$3</f>
        <v>517500</v>
      </c>
      <c r="N88">
        <f>'2016Census_G28_SA_POA2'!N85*'Total Per Week'!N$3</f>
        <v>233750</v>
      </c>
      <c r="O88">
        <f>'2016Census_G28_SA_POA2'!O85*'Total Per Week'!O$3</f>
        <v>94250</v>
      </c>
      <c r="P88">
        <f>'2016Census_G28_SA_POA2'!P85*'Total Per Week'!P$3</f>
        <v>37500</v>
      </c>
      <c r="Q88">
        <f>'2016Census_G28_SA_POA2'!Q85*'Total Per Week'!Q$3</f>
        <v>95000</v>
      </c>
      <c r="R88">
        <f>SUM(B88:Q88)/IF('2016Census_G28_SA_POA2'!R85=0,1,'2016Census_G28_SA_POA2'!R85)</f>
        <v>1087.2766171658695</v>
      </c>
    </row>
    <row r="89" spans="2:18" x14ac:dyDescent="0.3">
      <c r="B89">
        <f>'2016Census_G28_SA_POA2'!B86*'Total Per Week'!$B$3</f>
        <v>2775</v>
      </c>
      <c r="C89">
        <f>'2016Census_G28_SA_POA2'!C86*'Total Per Week'!C$3</f>
        <v>20475</v>
      </c>
      <c r="D89">
        <f>'2016Census_G28_SA_POA2'!D86*'Total Per Week'!D$3</f>
        <v>39900</v>
      </c>
      <c r="E89">
        <f>'2016Census_G28_SA_POA2'!E86*'Total Per Week'!E$3</f>
        <v>142200</v>
      </c>
      <c r="F89">
        <f>'2016Census_G28_SA_POA2'!F86*'Total Per Week'!F$3</f>
        <v>265650</v>
      </c>
      <c r="G89">
        <f>'2016Census_G28_SA_POA2'!G86*'Total Per Week'!G$3</f>
        <v>608275</v>
      </c>
      <c r="H89">
        <f>'2016Census_G28_SA_POA2'!H86*'Total Per Week'!H$3</f>
        <v>653400</v>
      </c>
      <c r="I89">
        <f>'2016Census_G28_SA_POA2'!I86*'Total Per Week'!I$3</f>
        <v>964125</v>
      </c>
      <c r="J89">
        <f>'2016Census_G28_SA_POA2'!J86*'Total Per Week'!J$3</f>
        <v>1212750</v>
      </c>
      <c r="K89">
        <f>'2016Census_G28_SA_POA2'!K86*'Total Per Week'!K$3</f>
        <v>1226875</v>
      </c>
      <c r="L89">
        <f>'2016Census_G28_SA_POA2'!L86*'Total Per Week'!L$3</f>
        <v>1256250</v>
      </c>
      <c r="M89">
        <f>'2016Census_G28_SA_POA2'!M86*'Total Per Week'!M$3</f>
        <v>2594250</v>
      </c>
      <c r="N89">
        <f>'2016Census_G28_SA_POA2'!N86*'Total Per Week'!N$3</f>
        <v>1534500</v>
      </c>
      <c r="O89">
        <f>'2016Census_G28_SA_POA2'!O86*'Total Per Week'!O$3</f>
        <v>962000</v>
      </c>
      <c r="P89">
        <f>'2016Census_G28_SA_POA2'!P86*'Total Per Week'!P$3</f>
        <v>555000</v>
      </c>
      <c r="Q89">
        <f>'2016Census_G28_SA_POA2'!Q86*'Total Per Week'!Q$3</f>
        <v>835000</v>
      </c>
      <c r="R89">
        <f>SUM(B89:Q89)/IF('2016Census_G28_SA_POA2'!R86=0,1,'2016Census_G28_SA_POA2'!R86)</f>
        <v>1595.0223020691365</v>
      </c>
    </row>
    <row r="90" spans="2:18" x14ac:dyDescent="0.3">
      <c r="B90">
        <f>'2016Census_G28_SA_POA2'!B87*'Total Per Week'!$B$3</f>
        <v>675</v>
      </c>
      <c r="C90">
        <f>'2016Census_G28_SA_POA2'!C87*'Total Per Week'!C$3</f>
        <v>6525</v>
      </c>
      <c r="D90">
        <f>'2016Census_G28_SA_POA2'!D87*'Total Per Week'!D$3</f>
        <v>13650</v>
      </c>
      <c r="E90">
        <f>'2016Census_G28_SA_POA2'!E87*'Total Per Week'!E$3</f>
        <v>54000</v>
      </c>
      <c r="F90">
        <f>'2016Census_G28_SA_POA2'!F87*'Total Per Week'!F$3</f>
        <v>100625</v>
      </c>
      <c r="G90">
        <f>'2016Census_G28_SA_POA2'!G87*'Total Per Week'!G$3</f>
        <v>175450</v>
      </c>
      <c r="H90">
        <f>'2016Census_G28_SA_POA2'!H87*'Total Per Week'!H$3</f>
        <v>200700</v>
      </c>
      <c r="I90">
        <f>'2016Census_G28_SA_POA2'!I87*'Total Per Week'!I$3</f>
        <v>292500</v>
      </c>
      <c r="J90">
        <f>'2016Census_G28_SA_POA2'!J87*'Total Per Week'!J$3</f>
        <v>427625</v>
      </c>
      <c r="K90">
        <f>'2016Census_G28_SA_POA2'!K87*'Total Per Week'!K$3</f>
        <v>347750</v>
      </c>
      <c r="L90">
        <f>'2016Census_G28_SA_POA2'!L87*'Total Per Week'!L$3</f>
        <v>412500</v>
      </c>
      <c r="M90">
        <f>'2016Census_G28_SA_POA2'!M87*'Total Per Week'!M$3</f>
        <v>751500</v>
      </c>
      <c r="N90">
        <f>'2016Census_G28_SA_POA2'!N87*'Total Per Week'!N$3</f>
        <v>404250</v>
      </c>
      <c r="O90">
        <f>'2016Census_G28_SA_POA2'!O87*'Total Per Week'!O$3</f>
        <v>201500</v>
      </c>
      <c r="P90">
        <f>'2016Census_G28_SA_POA2'!P87*'Total Per Week'!P$3</f>
        <v>78750</v>
      </c>
      <c r="Q90">
        <f>'2016Census_G28_SA_POA2'!Q87*'Total Per Week'!Q$3</f>
        <v>120000</v>
      </c>
      <c r="R90">
        <f>SUM(B90:Q90)/IF('2016Census_G28_SA_POA2'!R87=0,1,'2016Census_G28_SA_POA2'!R87)</f>
        <v>1476.5432098765432</v>
      </c>
    </row>
    <row r="91" spans="2:18" x14ac:dyDescent="0.3">
      <c r="B91">
        <f>'2016Census_G28_SA_POA2'!B88*'Total Per Week'!$B$3</f>
        <v>1125</v>
      </c>
      <c r="C91">
        <f>'2016Census_G28_SA_POA2'!C88*'Total Per Week'!C$3</f>
        <v>5625</v>
      </c>
      <c r="D91">
        <f>'2016Census_G28_SA_POA2'!D88*'Total Per Week'!D$3</f>
        <v>9450</v>
      </c>
      <c r="E91">
        <f>'2016Census_G28_SA_POA2'!E88*'Total Per Week'!E$3</f>
        <v>45450</v>
      </c>
      <c r="F91">
        <f>'2016Census_G28_SA_POA2'!F88*'Total Per Week'!F$3</f>
        <v>79350</v>
      </c>
      <c r="G91">
        <f>'2016Census_G28_SA_POA2'!G88*'Total Per Week'!G$3</f>
        <v>218950</v>
      </c>
      <c r="H91">
        <f>'2016Census_G28_SA_POA2'!H88*'Total Per Week'!H$3</f>
        <v>198900</v>
      </c>
      <c r="I91">
        <f>'2016Census_G28_SA_POA2'!I88*'Total Per Week'!I$3</f>
        <v>282375</v>
      </c>
      <c r="J91">
        <f>'2016Census_G28_SA_POA2'!J88*'Total Per Week'!J$3</f>
        <v>295625</v>
      </c>
      <c r="K91">
        <f>'2016Census_G28_SA_POA2'!K88*'Total Per Week'!K$3</f>
        <v>276250</v>
      </c>
      <c r="L91">
        <f>'2016Census_G28_SA_POA2'!L88*'Total Per Week'!L$3</f>
        <v>345000</v>
      </c>
      <c r="M91">
        <f>'2016Census_G28_SA_POA2'!M88*'Total Per Week'!M$3</f>
        <v>639000</v>
      </c>
      <c r="N91">
        <f>'2016Census_G28_SA_POA2'!N88*'Total Per Week'!N$3</f>
        <v>525250</v>
      </c>
      <c r="O91">
        <f>'2016Census_G28_SA_POA2'!O88*'Total Per Week'!O$3</f>
        <v>308750</v>
      </c>
      <c r="P91">
        <f>'2016Census_G28_SA_POA2'!P88*'Total Per Week'!P$3</f>
        <v>161250</v>
      </c>
      <c r="Q91">
        <f>'2016Census_G28_SA_POA2'!Q88*'Total Per Week'!Q$3</f>
        <v>350000</v>
      </c>
      <c r="R91">
        <f>SUM(B91:Q91)/IF('2016Census_G28_SA_POA2'!R88=0,1,'2016Census_G28_SA_POA2'!R88)</f>
        <v>1604.7813036020584</v>
      </c>
    </row>
    <row r="92" spans="2:18" x14ac:dyDescent="0.3">
      <c r="B92">
        <f>'2016Census_G28_SA_POA2'!B89*'Total Per Week'!$B$3</f>
        <v>525</v>
      </c>
      <c r="C92">
        <f>'2016Census_G28_SA_POA2'!C89*'Total Per Week'!C$3</f>
        <v>1575</v>
      </c>
      <c r="D92">
        <f>'2016Census_G28_SA_POA2'!D89*'Total Per Week'!D$3</f>
        <v>2100</v>
      </c>
      <c r="E92">
        <f>'2016Census_G28_SA_POA2'!E89*'Total Per Week'!E$3</f>
        <v>3150</v>
      </c>
      <c r="F92">
        <f>'2016Census_G28_SA_POA2'!F89*'Total Per Week'!F$3</f>
        <v>8050</v>
      </c>
      <c r="G92">
        <f>'2016Census_G28_SA_POA2'!G89*'Total Per Week'!G$3</f>
        <v>34800</v>
      </c>
      <c r="H92">
        <f>'2016Census_G28_SA_POA2'!H89*'Total Per Week'!H$3</f>
        <v>46800</v>
      </c>
      <c r="I92">
        <f>'2016Census_G28_SA_POA2'!I89*'Total Per Week'!I$3</f>
        <v>66375</v>
      </c>
      <c r="J92">
        <f>'2016Census_G28_SA_POA2'!J89*'Total Per Week'!J$3</f>
        <v>78375</v>
      </c>
      <c r="K92">
        <f>'2016Census_G28_SA_POA2'!K89*'Total Per Week'!K$3</f>
        <v>104000</v>
      </c>
      <c r="L92">
        <f>'2016Census_G28_SA_POA2'!L89*'Total Per Week'!L$3</f>
        <v>105000</v>
      </c>
      <c r="M92">
        <f>'2016Census_G28_SA_POA2'!M89*'Total Per Week'!M$3</f>
        <v>317250</v>
      </c>
      <c r="N92">
        <f>'2016Census_G28_SA_POA2'!N89*'Total Per Week'!N$3</f>
        <v>258500</v>
      </c>
      <c r="O92">
        <f>'2016Census_G28_SA_POA2'!O89*'Total Per Week'!O$3</f>
        <v>178750</v>
      </c>
      <c r="P92">
        <f>'2016Census_G28_SA_POA2'!P89*'Total Per Week'!P$3</f>
        <v>97500</v>
      </c>
      <c r="Q92">
        <f>'2016Census_G28_SA_POA2'!Q89*'Total Per Week'!Q$3</f>
        <v>190000</v>
      </c>
      <c r="R92">
        <f>SUM(B92:Q92)/IF('2016Census_G28_SA_POA2'!R89=0,1,'2016Census_G28_SA_POA2'!R89)</f>
        <v>2042.0656634746922</v>
      </c>
    </row>
    <row r="93" spans="2:18" x14ac:dyDescent="0.3">
      <c r="B93">
        <f>'2016Census_G28_SA_POA2'!B90*'Total Per Week'!$B$3</f>
        <v>2400</v>
      </c>
      <c r="C93">
        <f>'2016Census_G28_SA_POA2'!C90*'Total Per Week'!C$3</f>
        <v>9225</v>
      </c>
      <c r="D93">
        <f>'2016Census_G28_SA_POA2'!D90*'Total Per Week'!D$3</f>
        <v>14000</v>
      </c>
      <c r="E93">
        <f>'2016Census_G28_SA_POA2'!E90*'Total Per Week'!E$3</f>
        <v>65250</v>
      </c>
      <c r="F93">
        <f>'2016Census_G28_SA_POA2'!F90*'Total Per Week'!F$3</f>
        <v>105225</v>
      </c>
      <c r="G93">
        <f>'2016Census_G28_SA_POA2'!G90*'Total Per Week'!G$3</f>
        <v>302325</v>
      </c>
      <c r="H93">
        <f>'2016Census_G28_SA_POA2'!H90*'Total Per Week'!H$3</f>
        <v>301500</v>
      </c>
      <c r="I93">
        <f>'2016Census_G28_SA_POA2'!I90*'Total Per Week'!I$3</f>
        <v>504000</v>
      </c>
      <c r="J93">
        <f>'2016Census_G28_SA_POA2'!J90*'Total Per Week'!J$3</f>
        <v>554125</v>
      </c>
      <c r="K93">
        <f>'2016Census_G28_SA_POA2'!K90*'Total Per Week'!K$3</f>
        <v>570375</v>
      </c>
      <c r="L93">
        <f>'2016Census_G28_SA_POA2'!L90*'Total Per Week'!L$3</f>
        <v>718125</v>
      </c>
      <c r="M93">
        <f>'2016Census_G28_SA_POA2'!M90*'Total Per Week'!M$3</f>
        <v>1476000</v>
      </c>
      <c r="N93">
        <f>'2016Census_G28_SA_POA2'!N90*'Total Per Week'!N$3</f>
        <v>1102750</v>
      </c>
      <c r="O93">
        <f>'2016Census_G28_SA_POA2'!O90*'Total Per Week'!O$3</f>
        <v>851500</v>
      </c>
      <c r="P93">
        <f>'2016Census_G28_SA_POA2'!P90*'Total Per Week'!P$3</f>
        <v>585000</v>
      </c>
      <c r="Q93">
        <f>'2016Census_G28_SA_POA2'!Q90*'Total Per Week'!Q$3</f>
        <v>990000</v>
      </c>
      <c r="R93">
        <f>SUM(B93:Q93)/IF('2016Census_G28_SA_POA2'!R90=0,1,'2016Census_G28_SA_POA2'!R90)</f>
        <v>1831.4536059312513</v>
      </c>
    </row>
    <row r="94" spans="2:18" x14ac:dyDescent="0.3">
      <c r="B94">
        <f>'2016Census_G28_SA_POA2'!B91*'Total Per Week'!$B$3</f>
        <v>0</v>
      </c>
      <c r="C94">
        <f>'2016Census_G28_SA_POA2'!C91*'Total Per Week'!C$3</f>
        <v>900</v>
      </c>
      <c r="D94">
        <f>'2016Census_G28_SA_POA2'!D91*'Total Per Week'!D$3</f>
        <v>3150</v>
      </c>
      <c r="E94">
        <f>'2016Census_G28_SA_POA2'!E91*'Total Per Week'!E$3</f>
        <v>5400</v>
      </c>
      <c r="F94">
        <f>'2016Census_G28_SA_POA2'!F91*'Total Per Week'!F$3</f>
        <v>8625</v>
      </c>
      <c r="G94">
        <f>'2016Census_G28_SA_POA2'!G91*'Total Per Week'!G$3</f>
        <v>39875</v>
      </c>
      <c r="H94">
        <f>'2016Census_G28_SA_POA2'!H91*'Total Per Week'!H$3</f>
        <v>28800</v>
      </c>
      <c r="I94">
        <f>'2016Census_G28_SA_POA2'!I91*'Total Per Week'!I$3</f>
        <v>49500</v>
      </c>
      <c r="J94">
        <f>'2016Census_G28_SA_POA2'!J91*'Total Per Week'!J$3</f>
        <v>49500</v>
      </c>
      <c r="K94">
        <f>'2016Census_G28_SA_POA2'!K91*'Total Per Week'!K$3</f>
        <v>58500</v>
      </c>
      <c r="L94">
        <f>'2016Census_G28_SA_POA2'!L91*'Total Per Week'!L$3</f>
        <v>84375</v>
      </c>
      <c r="M94">
        <f>'2016Census_G28_SA_POA2'!M91*'Total Per Week'!M$3</f>
        <v>155250</v>
      </c>
      <c r="N94">
        <f>'2016Census_G28_SA_POA2'!N91*'Total Per Week'!N$3</f>
        <v>101750</v>
      </c>
      <c r="O94">
        <f>'2016Census_G28_SA_POA2'!O91*'Total Per Week'!O$3</f>
        <v>58500</v>
      </c>
      <c r="P94">
        <f>'2016Census_G28_SA_POA2'!P91*'Total Per Week'!P$3</f>
        <v>60000</v>
      </c>
      <c r="Q94">
        <f>'2016Census_G28_SA_POA2'!Q91*'Total Per Week'!Q$3</f>
        <v>75000</v>
      </c>
      <c r="R94">
        <f>SUM(B94:Q94)/IF('2016Census_G28_SA_POA2'!R91=0,1,'2016Census_G28_SA_POA2'!R91)</f>
        <v>1758.7471783295712</v>
      </c>
    </row>
    <row r="95" spans="2:18" x14ac:dyDescent="0.3">
      <c r="B95">
        <f>'2016Census_G28_SA_POA2'!B92*'Total Per Week'!$B$3</f>
        <v>225</v>
      </c>
      <c r="C95">
        <f>'2016Census_G28_SA_POA2'!C92*'Total Per Week'!C$3</f>
        <v>900</v>
      </c>
      <c r="D95">
        <f>'2016Census_G28_SA_POA2'!D92*'Total Per Week'!D$3</f>
        <v>1750</v>
      </c>
      <c r="E95">
        <f>'2016Census_G28_SA_POA2'!E92*'Total Per Week'!E$3</f>
        <v>6300</v>
      </c>
      <c r="F95">
        <f>'2016Census_G28_SA_POA2'!F92*'Total Per Week'!F$3</f>
        <v>12075</v>
      </c>
      <c r="G95">
        <f>'2016Census_G28_SA_POA2'!G92*'Total Per Week'!G$3</f>
        <v>48575</v>
      </c>
      <c r="H95">
        <f>'2016Census_G28_SA_POA2'!H92*'Total Per Week'!H$3</f>
        <v>36900</v>
      </c>
      <c r="I95">
        <f>'2016Census_G28_SA_POA2'!I92*'Total Per Week'!I$3</f>
        <v>46125</v>
      </c>
      <c r="J95">
        <f>'2016Census_G28_SA_POA2'!J92*'Total Per Week'!J$3</f>
        <v>57750</v>
      </c>
      <c r="K95">
        <f>'2016Census_G28_SA_POA2'!K92*'Total Per Week'!K$3</f>
        <v>50375</v>
      </c>
      <c r="L95">
        <f>'2016Census_G28_SA_POA2'!L92*'Total Per Week'!L$3</f>
        <v>76875</v>
      </c>
      <c r="M95">
        <f>'2016Census_G28_SA_POA2'!M92*'Total Per Week'!M$3</f>
        <v>103500</v>
      </c>
      <c r="N95">
        <f>'2016Census_G28_SA_POA2'!N92*'Total Per Week'!N$3</f>
        <v>55000</v>
      </c>
      <c r="O95">
        <f>'2016Census_G28_SA_POA2'!O92*'Total Per Week'!O$3</f>
        <v>35750</v>
      </c>
      <c r="P95">
        <f>'2016Census_G28_SA_POA2'!P92*'Total Per Week'!P$3</f>
        <v>18750</v>
      </c>
      <c r="Q95">
        <f>'2016Census_G28_SA_POA2'!Q92*'Total Per Week'!Q$3</f>
        <v>80000</v>
      </c>
      <c r="R95">
        <f>SUM(B95:Q95)/IF('2016Census_G28_SA_POA2'!R92=0,1,'2016Census_G28_SA_POA2'!R92)</f>
        <v>1546.2009803921569</v>
      </c>
    </row>
    <row r="96" spans="2:18" x14ac:dyDescent="0.3">
      <c r="B96">
        <f>'2016Census_G28_SA_POA2'!B93*'Total Per Week'!$B$3</f>
        <v>1725</v>
      </c>
      <c r="C96">
        <f>'2016Census_G28_SA_POA2'!C93*'Total Per Week'!C$3</f>
        <v>6300</v>
      </c>
      <c r="D96">
        <f>'2016Census_G28_SA_POA2'!D93*'Total Per Week'!D$3</f>
        <v>15050</v>
      </c>
      <c r="E96">
        <f>'2016Census_G28_SA_POA2'!E93*'Total Per Week'!E$3</f>
        <v>45450</v>
      </c>
      <c r="F96">
        <f>'2016Census_G28_SA_POA2'!F93*'Total Per Week'!F$3</f>
        <v>73600</v>
      </c>
      <c r="G96">
        <f>'2016Census_G28_SA_POA2'!G93*'Total Per Week'!G$3</f>
        <v>264625</v>
      </c>
      <c r="H96">
        <f>'2016Census_G28_SA_POA2'!H93*'Total Per Week'!H$3</f>
        <v>306000</v>
      </c>
      <c r="I96">
        <f>'2016Census_G28_SA_POA2'!I93*'Total Per Week'!I$3</f>
        <v>480375</v>
      </c>
      <c r="J96">
        <f>'2016Census_G28_SA_POA2'!J93*'Total Per Week'!J$3</f>
        <v>558250</v>
      </c>
      <c r="K96">
        <f>'2016Census_G28_SA_POA2'!K93*'Total Per Week'!K$3</f>
        <v>578500</v>
      </c>
      <c r="L96">
        <f>'2016Census_G28_SA_POA2'!L93*'Total Per Week'!L$3</f>
        <v>720000</v>
      </c>
      <c r="M96">
        <f>'2016Census_G28_SA_POA2'!M93*'Total Per Week'!M$3</f>
        <v>1705500</v>
      </c>
      <c r="N96">
        <f>'2016Census_G28_SA_POA2'!N93*'Total Per Week'!N$3</f>
        <v>1548250</v>
      </c>
      <c r="O96">
        <f>'2016Census_G28_SA_POA2'!O93*'Total Per Week'!O$3</f>
        <v>1280500</v>
      </c>
      <c r="P96">
        <f>'2016Census_G28_SA_POA2'!P93*'Total Per Week'!P$3</f>
        <v>881250</v>
      </c>
      <c r="Q96">
        <f>'2016Census_G28_SA_POA2'!Q93*'Total Per Week'!Q$3</f>
        <v>1865000</v>
      </c>
      <c r="R96">
        <f>SUM(B96:Q96)/IF('2016Census_G28_SA_POA2'!R93=0,1,'2016Census_G28_SA_POA2'!R93)</f>
        <v>2097.9640536149473</v>
      </c>
    </row>
    <row r="97" spans="2:18" x14ac:dyDescent="0.3">
      <c r="B97">
        <f>'2016Census_G28_SA_POA2'!B94*'Total Per Week'!$B$3</f>
        <v>600</v>
      </c>
      <c r="C97">
        <f>'2016Census_G28_SA_POA2'!C94*'Total Per Week'!C$3</f>
        <v>1575</v>
      </c>
      <c r="D97">
        <f>'2016Census_G28_SA_POA2'!D94*'Total Per Week'!D$3</f>
        <v>2450</v>
      </c>
      <c r="E97">
        <f>'2016Census_G28_SA_POA2'!E94*'Total Per Week'!E$3</f>
        <v>22500</v>
      </c>
      <c r="F97">
        <f>'2016Census_G28_SA_POA2'!F94*'Total Per Week'!F$3</f>
        <v>32200</v>
      </c>
      <c r="G97">
        <f>'2016Census_G28_SA_POA2'!G94*'Total Per Week'!G$3</f>
        <v>115275</v>
      </c>
      <c r="H97">
        <f>'2016Census_G28_SA_POA2'!H94*'Total Per Week'!H$3</f>
        <v>114300</v>
      </c>
      <c r="I97">
        <f>'2016Census_G28_SA_POA2'!I94*'Total Per Week'!I$3</f>
        <v>202500</v>
      </c>
      <c r="J97">
        <f>'2016Census_G28_SA_POA2'!J94*'Total Per Week'!J$3</f>
        <v>281875</v>
      </c>
      <c r="K97">
        <f>'2016Census_G28_SA_POA2'!K94*'Total Per Week'!K$3</f>
        <v>271375</v>
      </c>
      <c r="L97">
        <f>'2016Census_G28_SA_POA2'!L94*'Total Per Week'!L$3</f>
        <v>307500</v>
      </c>
      <c r="M97">
        <f>'2016Census_G28_SA_POA2'!M94*'Total Per Week'!M$3</f>
        <v>753750</v>
      </c>
      <c r="N97">
        <f>'2016Census_G28_SA_POA2'!N94*'Total Per Week'!N$3</f>
        <v>555500</v>
      </c>
      <c r="O97">
        <f>'2016Census_G28_SA_POA2'!O94*'Total Per Week'!O$3</f>
        <v>364000</v>
      </c>
      <c r="P97">
        <f>'2016Census_G28_SA_POA2'!P94*'Total Per Week'!P$3</f>
        <v>247500</v>
      </c>
      <c r="Q97">
        <f>'2016Census_G28_SA_POA2'!Q94*'Total Per Week'!Q$3</f>
        <v>275000</v>
      </c>
      <c r="R97">
        <f>SUM(B97:Q97)/IF('2016Census_G28_SA_POA2'!R94=0,1,'2016Census_G28_SA_POA2'!R94)</f>
        <v>1867.3157894736842</v>
      </c>
    </row>
    <row r="98" spans="2:18" x14ac:dyDescent="0.3">
      <c r="B98">
        <f>'2016Census_G28_SA_POA2'!B95*'Total Per Week'!$B$3</f>
        <v>225</v>
      </c>
      <c r="C98">
        <f>'2016Census_G28_SA_POA2'!C95*'Total Per Week'!C$3</f>
        <v>2475</v>
      </c>
      <c r="D98">
        <f>'2016Census_G28_SA_POA2'!D95*'Total Per Week'!D$3</f>
        <v>4900</v>
      </c>
      <c r="E98">
        <f>'2016Census_G28_SA_POA2'!E95*'Total Per Week'!E$3</f>
        <v>22500</v>
      </c>
      <c r="F98">
        <f>'2016Census_G28_SA_POA2'!F95*'Total Per Week'!F$3</f>
        <v>37375</v>
      </c>
      <c r="G98">
        <f>'2016Census_G28_SA_POA2'!G95*'Total Per Week'!G$3</f>
        <v>132675</v>
      </c>
      <c r="H98">
        <f>'2016Census_G28_SA_POA2'!H95*'Total Per Week'!H$3</f>
        <v>131400</v>
      </c>
      <c r="I98">
        <f>'2016Census_G28_SA_POA2'!I95*'Total Per Week'!I$3</f>
        <v>189000</v>
      </c>
      <c r="J98">
        <f>'2016Census_G28_SA_POA2'!J95*'Total Per Week'!J$3</f>
        <v>254375</v>
      </c>
      <c r="K98">
        <f>'2016Census_G28_SA_POA2'!K95*'Total Per Week'!K$3</f>
        <v>261625</v>
      </c>
      <c r="L98">
        <f>'2016Census_G28_SA_POA2'!L95*'Total Per Week'!L$3</f>
        <v>290625</v>
      </c>
      <c r="M98">
        <f>'2016Census_G28_SA_POA2'!M95*'Total Per Week'!M$3</f>
        <v>760500</v>
      </c>
      <c r="N98">
        <f>'2016Census_G28_SA_POA2'!N95*'Total Per Week'!N$3</f>
        <v>712250</v>
      </c>
      <c r="O98">
        <f>'2016Census_G28_SA_POA2'!O95*'Total Per Week'!O$3</f>
        <v>497250</v>
      </c>
      <c r="P98">
        <f>'2016Census_G28_SA_POA2'!P95*'Total Per Week'!P$3</f>
        <v>311250</v>
      </c>
      <c r="Q98">
        <f>'2016Census_G28_SA_POA2'!Q95*'Total Per Week'!Q$3</f>
        <v>585000</v>
      </c>
      <c r="R98">
        <f>SUM(B98:Q98)/IF('2016Census_G28_SA_POA2'!R95=0,1,'2016Census_G28_SA_POA2'!R95)</f>
        <v>2005.4638928742229</v>
      </c>
    </row>
    <row r="99" spans="2:18" x14ac:dyDescent="0.3">
      <c r="B99">
        <f>'2016Census_G28_SA_POA2'!B96*'Total Per Week'!$B$3</f>
        <v>0</v>
      </c>
      <c r="C99">
        <f>'2016Census_G28_SA_POA2'!C96*'Total Per Week'!C$3</f>
        <v>675</v>
      </c>
      <c r="D99">
        <f>'2016Census_G28_SA_POA2'!D96*'Total Per Week'!D$3</f>
        <v>1400</v>
      </c>
      <c r="E99">
        <f>'2016Census_G28_SA_POA2'!E96*'Total Per Week'!E$3</f>
        <v>3600</v>
      </c>
      <c r="F99">
        <f>'2016Census_G28_SA_POA2'!F96*'Total Per Week'!F$3</f>
        <v>2300</v>
      </c>
      <c r="G99">
        <f>'2016Census_G28_SA_POA2'!G96*'Total Per Week'!G$3</f>
        <v>12325</v>
      </c>
      <c r="H99">
        <f>'2016Census_G28_SA_POA2'!H96*'Total Per Week'!H$3</f>
        <v>9900</v>
      </c>
      <c r="I99">
        <f>'2016Census_G28_SA_POA2'!I96*'Total Per Week'!I$3</f>
        <v>27000</v>
      </c>
      <c r="J99">
        <f>'2016Census_G28_SA_POA2'!J96*'Total Per Week'!J$3</f>
        <v>35750</v>
      </c>
      <c r="K99">
        <f>'2016Census_G28_SA_POA2'!K96*'Total Per Week'!K$3</f>
        <v>30875</v>
      </c>
      <c r="L99">
        <f>'2016Census_G28_SA_POA2'!L96*'Total Per Week'!L$3</f>
        <v>35625</v>
      </c>
      <c r="M99">
        <f>'2016Census_G28_SA_POA2'!M96*'Total Per Week'!M$3</f>
        <v>94500</v>
      </c>
      <c r="N99">
        <f>'2016Census_G28_SA_POA2'!N96*'Total Per Week'!N$3</f>
        <v>71500</v>
      </c>
      <c r="O99">
        <f>'2016Census_G28_SA_POA2'!O96*'Total Per Week'!O$3</f>
        <v>55250</v>
      </c>
      <c r="P99">
        <f>'2016Census_G28_SA_POA2'!P96*'Total Per Week'!P$3</f>
        <v>18750</v>
      </c>
      <c r="Q99">
        <f>'2016Census_G28_SA_POA2'!Q96*'Total Per Week'!Q$3</f>
        <v>105000</v>
      </c>
      <c r="R99">
        <f>SUM(B99:Q99)/IF('2016Census_G28_SA_POA2'!R96=0,1,'2016Census_G28_SA_POA2'!R96)</f>
        <v>2050.6097560975609</v>
      </c>
    </row>
    <row r="100" spans="2:18" x14ac:dyDescent="0.3">
      <c r="B100">
        <f>'2016Census_G28_SA_POA2'!B97*'Total Per Week'!$B$3</f>
        <v>0</v>
      </c>
      <c r="C100">
        <f>'2016Census_G28_SA_POA2'!C97*'Total Per Week'!C$3</f>
        <v>0</v>
      </c>
      <c r="D100">
        <f>'2016Census_G28_SA_POA2'!D97*'Total Per Week'!D$3</f>
        <v>0</v>
      </c>
      <c r="E100">
        <f>'2016Census_G28_SA_POA2'!E97*'Total Per Week'!E$3</f>
        <v>2700</v>
      </c>
      <c r="F100">
        <f>'2016Census_G28_SA_POA2'!F97*'Total Per Week'!F$3</f>
        <v>1725</v>
      </c>
      <c r="G100">
        <f>'2016Census_G28_SA_POA2'!G97*'Total Per Week'!G$3</f>
        <v>5800</v>
      </c>
      <c r="H100">
        <f>'2016Census_G28_SA_POA2'!H97*'Total Per Week'!H$3</f>
        <v>3600</v>
      </c>
      <c r="I100">
        <f>'2016Census_G28_SA_POA2'!I97*'Total Per Week'!I$3</f>
        <v>7875</v>
      </c>
      <c r="J100">
        <f>'2016Census_G28_SA_POA2'!J97*'Total Per Week'!J$3</f>
        <v>8250</v>
      </c>
      <c r="K100">
        <f>'2016Census_G28_SA_POA2'!K97*'Total Per Week'!K$3</f>
        <v>13000</v>
      </c>
      <c r="L100">
        <f>'2016Census_G28_SA_POA2'!L97*'Total Per Week'!L$3</f>
        <v>16875</v>
      </c>
      <c r="M100">
        <f>'2016Census_G28_SA_POA2'!M97*'Total Per Week'!M$3</f>
        <v>45000</v>
      </c>
      <c r="N100">
        <f>'2016Census_G28_SA_POA2'!N97*'Total Per Week'!N$3</f>
        <v>41250</v>
      </c>
      <c r="O100">
        <f>'2016Census_G28_SA_POA2'!O97*'Total Per Week'!O$3</f>
        <v>29250</v>
      </c>
      <c r="P100">
        <f>'2016Census_G28_SA_POA2'!P97*'Total Per Week'!P$3</f>
        <v>0</v>
      </c>
      <c r="Q100">
        <f>'2016Census_G28_SA_POA2'!Q97*'Total Per Week'!Q$3</f>
        <v>70000</v>
      </c>
      <c r="R100">
        <f>SUM(B100:Q100)/IF('2016Census_G28_SA_POA2'!R97=0,1,'2016Census_G28_SA_POA2'!R97)</f>
        <v>2250.6880733944954</v>
      </c>
    </row>
    <row r="101" spans="2:18" x14ac:dyDescent="0.3">
      <c r="B101">
        <f>'2016Census_G28_SA_POA2'!B98*'Total Per Week'!$B$3</f>
        <v>0</v>
      </c>
      <c r="C101">
        <f>'2016Census_G28_SA_POA2'!C98*'Total Per Week'!C$3</f>
        <v>0</v>
      </c>
      <c r="D101">
        <f>'2016Census_G28_SA_POA2'!D98*'Total Per Week'!D$3</f>
        <v>0</v>
      </c>
      <c r="E101">
        <f>'2016Census_G28_SA_POA2'!E98*'Total Per Week'!E$3</f>
        <v>1800</v>
      </c>
      <c r="F101">
        <f>'2016Census_G28_SA_POA2'!F98*'Total Per Week'!F$3</f>
        <v>0</v>
      </c>
      <c r="G101">
        <f>'2016Census_G28_SA_POA2'!G98*'Total Per Week'!G$3</f>
        <v>4350</v>
      </c>
      <c r="H101">
        <f>'2016Census_G28_SA_POA2'!H98*'Total Per Week'!H$3</f>
        <v>4500</v>
      </c>
      <c r="I101">
        <f>'2016Census_G28_SA_POA2'!I98*'Total Per Week'!I$3</f>
        <v>11250</v>
      </c>
      <c r="J101">
        <f>'2016Census_G28_SA_POA2'!J98*'Total Per Week'!J$3</f>
        <v>12375</v>
      </c>
      <c r="K101">
        <f>'2016Census_G28_SA_POA2'!K98*'Total Per Week'!K$3</f>
        <v>17875</v>
      </c>
      <c r="L101">
        <f>'2016Census_G28_SA_POA2'!L98*'Total Per Week'!L$3</f>
        <v>9375</v>
      </c>
      <c r="M101">
        <f>'2016Census_G28_SA_POA2'!M98*'Total Per Week'!M$3</f>
        <v>36000</v>
      </c>
      <c r="N101">
        <f>'2016Census_G28_SA_POA2'!N98*'Total Per Week'!N$3</f>
        <v>22000</v>
      </c>
      <c r="O101">
        <f>'2016Census_G28_SA_POA2'!O98*'Total Per Week'!O$3</f>
        <v>29250</v>
      </c>
      <c r="P101">
        <f>'2016Census_G28_SA_POA2'!P98*'Total Per Week'!P$3</f>
        <v>15000</v>
      </c>
      <c r="Q101">
        <f>'2016Census_G28_SA_POA2'!Q98*'Total Per Week'!Q$3</f>
        <v>80000</v>
      </c>
      <c r="R101">
        <f>SUM(B101:Q101)/IF('2016Census_G28_SA_POA2'!R98=0,1,'2016Census_G28_SA_POA2'!R98)</f>
        <v>2366.7475728155341</v>
      </c>
    </row>
    <row r="102" spans="2:18" x14ac:dyDescent="0.3">
      <c r="B102">
        <f>'2016Census_G28_SA_POA2'!B99*'Total Per Week'!$B$3</f>
        <v>225</v>
      </c>
      <c r="C102">
        <f>'2016Census_G28_SA_POA2'!C99*'Total Per Week'!C$3</f>
        <v>0</v>
      </c>
      <c r="D102">
        <f>'2016Census_G28_SA_POA2'!D99*'Total Per Week'!D$3</f>
        <v>0</v>
      </c>
      <c r="E102">
        <f>'2016Census_G28_SA_POA2'!E99*'Total Per Week'!E$3</f>
        <v>1800</v>
      </c>
      <c r="F102">
        <f>'2016Census_G28_SA_POA2'!F99*'Total Per Week'!F$3</f>
        <v>2300</v>
      </c>
      <c r="G102">
        <f>'2016Census_G28_SA_POA2'!G99*'Total Per Week'!G$3</f>
        <v>9425</v>
      </c>
      <c r="H102">
        <f>'2016Census_G28_SA_POA2'!H99*'Total Per Week'!H$3</f>
        <v>9000</v>
      </c>
      <c r="I102">
        <f>'2016Census_G28_SA_POA2'!I99*'Total Per Week'!I$3</f>
        <v>14625</v>
      </c>
      <c r="J102">
        <f>'2016Census_G28_SA_POA2'!J99*'Total Per Week'!J$3</f>
        <v>8250</v>
      </c>
      <c r="K102">
        <f>'2016Census_G28_SA_POA2'!K99*'Total Per Week'!K$3</f>
        <v>16250</v>
      </c>
      <c r="L102">
        <f>'2016Census_G28_SA_POA2'!L99*'Total Per Week'!L$3</f>
        <v>5625</v>
      </c>
      <c r="M102">
        <f>'2016Census_G28_SA_POA2'!M99*'Total Per Week'!M$3</f>
        <v>36000</v>
      </c>
      <c r="N102">
        <f>'2016Census_G28_SA_POA2'!N99*'Total Per Week'!N$3</f>
        <v>33000</v>
      </c>
      <c r="O102">
        <f>'2016Census_G28_SA_POA2'!O99*'Total Per Week'!O$3</f>
        <v>22750</v>
      </c>
      <c r="P102">
        <f>'2016Census_G28_SA_POA2'!P99*'Total Per Week'!P$3</f>
        <v>30000</v>
      </c>
      <c r="Q102">
        <f>'2016Census_G28_SA_POA2'!Q99*'Total Per Week'!Q$3</f>
        <v>65000</v>
      </c>
      <c r="R102">
        <f>SUM(B102:Q102)/IF('2016Census_G28_SA_POA2'!R99=0,1,'2016Census_G28_SA_POA2'!R99)</f>
        <v>2084.0163934426228</v>
      </c>
    </row>
    <row r="103" spans="2:18" x14ac:dyDescent="0.3">
      <c r="B103">
        <f>'2016Census_G28_SA_POA2'!B100*'Total Per Week'!$B$3</f>
        <v>0</v>
      </c>
      <c r="C103">
        <f>'2016Census_G28_SA_POA2'!C100*'Total Per Week'!C$3</f>
        <v>675</v>
      </c>
      <c r="D103">
        <f>'2016Census_G28_SA_POA2'!D100*'Total Per Week'!D$3</f>
        <v>0</v>
      </c>
      <c r="E103">
        <f>'2016Census_G28_SA_POA2'!E100*'Total Per Week'!E$3</f>
        <v>1350</v>
      </c>
      <c r="F103">
        <f>'2016Census_G28_SA_POA2'!F100*'Total Per Week'!F$3</f>
        <v>1725</v>
      </c>
      <c r="G103">
        <f>'2016Census_G28_SA_POA2'!G100*'Total Per Week'!G$3</f>
        <v>5075</v>
      </c>
      <c r="H103">
        <f>'2016Census_G28_SA_POA2'!H100*'Total Per Week'!H$3</f>
        <v>7200</v>
      </c>
      <c r="I103">
        <f>'2016Census_G28_SA_POA2'!I100*'Total Per Week'!I$3</f>
        <v>9000</v>
      </c>
      <c r="J103">
        <f>'2016Census_G28_SA_POA2'!J100*'Total Per Week'!J$3</f>
        <v>26125</v>
      </c>
      <c r="K103">
        <f>'2016Census_G28_SA_POA2'!K100*'Total Per Week'!K$3</f>
        <v>14625</v>
      </c>
      <c r="L103">
        <f>'2016Census_G28_SA_POA2'!L100*'Total Per Week'!L$3</f>
        <v>18750</v>
      </c>
      <c r="M103">
        <f>'2016Census_G28_SA_POA2'!M100*'Total Per Week'!M$3</f>
        <v>36000</v>
      </c>
      <c r="N103">
        <f>'2016Census_G28_SA_POA2'!N100*'Total Per Week'!N$3</f>
        <v>27500</v>
      </c>
      <c r="O103">
        <f>'2016Census_G28_SA_POA2'!O100*'Total Per Week'!O$3</f>
        <v>16250</v>
      </c>
      <c r="P103">
        <f>'2016Census_G28_SA_POA2'!P100*'Total Per Week'!P$3</f>
        <v>26250</v>
      </c>
      <c r="Q103">
        <f>'2016Census_G28_SA_POA2'!Q100*'Total Per Week'!Q$3</f>
        <v>75000</v>
      </c>
      <c r="R103">
        <f>SUM(B103:Q103)/IF('2016Census_G28_SA_POA2'!R100=0,1,'2016Census_G28_SA_POA2'!R100)</f>
        <v>2158.7398373983738</v>
      </c>
    </row>
    <row r="104" spans="2:18" x14ac:dyDescent="0.3">
      <c r="B104">
        <f>'2016Census_G28_SA_POA2'!B101*'Total Per Week'!$B$3</f>
        <v>0</v>
      </c>
      <c r="C104">
        <f>'2016Census_G28_SA_POA2'!C101*'Total Per Week'!C$3</f>
        <v>0</v>
      </c>
      <c r="D104">
        <f>'2016Census_G28_SA_POA2'!D101*'Total Per Week'!D$3</f>
        <v>0</v>
      </c>
      <c r="E104">
        <f>'2016Census_G28_SA_POA2'!E101*'Total Per Week'!E$3</f>
        <v>3150</v>
      </c>
      <c r="F104">
        <f>'2016Census_G28_SA_POA2'!F101*'Total Per Week'!F$3</f>
        <v>0</v>
      </c>
      <c r="G104">
        <f>'2016Census_G28_SA_POA2'!G101*'Total Per Week'!G$3</f>
        <v>8700</v>
      </c>
      <c r="H104">
        <f>'2016Census_G28_SA_POA2'!H101*'Total Per Week'!H$3</f>
        <v>8100</v>
      </c>
      <c r="I104">
        <f>'2016Census_G28_SA_POA2'!I101*'Total Per Week'!I$3</f>
        <v>13500</v>
      </c>
      <c r="J104">
        <f>'2016Census_G28_SA_POA2'!J101*'Total Per Week'!J$3</f>
        <v>13750</v>
      </c>
      <c r="K104">
        <f>'2016Census_G28_SA_POA2'!K101*'Total Per Week'!K$3</f>
        <v>22750</v>
      </c>
      <c r="L104">
        <f>'2016Census_G28_SA_POA2'!L101*'Total Per Week'!L$3</f>
        <v>18750</v>
      </c>
      <c r="M104">
        <f>'2016Census_G28_SA_POA2'!M101*'Total Per Week'!M$3</f>
        <v>42750</v>
      </c>
      <c r="N104">
        <f>'2016Census_G28_SA_POA2'!N101*'Total Per Week'!N$3</f>
        <v>24750</v>
      </c>
      <c r="O104">
        <f>'2016Census_G28_SA_POA2'!O101*'Total Per Week'!O$3</f>
        <v>48750</v>
      </c>
      <c r="P104">
        <f>'2016Census_G28_SA_POA2'!P101*'Total Per Week'!P$3</f>
        <v>11250</v>
      </c>
      <c r="Q104">
        <f>'2016Census_G28_SA_POA2'!Q101*'Total Per Week'!Q$3</f>
        <v>135000</v>
      </c>
      <c r="R104">
        <f>SUM(B104:Q104)/IF('2016Census_G28_SA_POA2'!R101=0,1,'2016Census_G28_SA_POA2'!R101)</f>
        <v>2389.1156462585036</v>
      </c>
    </row>
    <row r="105" spans="2:18" x14ac:dyDescent="0.3">
      <c r="B105">
        <f>'2016Census_G28_SA_POA2'!B102*'Total Per Week'!$B$3</f>
        <v>0</v>
      </c>
      <c r="C105">
        <f>'2016Census_G28_SA_POA2'!C102*'Total Per Week'!C$3</f>
        <v>0</v>
      </c>
      <c r="D105">
        <f>'2016Census_G28_SA_POA2'!D102*'Total Per Week'!D$3</f>
        <v>0</v>
      </c>
      <c r="E105">
        <f>'2016Census_G28_SA_POA2'!E102*'Total Per Week'!E$3</f>
        <v>0</v>
      </c>
      <c r="F105">
        <f>'2016Census_G28_SA_POA2'!F102*'Total Per Week'!F$3</f>
        <v>0</v>
      </c>
      <c r="G105">
        <f>'2016Census_G28_SA_POA2'!G102*'Total Per Week'!G$3</f>
        <v>2900</v>
      </c>
      <c r="H105">
        <f>'2016Census_G28_SA_POA2'!H102*'Total Per Week'!H$3</f>
        <v>6300</v>
      </c>
      <c r="I105">
        <f>'2016Census_G28_SA_POA2'!I102*'Total Per Week'!I$3</f>
        <v>7875</v>
      </c>
      <c r="J105">
        <f>'2016Census_G28_SA_POA2'!J102*'Total Per Week'!J$3</f>
        <v>12375</v>
      </c>
      <c r="K105">
        <f>'2016Census_G28_SA_POA2'!K102*'Total Per Week'!K$3</f>
        <v>4875</v>
      </c>
      <c r="L105">
        <f>'2016Census_G28_SA_POA2'!L102*'Total Per Week'!L$3</f>
        <v>20625</v>
      </c>
      <c r="M105">
        <f>'2016Census_G28_SA_POA2'!M102*'Total Per Week'!M$3</f>
        <v>24750</v>
      </c>
      <c r="N105">
        <f>'2016Census_G28_SA_POA2'!N102*'Total Per Week'!N$3</f>
        <v>33000</v>
      </c>
      <c r="O105">
        <f>'2016Census_G28_SA_POA2'!O102*'Total Per Week'!O$3</f>
        <v>19500</v>
      </c>
      <c r="P105">
        <f>'2016Census_G28_SA_POA2'!P102*'Total Per Week'!P$3</f>
        <v>22500</v>
      </c>
      <c r="Q105">
        <f>'2016Census_G28_SA_POA2'!Q102*'Total Per Week'!Q$3</f>
        <v>55000</v>
      </c>
      <c r="R105">
        <f>SUM(B105:Q105)/IF('2016Census_G28_SA_POA2'!R102=0,1,'2016Census_G28_SA_POA2'!R102)</f>
        <v>2410.344827586207</v>
      </c>
    </row>
    <row r="106" spans="2:18" x14ac:dyDescent="0.3">
      <c r="B106">
        <f>'2016Census_G28_SA_POA2'!B103*'Total Per Week'!$B$3</f>
        <v>0</v>
      </c>
      <c r="C106">
        <f>'2016Census_G28_SA_POA2'!C103*'Total Per Week'!C$3</f>
        <v>0</v>
      </c>
      <c r="D106">
        <f>'2016Census_G28_SA_POA2'!D103*'Total Per Week'!D$3</f>
        <v>0</v>
      </c>
      <c r="E106">
        <f>'2016Census_G28_SA_POA2'!E103*'Total Per Week'!E$3</f>
        <v>0</v>
      </c>
      <c r="F106">
        <f>'2016Census_G28_SA_POA2'!F103*'Total Per Week'!F$3</f>
        <v>0</v>
      </c>
      <c r="G106">
        <f>'2016Census_G28_SA_POA2'!G103*'Total Per Week'!G$3</f>
        <v>2175</v>
      </c>
      <c r="H106">
        <f>'2016Census_G28_SA_POA2'!H103*'Total Per Week'!H$3</f>
        <v>3600</v>
      </c>
      <c r="I106">
        <f>'2016Census_G28_SA_POA2'!I103*'Total Per Week'!I$3</f>
        <v>0</v>
      </c>
      <c r="J106">
        <f>'2016Census_G28_SA_POA2'!J103*'Total Per Week'!J$3</f>
        <v>4125</v>
      </c>
      <c r="K106">
        <f>'2016Census_G28_SA_POA2'!K103*'Total Per Week'!K$3</f>
        <v>9750</v>
      </c>
      <c r="L106">
        <f>'2016Census_G28_SA_POA2'!L103*'Total Per Week'!L$3</f>
        <v>0</v>
      </c>
      <c r="M106">
        <f>'2016Census_G28_SA_POA2'!M103*'Total Per Week'!M$3</f>
        <v>20250</v>
      </c>
      <c r="N106">
        <f>'2016Census_G28_SA_POA2'!N103*'Total Per Week'!N$3</f>
        <v>33000</v>
      </c>
      <c r="O106">
        <f>'2016Census_G28_SA_POA2'!O103*'Total Per Week'!O$3</f>
        <v>13000</v>
      </c>
      <c r="P106">
        <f>'2016Census_G28_SA_POA2'!P103*'Total Per Week'!P$3</f>
        <v>11250</v>
      </c>
      <c r="Q106">
        <f>'2016Census_G28_SA_POA2'!Q103*'Total Per Week'!Q$3</f>
        <v>15000</v>
      </c>
      <c r="R106">
        <f>SUM(B106:Q106)/IF('2016Census_G28_SA_POA2'!R103=0,1,'2016Census_G28_SA_POA2'!R103)</f>
        <v>2386.1702127659573</v>
      </c>
    </row>
    <row r="107" spans="2:18" x14ac:dyDescent="0.3">
      <c r="B107">
        <f>'2016Census_G28_SA_POA2'!B104*'Total Per Week'!$B$3</f>
        <v>0</v>
      </c>
      <c r="C107">
        <f>'2016Census_G28_SA_POA2'!C104*'Total Per Week'!C$3</f>
        <v>675</v>
      </c>
      <c r="D107">
        <f>'2016Census_G28_SA_POA2'!D104*'Total Per Week'!D$3</f>
        <v>0</v>
      </c>
      <c r="E107">
        <f>'2016Census_G28_SA_POA2'!E104*'Total Per Week'!E$3</f>
        <v>0</v>
      </c>
      <c r="F107">
        <f>'2016Census_G28_SA_POA2'!F104*'Total Per Week'!F$3</f>
        <v>1725</v>
      </c>
      <c r="G107">
        <f>'2016Census_G28_SA_POA2'!G104*'Total Per Week'!G$3</f>
        <v>2175</v>
      </c>
      <c r="H107">
        <f>'2016Census_G28_SA_POA2'!H104*'Total Per Week'!H$3</f>
        <v>3600</v>
      </c>
      <c r="I107">
        <f>'2016Census_G28_SA_POA2'!I104*'Total Per Week'!I$3</f>
        <v>3375</v>
      </c>
      <c r="J107">
        <f>'2016Census_G28_SA_POA2'!J104*'Total Per Week'!J$3</f>
        <v>11000</v>
      </c>
      <c r="K107">
        <f>'2016Census_G28_SA_POA2'!K104*'Total Per Week'!K$3</f>
        <v>8125</v>
      </c>
      <c r="L107">
        <f>'2016Census_G28_SA_POA2'!L104*'Total Per Week'!L$3</f>
        <v>22500</v>
      </c>
      <c r="M107">
        <f>'2016Census_G28_SA_POA2'!M104*'Total Per Week'!M$3</f>
        <v>27000</v>
      </c>
      <c r="N107">
        <f>'2016Census_G28_SA_POA2'!N104*'Total Per Week'!N$3</f>
        <v>49500</v>
      </c>
      <c r="O107">
        <f>'2016Census_G28_SA_POA2'!O104*'Total Per Week'!O$3</f>
        <v>42250</v>
      </c>
      <c r="P107">
        <f>'2016Census_G28_SA_POA2'!P104*'Total Per Week'!P$3</f>
        <v>15000</v>
      </c>
      <c r="Q107">
        <f>'2016Census_G28_SA_POA2'!Q104*'Total Per Week'!Q$3</f>
        <v>65000</v>
      </c>
      <c r="R107">
        <f>SUM(B107:Q107)/IF('2016Census_G28_SA_POA2'!R104=0,1,'2016Census_G28_SA_POA2'!R104)</f>
        <v>2494.3069306930693</v>
      </c>
    </row>
    <row r="108" spans="2:18" x14ac:dyDescent="0.3">
      <c r="B108">
        <f>'2016Census_G28_SA_POA2'!B105*'Total Per Week'!$B$3</f>
        <v>0</v>
      </c>
      <c r="C108">
        <f>'2016Census_G28_SA_POA2'!C105*'Total Per Week'!C$3</f>
        <v>0</v>
      </c>
      <c r="D108">
        <f>'2016Census_G28_SA_POA2'!D105*'Total Per Week'!D$3</f>
        <v>0</v>
      </c>
      <c r="E108">
        <f>'2016Census_G28_SA_POA2'!E105*'Total Per Week'!E$3</f>
        <v>1350</v>
      </c>
      <c r="F108">
        <f>'2016Census_G28_SA_POA2'!F105*'Total Per Week'!F$3</f>
        <v>1725</v>
      </c>
      <c r="G108">
        <f>'2016Census_G28_SA_POA2'!G105*'Total Per Week'!G$3</f>
        <v>11600</v>
      </c>
      <c r="H108">
        <f>'2016Census_G28_SA_POA2'!H105*'Total Per Week'!H$3</f>
        <v>5400</v>
      </c>
      <c r="I108">
        <f>'2016Census_G28_SA_POA2'!I105*'Total Per Week'!I$3</f>
        <v>20250</v>
      </c>
      <c r="J108">
        <f>'2016Census_G28_SA_POA2'!J105*'Total Per Week'!J$3</f>
        <v>19250</v>
      </c>
      <c r="K108">
        <f>'2016Census_G28_SA_POA2'!K105*'Total Per Week'!K$3</f>
        <v>9750</v>
      </c>
      <c r="L108">
        <f>'2016Census_G28_SA_POA2'!L105*'Total Per Week'!L$3</f>
        <v>31875</v>
      </c>
      <c r="M108">
        <f>'2016Census_G28_SA_POA2'!M105*'Total Per Week'!M$3</f>
        <v>42750</v>
      </c>
      <c r="N108">
        <f>'2016Census_G28_SA_POA2'!N105*'Total Per Week'!N$3</f>
        <v>71500</v>
      </c>
      <c r="O108">
        <f>'2016Census_G28_SA_POA2'!O105*'Total Per Week'!O$3</f>
        <v>55250</v>
      </c>
      <c r="P108">
        <f>'2016Census_G28_SA_POA2'!P105*'Total Per Week'!P$3</f>
        <v>15000</v>
      </c>
      <c r="Q108">
        <f>'2016Census_G28_SA_POA2'!Q105*'Total Per Week'!Q$3</f>
        <v>110000</v>
      </c>
      <c r="R108">
        <f>SUM(B108:Q108)/IF('2016Census_G28_SA_POA2'!R105=0,1,'2016Census_G28_SA_POA2'!R105)</f>
        <v>2314.0350877192982</v>
      </c>
    </row>
    <row r="109" spans="2:18" x14ac:dyDescent="0.3">
      <c r="B109">
        <f>'2016Census_G28_SA_POA2'!B106*'Total Per Week'!$B$3</f>
        <v>0</v>
      </c>
      <c r="C109">
        <f>'2016Census_G28_SA_POA2'!C106*'Total Per Week'!C$3</f>
        <v>0</v>
      </c>
      <c r="D109">
        <f>'2016Census_G28_SA_POA2'!D106*'Total Per Week'!D$3</f>
        <v>0</v>
      </c>
      <c r="E109">
        <f>'2016Census_G28_SA_POA2'!E106*'Total Per Week'!E$3</f>
        <v>1350</v>
      </c>
      <c r="F109">
        <f>'2016Census_G28_SA_POA2'!F106*'Total Per Week'!F$3</f>
        <v>3450</v>
      </c>
      <c r="G109">
        <f>'2016Census_G28_SA_POA2'!G106*'Total Per Week'!G$3</f>
        <v>7975</v>
      </c>
      <c r="H109">
        <f>'2016Census_G28_SA_POA2'!H106*'Total Per Week'!H$3</f>
        <v>7200</v>
      </c>
      <c r="I109">
        <f>'2016Census_G28_SA_POA2'!I106*'Total Per Week'!I$3</f>
        <v>10125</v>
      </c>
      <c r="J109">
        <f>'2016Census_G28_SA_POA2'!J106*'Total Per Week'!J$3</f>
        <v>8250</v>
      </c>
      <c r="K109">
        <f>'2016Census_G28_SA_POA2'!K106*'Total Per Week'!K$3</f>
        <v>11375</v>
      </c>
      <c r="L109">
        <f>'2016Census_G28_SA_POA2'!L106*'Total Per Week'!L$3</f>
        <v>15000</v>
      </c>
      <c r="M109">
        <f>'2016Census_G28_SA_POA2'!M106*'Total Per Week'!M$3</f>
        <v>42750</v>
      </c>
      <c r="N109">
        <f>'2016Census_G28_SA_POA2'!N106*'Total Per Week'!N$3</f>
        <v>38500</v>
      </c>
      <c r="O109">
        <f>'2016Census_G28_SA_POA2'!O106*'Total Per Week'!O$3</f>
        <v>42250</v>
      </c>
      <c r="P109">
        <f>'2016Census_G28_SA_POA2'!P106*'Total Per Week'!P$3</f>
        <v>41250</v>
      </c>
      <c r="Q109">
        <f>'2016Census_G28_SA_POA2'!Q106*'Total Per Week'!Q$3</f>
        <v>95000</v>
      </c>
      <c r="R109">
        <f>SUM(B109:Q109)/IF('2016Census_G28_SA_POA2'!R106=0,1,'2016Census_G28_SA_POA2'!R106)</f>
        <v>2421.4552238805968</v>
      </c>
    </row>
    <row r="110" spans="2:18" x14ac:dyDescent="0.3">
      <c r="B110">
        <f>'2016Census_G28_SA_POA2'!B107*'Total Per Week'!$B$3</f>
        <v>0</v>
      </c>
      <c r="C110">
        <f>'2016Census_G28_SA_POA2'!C107*'Total Per Week'!C$3</f>
        <v>0</v>
      </c>
      <c r="D110">
        <f>'2016Census_G28_SA_POA2'!D107*'Total Per Week'!D$3</f>
        <v>0</v>
      </c>
      <c r="E110">
        <f>'2016Census_G28_SA_POA2'!E107*'Total Per Week'!E$3</f>
        <v>0</v>
      </c>
      <c r="F110">
        <f>'2016Census_G28_SA_POA2'!F107*'Total Per Week'!F$3</f>
        <v>0</v>
      </c>
      <c r="G110">
        <f>'2016Census_G28_SA_POA2'!G107*'Total Per Week'!G$3</f>
        <v>5800</v>
      </c>
      <c r="H110">
        <f>'2016Census_G28_SA_POA2'!H107*'Total Per Week'!H$3</f>
        <v>6300</v>
      </c>
      <c r="I110">
        <f>'2016Census_G28_SA_POA2'!I107*'Total Per Week'!I$3</f>
        <v>14625</v>
      </c>
      <c r="J110">
        <f>'2016Census_G28_SA_POA2'!J107*'Total Per Week'!J$3</f>
        <v>15125</v>
      </c>
      <c r="K110">
        <f>'2016Census_G28_SA_POA2'!K107*'Total Per Week'!K$3</f>
        <v>4875</v>
      </c>
      <c r="L110">
        <f>'2016Census_G28_SA_POA2'!L107*'Total Per Week'!L$3</f>
        <v>5625</v>
      </c>
      <c r="M110">
        <f>'2016Census_G28_SA_POA2'!M107*'Total Per Week'!M$3</f>
        <v>36000</v>
      </c>
      <c r="N110">
        <f>'2016Census_G28_SA_POA2'!N107*'Total Per Week'!N$3</f>
        <v>27500</v>
      </c>
      <c r="O110">
        <f>'2016Census_G28_SA_POA2'!O107*'Total Per Week'!O$3</f>
        <v>9750</v>
      </c>
      <c r="P110">
        <f>'2016Census_G28_SA_POA2'!P107*'Total Per Week'!P$3</f>
        <v>22500</v>
      </c>
      <c r="Q110">
        <f>'2016Census_G28_SA_POA2'!Q107*'Total Per Week'!Q$3</f>
        <v>115000</v>
      </c>
      <c r="R110">
        <f>SUM(B110:Q110)/IF('2016Census_G28_SA_POA2'!R107=0,1,'2016Census_G28_SA_POA2'!R107)</f>
        <v>2554.3689320388348</v>
      </c>
    </row>
    <row r="111" spans="2:18" x14ac:dyDescent="0.3">
      <c r="B111">
        <f>'2016Census_G28_SA_POA2'!B108*'Total Per Week'!$B$3</f>
        <v>0</v>
      </c>
      <c r="C111">
        <f>'2016Census_G28_SA_POA2'!C108*'Total Per Week'!C$3</f>
        <v>0</v>
      </c>
      <c r="D111">
        <f>'2016Census_G28_SA_POA2'!D108*'Total Per Week'!D$3</f>
        <v>0</v>
      </c>
      <c r="E111">
        <f>'2016Census_G28_SA_POA2'!E108*'Total Per Week'!E$3</f>
        <v>0</v>
      </c>
      <c r="F111">
        <f>'2016Census_G28_SA_POA2'!F108*'Total Per Week'!F$3</f>
        <v>0</v>
      </c>
      <c r="G111">
        <f>'2016Census_G28_SA_POA2'!G108*'Total Per Week'!G$3</f>
        <v>0</v>
      </c>
      <c r="H111">
        <f>'2016Census_G28_SA_POA2'!H108*'Total Per Week'!H$3</f>
        <v>0</v>
      </c>
      <c r="I111">
        <f>'2016Census_G28_SA_POA2'!I108*'Total Per Week'!I$3</f>
        <v>4500</v>
      </c>
      <c r="J111">
        <f>'2016Census_G28_SA_POA2'!J108*'Total Per Week'!J$3</f>
        <v>0</v>
      </c>
      <c r="K111">
        <f>'2016Census_G28_SA_POA2'!K108*'Total Per Week'!K$3</f>
        <v>4875</v>
      </c>
      <c r="L111">
        <f>'2016Census_G28_SA_POA2'!L108*'Total Per Week'!L$3</f>
        <v>5625</v>
      </c>
      <c r="M111">
        <f>'2016Census_G28_SA_POA2'!M108*'Total Per Week'!M$3</f>
        <v>0</v>
      </c>
      <c r="N111">
        <f>'2016Census_G28_SA_POA2'!N108*'Total Per Week'!N$3</f>
        <v>8250</v>
      </c>
      <c r="O111">
        <f>'2016Census_G28_SA_POA2'!O108*'Total Per Week'!O$3</f>
        <v>0</v>
      </c>
      <c r="P111">
        <f>'2016Census_G28_SA_POA2'!P108*'Total Per Week'!P$3</f>
        <v>11250</v>
      </c>
      <c r="Q111">
        <f>'2016Census_G28_SA_POA2'!Q108*'Total Per Week'!Q$3</f>
        <v>15000</v>
      </c>
      <c r="R111">
        <f>SUM(B111:Q111)/IF('2016Census_G28_SA_POA2'!R108=0,1,'2016Census_G28_SA_POA2'!R108)</f>
        <v>2605.2631578947367</v>
      </c>
    </row>
    <row r="112" spans="2:18" x14ac:dyDescent="0.3">
      <c r="B112">
        <f>'2016Census_G28_SA_POA2'!B109*'Total Per Week'!$B$3</f>
        <v>0</v>
      </c>
      <c r="C112">
        <f>'2016Census_G28_SA_POA2'!C109*'Total Per Week'!C$3</f>
        <v>675</v>
      </c>
      <c r="D112">
        <f>'2016Census_G28_SA_POA2'!D109*'Total Per Week'!D$3</f>
        <v>0</v>
      </c>
      <c r="E112">
        <f>'2016Census_G28_SA_POA2'!E109*'Total Per Week'!E$3</f>
        <v>1800</v>
      </c>
      <c r="F112">
        <f>'2016Census_G28_SA_POA2'!F109*'Total Per Week'!F$3</f>
        <v>0</v>
      </c>
      <c r="G112">
        <f>'2016Census_G28_SA_POA2'!G109*'Total Per Week'!G$3</f>
        <v>5075</v>
      </c>
      <c r="H112">
        <f>'2016Census_G28_SA_POA2'!H109*'Total Per Week'!H$3</f>
        <v>2700</v>
      </c>
      <c r="I112">
        <f>'2016Census_G28_SA_POA2'!I109*'Total Per Week'!I$3</f>
        <v>3375</v>
      </c>
      <c r="J112">
        <f>'2016Census_G28_SA_POA2'!J109*'Total Per Week'!J$3</f>
        <v>8250</v>
      </c>
      <c r="K112">
        <f>'2016Census_G28_SA_POA2'!K109*'Total Per Week'!K$3</f>
        <v>9750</v>
      </c>
      <c r="L112">
        <f>'2016Census_G28_SA_POA2'!L109*'Total Per Week'!L$3</f>
        <v>11250</v>
      </c>
      <c r="M112">
        <f>'2016Census_G28_SA_POA2'!M109*'Total Per Week'!M$3</f>
        <v>22500</v>
      </c>
      <c r="N112">
        <f>'2016Census_G28_SA_POA2'!N109*'Total Per Week'!N$3</f>
        <v>27500</v>
      </c>
      <c r="O112">
        <f>'2016Census_G28_SA_POA2'!O109*'Total Per Week'!O$3</f>
        <v>32500</v>
      </c>
      <c r="P112">
        <f>'2016Census_G28_SA_POA2'!P109*'Total Per Week'!P$3</f>
        <v>37500</v>
      </c>
      <c r="Q112">
        <f>'2016Census_G28_SA_POA2'!Q109*'Total Per Week'!Q$3</f>
        <v>70000</v>
      </c>
      <c r="R112">
        <f>SUM(B112:Q112)/IF('2016Census_G28_SA_POA2'!R109=0,1,'2016Census_G28_SA_POA2'!R109)</f>
        <v>2531.25</v>
      </c>
    </row>
    <row r="113" spans="2:18" x14ac:dyDescent="0.3">
      <c r="B113">
        <f>'2016Census_G28_SA_POA2'!B110*'Total Per Week'!$B$3</f>
        <v>375</v>
      </c>
      <c r="C113">
        <f>'2016Census_G28_SA_POA2'!C110*'Total Per Week'!C$3</f>
        <v>2925</v>
      </c>
      <c r="D113">
        <f>'2016Census_G28_SA_POA2'!D110*'Total Per Week'!D$3</f>
        <v>0</v>
      </c>
      <c r="E113">
        <f>'2016Census_G28_SA_POA2'!E110*'Total Per Week'!E$3</f>
        <v>8100</v>
      </c>
      <c r="F113">
        <f>'2016Census_G28_SA_POA2'!F110*'Total Per Week'!F$3</f>
        <v>17250</v>
      </c>
      <c r="G113">
        <f>'2016Census_G28_SA_POA2'!G110*'Total Per Week'!G$3</f>
        <v>63075</v>
      </c>
      <c r="H113">
        <f>'2016Census_G28_SA_POA2'!H110*'Total Per Week'!H$3</f>
        <v>69300</v>
      </c>
      <c r="I113">
        <f>'2016Census_G28_SA_POA2'!I110*'Total Per Week'!I$3</f>
        <v>111375</v>
      </c>
      <c r="J113">
        <f>'2016Census_G28_SA_POA2'!J110*'Total Per Week'!J$3</f>
        <v>166375</v>
      </c>
      <c r="K113">
        <f>'2016Census_G28_SA_POA2'!K110*'Total Per Week'!K$3</f>
        <v>128375</v>
      </c>
      <c r="L113">
        <f>'2016Census_G28_SA_POA2'!L110*'Total Per Week'!L$3</f>
        <v>174375</v>
      </c>
      <c r="M113">
        <f>'2016Census_G28_SA_POA2'!M110*'Total Per Week'!M$3</f>
        <v>432000</v>
      </c>
      <c r="N113">
        <f>'2016Census_G28_SA_POA2'!N110*'Total Per Week'!N$3</f>
        <v>497750</v>
      </c>
      <c r="O113">
        <f>'2016Census_G28_SA_POA2'!O110*'Total Per Week'!O$3</f>
        <v>429000</v>
      </c>
      <c r="P113">
        <f>'2016Census_G28_SA_POA2'!P110*'Total Per Week'!P$3</f>
        <v>461250</v>
      </c>
      <c r="Q113">
        <f>'2016Census_G28_SA_POA2'!Q110*'Total Per Week'!Q$3</f>
        <v>1545000</v>
      </c>
      <c r="R113">
        <f>SUM(B113:Q113)/IF('2016Census_G28_SA_POA2'!R110=0,1,'2016Census_G28_SA_POA2'!R110)</f>
        <v>2634.0763309813983</v>
      </c>
    </row>
    <row r="114" spans="2:18" x14ac:dyDescent="0.3">
      <c r="B114">
        <f>'2016Census_G28_SA_POA2'!B111*'Total Per Week'!$B$3</f>
        <v>450</v>
      </c>
      <c r="C114">
        <f>'2016Census_G28_SA_POA2'!C111*'Total Per Week'!C$3</f>
        <v>2925</v>
      </c>
      <c r="D114">
        <f>'2016Census_G28_SA_POA2'!D111*'Total Per Week'!D$3</f>
        <v>1400</v>
      </c>
      <c r="E114">
        <f>'2016Census_G28_SA_POA2'!E111*'Total Per Week'!E$3</f>
        <v>12600</v>
      </c>
      <c r="F114">
        <f>'2016Census_G28_SA_POA2'!F111*'Total Per Week'!F$3</f>
        <v>20700</v>
      </c>
      <c r="G114">
        <f>'2016Census_G28_SA_POA2'!G111*'Total Per Week'!G$3</f>
        <v>68875</v>
      </c>
      <c r="H114">
        <f>'2016Census_G28_SA_POA2'!H111*'Total Per Week'!H$3</f>
        <v>84600</v>
      </c>
      <c r="I114">
        <f>'2016Census_G28_SA_POA2'!I111*'Total Per Week'!I$3</f>
        <v>156375</v>
      </c>
      <c r="J114">
        <f>'2016Census_G28_SA_POA2'!J111*'Total Per Week'!J$3</f>
        <v>191125</v>
      </c>
      <c r="K114">
        <f>'2016Census_G28_SA_POA2'!K111*'Total Per Week'!K$3</f>
        <v>206375</v>
      </c>
      <c r="L114">
        <f>'2016Census_G28_SA_POA2'!L111*'Total Per Week'!L$3</f>
        <v>228750</v>
      </c>
      <c r="M114">
        <f>'2016Census_G28_SA_POA2'!M111*'Total Per Week'!M$3</f>
        <v>497250</v>
      </c>
      <c r="N114">
        <f>'2016Census_G28_SA_POA2'!N111*'Total Per Week'!N$3</f>
        <v>456500</v>
      </c>
      <c r="O114">
        <f>'2016Census_G28_SA_POA2'!O111*'Total Per Week'!O$3</f>
        <v>295750</v>
      </c>
      <c r="P114">
        <f>'2016Census_G28_SA_POA2'!P111*'Total Per Week'!P$3</f>
        <v>296250</v>
      </c>
      <c r="Q114">
        <f>'2016Census_G28_SA_POA2'!Q111*'Total Per Week'!Q$3</f>
        <v>1020000</v>
      </c>
      <c r="R114">
        <f>SUM(B114:Q114)/IF('2016Census_G28_SA_POA2'!R111=0,1,'2016Census_G28_SA_POA2'!R111)</f>
        <v>2263.37915601023</v>
      </c>
    </row>
    <row r="115" spans="2:18" x14ac:dyDescent="0.3">
      <c r="B115">
        <f>'2016Census_G28_SA_POA2'!B112*'Total Per Week'!$B$3</f>
        <v>375</v>
      </c>
      <c r="C115">
        <f>'2016Census_G28_SA_POA2'!C112*'Total Per Week'!C$3</f>
        <v>2025</v>
      </c>
      <c r="D115">
        <f>'2016Census_G28_SA_POA2'!D112*'Total Per Week'!D$3</f>
        <v>1050</v>
      </c>
      <c r="E115">
        <f>'2016Census_G28_SA_POA2'!E112*'Total Per Week'!E$3</f>
        <v>5850</v>
      </c>
      <c r="F115">
        <f>'2016Census_G28_SA_POA2'!F112*'Total Per Week'!F$3</f>
        <v>11500</v>
      </c>
      <c r="G115">
        <f>'2016Census_G28_SA_POA2'!G112*'Total Per Week'!G$3</f>
        <v>27550</v>
      </c>
      <c r="H115">
        <f>'2016Census_G28_SA_POA2'!H112*'Total Per Week'!H$3</f>
        <v>36000</v>
      </c>
      <c r="I115">
        <f>'2016Census_G28_SA_POA2'!I112*'Total Per Week'!I$3</f>
        <v>82125</v>
      </c>
      <c r="J115">
        <f>'2016Census_G28_SA_POA2'!J112*'Total Per Week'!J$3</f>
        <v>79750</v>
      </c>
      <c r="K115">
        <f>'2016Census_G28_SA_POA2'!K112*'Total Per Week'!K$3</f>
        <v>78000</v>
      </c>
      <c r="L115">
        <f>'2016Census_G28_SA_POA2'!L112*'Total Per Week'!L$3</f>
        <v>88125</v>
      </c>
      <c r="M115">
        <f>'2016Census_G28_SA_POA2'!M112*'Total Per Week'!M$3</f>
        <v>240750</v>
      </c>
      <c r="N115">
        <f>'2016Census_G28_SA_POA2'!N112*'Total Per Week'!N$3</f>
        <v>291500</v>
      </c>
      <c r="O115">
        <f>'2016Census_G28_SA_POA2'!O112*'Total Per Week'!O$3</f>
        <v>256750</v>
      </c>
      <c r="P115">
        <f>'2016Census_G28_SA_POA2'!P112*'Total Per Week'!P$3</f>
        <v>202500</v>
      </c>
      <c r="Q115">
        <f>'2016Census_G28_SA_POA2'!Q112*'Total Per Week'!Q$3</f>
        <v>810000</v>
      </c>
      <c r="R115">
        <f>SUM(B115:Q115)/IF('2016Census_G28_SA_POA2'!R112=0,1,'2016Census_G28_SA_POA2'!R112)</f>
        <v>2568.2714617169372</v>
      </c>
    </row>
    <row r="116" spans="2:18" x14ac:dyDescent="0.3">
      <c r="B116">
        <f>'2016Census_G28_SA_POA2'!B113*'Total Per Week'!$B$3</f>
        <v>0</v>
      </c>
      <c r="C116">
        <f>'2016Census_G28_SA_POA2'!C113*'Total Per Week'!C$3</f>
        <v>675</v>
      </c>
      <c r="D116">
        <f>'2016Census_G28_SA_POA2'!D113*'Total Per Week'!D$3</f>
        <v>1050</v>
      </c>
      <c r="E116">
        <f>'2016Census_G28_SA_POA2'!E113*'Total Per Week'!E$3</f>
        <v>6300</v>
      </c>
      <c r="F116">
        <f>'2016Census_G28_SA_POA2'!F113*'Total Per Week'!F$3</f>
        <v>7475</v>
      </c>
      <c r="G116">
        <f>'2016Census_G28_SA_POA2'!G113*'Total Per Week'!G$3</f>
        <v>36250</v>
      </c>
      <c r="H116">
        <f>'2016Census_G28_SA_POA2'!H113*'Total Per Week'!H$3</f>
        <v>36900</v>
      </c>
      <c r="I116">
        <f>'2016Census_G28_SA_POA2'!I113*'Total Per Week'!I$3</f>
        <v>73125</v>
      </c>
      <c r="J116">
        <f>'2016Census_G28_SA_POA2'!J113*'Total Per Week'!J$3</f>
        <v>118250</v>
      </c>
      <c r="K116">
        <f>'2016Census_G28_SA_POA2'!K113*'Total Per Week'!K$3</f>
        <v>120250</v>
      </c>
      <c r="L116">
        <f>'2016Census_G28_SA_POA2'!L113*'Total Per Week'!L$3</f>
        <v>142500</v>
      </c>
      <c r="M116">
        <f>'2016Census_G28_SA_POA2'!M113*'Total Per Week'!M$3</f>
        <v>402750</v>
      </c>
      <c r="N116">
        <f>'2016Census_G28_SA_POA2'!N113*'Total Per Week'!N$3</f>
        <v>327250</v>
      </c>
      <c r="O116">
        <f>'2016Census_G28_SA_POA2'!O113*'Total Per Week'!O$3</f>
        <v>299000</v>
      </c>
      <c r="P116">
        <f>'2016Census_G28_SA_POA2'!P113*'Total Per Week'!P$3</f>
        <v>150000</v>
      </c>
      <c r="Q116">
        <f>'2016Census_G28_SA_POA2'!Q113*'Total Per Week'!Q$3</f>
        <v>395000</v>
      </c>
      <c r="R116">
        <f>SUM(B116:Q116)/IF('2016Census_G28_SA_POA2'!R113=0,1,'2016Census_G28_SA_POA2'!R113)</f>
        <v>2266.3543897216273</v>
      </c>
    </row>
    <row r="117" spans="2:18" x14ac:dyDescent="0.3">
      <c r="B117">
        <f>'2016Census_G28_SA_POA2'!B114*'Total Per Week'!$B$3</f>
        <v>0</v>
      </c>
      <c r="C117">
        <f>'2016Census_G28_SA_POA2'!C114*'Total Per Week'!C$3</f>
        <v>0</v>
      </c>
      <c r="D117">
        <f>'2016Census_G28_SA_POA2'!D114*'Total Per Week'!D$3</f>
        <v>0</v>
      </c>
      <c r="E117">
        <f>'2016Census_G28_SA_POA2'!E114*'Total Per Week'!E$3</f>
        <v>2250</v>
      </c>
      <c r="F117">
        <f>'2016Census_G28_SA_POA2'!F114*'Total Per Week'!F$3</f>
        <v>4600</v>
      </c>
      <c r="G117">
        <f>'2016Census_G28_SA_POA2'!G114*'Total Per Week'!G$3</f>
        <v>10150</v>
      </c>
      <c r="H117">
        <f>'2016Census_G28_SA_POA2'!H114*'Total Per Week'!H$3</f>
        <v>9000</v>
      </c>
      <c r="I117">
        <f>'2016Census_G28_SA_POA2'!I114*'Total Per Week'!I$3</f>
        <v>28125</v>
      </c>
      <c r="J117">
        <f>'2016Census_G28_SA_POA2'!J114*'Total Per Week'!J$3</f>
        <v>27500</v>
      </c>
      <c r="K117">
        <f>'2016Census_G28_SA_POA2'!K114*'Total Per Week'!K$3</f>
        <v>21125</v>
      </c>
      <c r="L117">
        <f>'2016Census_G28_SA_POA2'!L114*'Total Per Week'!L$3</f>
        <v>43125</v>
      </c>
      <c r="M117">
        <f>'2016Census_G28_SA_POA2'!M114*'Total Per Week'!M$3</f>
        <v>69750</v>
      </c>
      <c r="N117">
        <f>'2016Census_G28_SA_POA2'!N114*'Total Per Week'!N$3</f>
        <v>82500</v>
      </c>
      <c r="O117">
        <f>'2016Census_G28_SA_POA2'!O114*'Total Per Week'!O$3</f>
        <v>81250</v>
      </c>
      <c r="P117">
        <f>'2016Census_G28_SA_POA2'!P114*'Total Per Week'!P$3</f>
        <v>52500</v>
      </c>
      <c r="Q117">
        <f>'2016Census_G28_SA_POA2'!Q114*'Total Per Week'!Q$3</f>
        <v>130000</v>
      </c>
      <c r="R117">
        <f>SUM(B117:Q117)/IF('2016Census_G28_SA_POA2'!R114=0,1,'2016Census_G28_SA_POA2'!R114)</f>
        <v>2302.7663934426228</v>
      </c>
    </row>
    <row r="118" spans="2:18" x14ac:dyDescent="0.3">
      <c r="B118">
        <f>'2016Census_G28_SA_POA2'!B115*'Total Per Week'!$B$3</f>
        <v>300</v>
      </c>
      <c r="C118">
        <f>'2016Census_G28_SA_POA2'!C115*'Total Per Week'!C$3</f>
        <v>1350</v>
      </c>
      <c r="D118">
        <f>'2016Census_G28_SA_POA2'!D115*'Total Per Week'!D$3</f>
        <v>1050</v>
      </c>
      <c r="E118">
        <f>'2016Census_G28_SA_POA2'!E115*'Total Per Week'!E$3</f>
        <v>4950</v>
      </c>
      <c r="F118">
        <f>'2016Census_G28_SA_POA2'!F115*'Total Per Week'!F$3</f>
        <v>6325</v>
      </c>
      <c r="G118">
        <f>'2016Census_G28_SA_POA2'!G115*'Total Per Week'!G$3</f>
        <v>26825</v>
      </c>
      <c r="H118">
        <f>'2016Census_G28_SA_POA2'!H115*'Total Per Week'!H$3</f>
        <v>37800</v>
      </c>
      <c r="I118">
        <f>'2016Census_G28_SA_POA2'!I115*'Total Per Week'!I$3</f>
        <v>61875</v>
      </c>
      <c r="J118">
        <f>'2016Census_G28_SA_POA2'!J115*'Total Per Week'!J$3</f>
        <v>100375</v>
      </c>
      <c r="K118">
        <f>'2016Census_G28_SA_POA2'!K115*'Total Per Week'!K$3</f>
        <v>92625</v>
      </c>
      <c r="L118">
        <f>'2016Census_G28_SA_POA2'!L115*'Total Per Week'!L$3</f>
        <v>116250</v>
      </c>
      <c r="M118">
        <f>'2016Census_G28_SA_POA2'!M115*'Total Per Week'!M$3</f>
        <v>229500</v>
      </c>
      <c r="N118">
        <f>'2016Census_G28_SA_POA2'!N115*'Total Per Week'!N$3</f>
        <v>275000</v>
      </c>
      <c r="O118">
        <f>'2016Census_G28_SA_POA2'!O115*'Total Per Week'!O$3</f>
        <v>136500</v>
      </c>
      <c r="P118">
        <f>'2016Census_G28_SA_POA2'!P115*'Total Per Week'!P$3</f>
        <v>153750</v>
      </c>
      <c r="Q118">
        <f>'2016Census_G28_SA_POA2'!Q115*'Total Per Week'!Q$3</f>
        <v>350000</v>
      </c>
      <c r="R118">
        <f>SUM(B118:Q118)/IF('2016Census_G28_SA_POA2'!R115=0,1,'2016Census_G28_SA_POA2'!R115)</f>
        <v>2226.9203910614524</v>
      </c>
    </row>
    <row r="119" spans="2:18" x14ac:dyDescent="0.3">
      <c r="B119">
        <f>'2016Census_G28_SA_POA2'!B116*'Total Per Week'!$B$3</f>
        <v>2775</v>
      </c>
      <c r="C119">
        <f>'2016Census_G28_SA_POA2'!C116*'Total Per Week'!C$3</f>
        <v>6975</v>
      </c>
      <c r="D119">
        <f>'2016Census_G28_SA_POA2'!D116*'Total Per Week'!D$3</f>
        <v>11900</v>
      </c>
      <c r="E119">
        <f>'2016Census_G28_SA_POA2'!E116*'Total Per Week'!E$3</f>
        <v>50850</v>
      </c>
      <c r="F119">
        <f>'2016Census_G28_SA_POA2'!F116*'Total Per Week'!F$3</f>
        <v>107525</v>
      </c>
      <c r="G119">
        <f>'2016Census_G28_SA_POA2'!G116*'Total Per Week'!G$3</f>
        <v>315375</v>
      </c>
      <c r="H119">
        <f>'2016Census_G28_SA_POA2'!H116*'Total Per Week'!H$3</f>
        <v>396000</v>
      </c>
      <c r="I119">
        <f>'2016Census_G28_SA_POA2'!I116*'Total Per Week'!I$3</f>
        <v>687375</v>
      </c>
      <c r="J119">
        <f>'2016Census_G28_SA_POA2'!J116*'Total Per Week'!J$3</f>
        <v>862125</v>
      </c>
      <c r="K119">
        <f>'2016Census_G28_SA_POA2'!K116*'Total Per Week'!K$3</f>
        <v>911625</v>
      </c>
      <c r="L119">
        <f>'2016Census_G28_SA_POA2'!L116*'Total Per Week'!L$3</f>
        <v>1003125</v>
      </c>
      <c r="M119">
        <f>'2016Census_G28_SA_POA2'!M116*'Total Per Week'!M$3</f>
        <v>2677500</v>
      </c>
      <c r="N119">
        <f>'2016Census_G28_SA_POA2'!N116*'Total Per Week'!N$3</f>
        <v>2120250</v>
      </c>
      <c r="O119">
        <f>'2016Census_G28_SA_POA2'!O116*'Total Per Week'!O$3</f>
        <v>1420250</v>
      </c>
      <c r="P119">
        <f>'2016Census_G28_SA_POA2'!P116*'Total Per Week'!P$3</f>
        <v>757500</v>
      </c>
      <c r="Q119">
        <f>'2016Census_G28_SA_POA2'!Q116*'Total Per Week'!Q$3</f>
        <v>1325000</v>
      </c>
      <c r="R119">
        <f>SUM(B119:Q119)/IF('2016Census_G28_SA_POA2'!R116=0,1,'2016Census_G28_SA_POA2'!R116)</f>
        <v>1954.3159357628165</v>
      </c>
    </row>
    <row r="120" spans="2:18" x14ac:dyDescent="0.3">
      <c r="B120">
        <f>'2016Census_G28_SA_POA2'!B117*'Total Per Week'!$B$3</f>
        <v>2625</v>
      </c>
      <c r="C120">
        <f>'2016Census_G28_SA_POA2'!C117*'Total Per Week'!C$3</f>
        <v>11025</v>
      </c>
      <c r="D120">
        <f>'2016Census_G28_SA_POA2'!D117*'Total Per Week'!D$3</f>
        <v>18550</v>
      </c>
      <c r="E120">
        <f>'2016Census_G28_SA_POA2'!E117*'Total Per Week'!E$3</f>
        <v>86400</v>
      </c>
      <c r="F120">
        <f>'2016Census_G28_SA_POA2'!F117*'Total Per Week'!F$3</f>
        <v>128225</v>
      </c>
      <c r="G120">
        <f>'2016Census_G28_SA_POA2'!G117*'Total Per Week'!G$3</f>
        <v>460375</v>
      </c>
      <c r="H120">
        <f>'2016Census_G28_SA_POA2'!H117*'Total Per Week'!H$3</f>
        <v>542700</v>
      </c>
      <c r="I120">
        <f>'2016Census_G28_SA_POA2'!I117*'Total Per Week'!I$3</f>
        <v>878625</v>
      </c>
      <c r="J120">
        <f>'2016Census_G28_SA_POA2'!J117*'Total Per Week'!J$3</f>
        <v>1146750</v>
      </c>
      <c r="K120">
        <f>'2016Census_G28_SA_POA2'!K117*'Total Per Week'!K$3</f>
        <v>1173250</v>
      </c>
      <c r="L120">
        <f>'2016Census_G28_SA_POA2'!L117*'Total Per Week'!L$3</f>
        <v>1306875</v>
      </c>
      <c r="M120">
        <f>'2016Census_G28_SA_POA2'!M117*'Total Per Week'!M$3</f>
        <v>3276000</v>
      </c>
      <c r="N120">
        <f>'2016Census_G28_SA_POA2'!N117*'Total Per Week'!N$3</f>
        <v>2615250</v>
      </c>
      <c r="O120">
        <f>'2016Census_G28_SA_POA2'!O117*'Total Per Week'!O$3</f>
        <v>1930500</v>
      </c>
      <c r="P120">
        <f>'2016Census_G28_SA_POA2'!P117*'Total Per Week'!P$3</f>
        <v>1132500</v>
      </c>
      <c r="Q120">
        <f>'2016Census_G28_SA_POA2'!Q117*'Total Per Week'!Q$3</f>
        <v>2285000</v>
      </c>
      <c r="R120">
        <f>SUM(B120:Q120)/IF('2016Census_G28_SA_POA2'!R117=0,1,'2016Census_G28_SA_POA2'!R117)</f>
        <v>1979.8054520037279</v>
      </c>
    </row>
    <row r="121" spans="2:18" x14ac:dyDescent="0.3">
      <c r="B121">
        <f>'2016Census_G28_SA_POA2'!B118*'Total Per Week'!$B$3</f>
        <v>0</v>
      </c>
      <c r="C121">
        <f>'2016Census_G28_SA_POA2'!C118*'Total Per Week'!C$3</f>
        <v>0</v>
      </c>
      <c r="D121">
        <f>'2016Census_G28_SA_POA2'!D118*'Total Per Week'!D$3</f>
        <v>0</v>
      </c>
      <c r="E121">
        <f>'2016Census_G28_SA_POA2'!E118*'Total Per Week'!E$3</f>
        <v>0</v>
      </c>
      <c r="F121">
        <f>'2016Census_G28_SA_POA2'!F118*'Total Per Week'!F$3</f>
        <v>0</v>
      </c>
      <c r="G121">
        <f>'2016Census_G28_SA_POA2'!G118*'Total Per Week'!G$3</f>
        <v>0</v>
      </c>
      <c r="H121">
        <f>'2016Census_G28_SA_POA2'!H118*'Total Per Week'!H$3</f>
        <v>0</v>
      </c>
      <c r="I121">
        <f>'2016Census_G28_SA_POA2'!I118*'Total Per Week'!I$3</f>
        <v>0</v>
      </c>
      <c r="J121">
        <f>'2016Census_G28_SA_POA2'!J118*'Total Per Week'!J$3</f>
        <v>0</v>
      </c>
      <c r="K121">
        <f>'2016Census_G28_SA_POA2'!K118*'Total Per Week'!K$3</f>
        <v>0</v>
      </c>
      <c r="L121">
        <f>'2016Census_G28_SA_POA2'!L118*'Total Per Week'!L$3</f>
        <v>0</v>
      </c>
      <c r="M121">
        <f>'2016Census_G28_SA_POA2'!M118*'Total Per Week'!M$3</f>
        <v>0</v>
      </c>
      <c r="N121">
        <f>'2016Census_G28_SA_POA2'!N118*'Total Per Week'!N$3</f>
        <v>0</v>
      </c>
      <c r="O121">
        <f>'2016Census_G28_SA_POA2'!O118*'Total Per Week'!O$3</f>
        <v>0</v>
      </c>
      <c r="P121">
        <f>'2016Census_G28_SA_POA2'!P118*'Total Per Week'!P$3</f>
        <v>0</v>
      </c>
      <c r="Q121">
        <f>'2016Census_G28_SA_POA2'!Q118*'Total Per Week'!Q$3</f>
        <v>0</v>
      </c>
      <c r="R121">
        <f>SUM(B121:Q121)/IF('2016Census_G28_SA_POA2'!R118=0,1,'2016Census_G28_SA_POA2'!R118)</f>
        <v>0</v>
      </c>
    </row>
    <row r="122" spans="2:18" x14ac:dyDescent="0.3">
      <c r="B122">
        <f>'2016Census_G28_SA_POA2'!B119*'Total Per Week'!$B$3</f>
        <v>600</v>
      </c>
      <c r="C122">
        <f>'2016Census_G28_SA_POA2'!C119*'Total Per Week'!C$3</f>
        <v>3375</v>
      </c>
      <c r="D122">
        <f>'2016Census_G28_SA_POA2'!D119*'Total Per Week'!D$3</f>
        <v>5950</v>
      </c>
      <c r="E122">
        <f>'2016Census_G28_SA_POA2'!E119*'Total Per Week'!E$3</f>
        <v>43200</v>
      </c>
      <c r="F122">
        <f>'2016Census_G28_SA_POA2'!F119*'Total Per Week'!F$3</f>
        <v>69575</v>
      </c>
      <c r="G122">
        <f>'2016Census_G28_SA_POA2'!G119*'Total Per Week'!G$3</f>
        <v>218225</v>
      </c>
      <c r="H122">
        <f>'2016Census_G28_SA_POA2'!H119*'Total Per Week'!H$3</f>
        <v>230400</v>
      </c>
      <c r="I122">
        <f>'2016Census_G28_SA_POA2'!I119*'Total Per Week'!I$3</f>
        <v>352125</v>
      </c>
      <c r="J122">
        <f>'2016Census_G28_SA_POA2'!J119*'Total Per Week'!J$3</f>
        <v>415250</v>
      </c>
      <c r="K122">
        <f>'2016Census_G28_SA_POA2'!K119*'Total Per Week'!K$3</f>
        <v>401375</v>
      </c>
      <c r="L122">
        <f>'2016Census_G28_SA_POA2'!L119*'Total Per Week'!L$3</f>
        <v>435000</v>
      </c>
      <c r="M122">
        <f>'2016Census_G28_SA_POA2'!M119*'Total Per Week'!M$3</f>
        <v>803250</v>
      </c>
      <c r="N122">
        <f>'2016Census_G28_SA_POA2'!N119*'Total Per Week'!N$3</f>
        <v>558250</v>
      </c>
      <c r="O122">
        <f>'2016Census_G28_SA_POA2'!O119*'Total Per Week'!O$3</f>
        <v>243750</v>
      </c>
      <c r="P122">
        <f>'2016Census_G28_SA_POA2'!P119*'Total Per Week'!P$3</f>
        <v>150000</v>
      </c>
      <c r="Q122">
        <f>'2016Census_G28_SA_POA2'!Q119*'Total Per Week'!Q$3</f>
        <v>190000</v>
      </c>
      <c r="R122">
        <f>SUM(B122:Q122)/IF('2016Census_G28_SA_POA2'!R119=0,1,'2016Census_G28_SA_POA2'!R119)</f>
        <v>1572.0431133155284</v>
      </c>
    </row>
    <row r="123" spans="2:18" x14ac:dyDescent="0.3">
      <c r="B123">
        <f>'2016Census_G28_SA_POA2'!B120*'Total Per Week'!$B$3</f>
        <v>2925</v>
      </c>
      <c r="C123">
        <f>'2016Census_G28_SA_POA2'!C120*'Total Per Week'!C$3</f>
        <v>15075</v>
      </c>
      <c r="D123">
        <f>'2016Census_G28_SA_POA2'!D120*'Total Per Week'!D$3</f>
        <v>27650</v>
      </c>
      <c r="E123">
        <f>'2016Census_G28_SA_POA2'!E120*'Total Per Week'!E$3</f>
        <v>135900</v>
      </c>
      <c r="F123">
        <f>'2016Census_G28_SA_POA2'!F120*'Total Per Week'!F$3</f>
        <v>225975</v>
      </c>
      <c r="G123">
        <f>'2016Census_G28_SA_POA2'!G120*'Total Per Week'!G$3</f>
        <v>776475</v>
      </c>
      <c r="H123">
        <f>'2016Census_G28_SA_POA2'!H120*'Total Per Week'!H$3</f>
        <v>773100</v>
      </c>
      <c r="I123">
        <f>'2016Census_G28_SA_POA2'!I120*'Total Per Week'!I$3</f>
        <v>1143000</v>
      </c>
      <c r="J123">
        <f>'2016Census_G28_SA_POA2'!J120*'Total Per Week'!J$3</f>
        <v>1254000</v>
      </c>
      <c r="K123">
        <f>'2016Census_G28_SA_POA2'!K120*'Total Per Week'!K$3</f>
        <v>1212250</v>
      </c>
      <c r="L123">
        <f>'2016Census_G28_SA_POA2'!L120*'Total Per Week'!L$3</f>
        <v>1353750</v>
      </c>
      <c r="M123">
        <f>'2016Census_G28_SA_POA2'!M120*'Total Per Week'!M$3</f>
        <v>2619000</v>
      </c>
      <c r="N123">
        <f>'2016Census_G28_SA_POA2'!N120*'Total Per Week'!N$3</f>
        <v>1680250</v>
      </c>
      <c r="O123">
        <f>'2016Census_G28_SA_POA2'!O120*'Total Per Week'!O$3</f>
        <v>1043250</v>
      </c>
      <c r="P123">
        <f>'2016Census_G28_SA_POA2'!P120*'Total Per Week'!P$3</f>
        <v>472500</v>
      </c>
      <c r="Q123">
        <f>'2016Census_G28_SA_POA2'!Q120*'Total Per Week'!Q$3</f>
        <v>725000</v>
      </c>
      <c r="R123">
        <f>SUM(B123:Q123)/IF('2016Census_G28_SA_POA2'!R120=0,1,'2016Census_G28_SA_POA2'!R120)</f>
        <v>1570.0571561880322</v>
      </c>
    </row>
    <row r="124" spans="2:18" x14ac:dyDescent="0.3">
      <c r="B124">
        <f>'2016Census_G28_SA_POA2'!B121*'Total Per Week'!$B$3</f>
        <v>1125</v>
      </c>
      <c r="C124">
        <f>'2016Census_G28_SA_POA2'!C121*'Total Per Week'!C$3</f>
        <v>14175</v>
      </c>
      <c r="D124">
        <f>'2016Census_G28_SA_POA2'!D121*'Total Per Week'!D$3</f>
        <v>15750</v>
      </c>
      <c r="E124">
        <f>'2016Census_G28_SA_POA2'!E121*'Total Per Week'!E$3</f>
        <v>74250</v>
      </c>
      <c r="F124">
        <f>'2016Census_G28_SA_POA2'!F121*'Total Per Week'!F$3</f>
        <v>142600</v>
      </c>
      <c r="G124">
        <f>'2016Census_G28_SA_POA2'!G121*'Total Per Week'!G$3</f>
        <v>347275</v>
      </c>
      <c r="H124">
        <f>'2016Census_G28_SA_POA2'!H121*'Total Per Week'!H$3</f>
        <v>309600</v>
      </c>
      <c r="I124">
        <f>'2016Census_G28_SA_POA2'!I121*'Total Per Week'!I$3</f>
        <v>489375</v>
      </c>
      <c r="J124">
        <f>'2016Census_G28_SA_POA2'!J121*'Total Per Week'!J$3</f>
        <v>539000</v>
      </c>
      <c r="K124">
        <f>'2016Census_G28_SA_POA2'!K121*'Total Per Week'!K$3</f>
        <v>425750</v>
      </c>
      <c r="L124">
        <f>'2016Census_G28_SA_POA2'!L121*'Total Per Week'!L$3</f>
        <v>483750</v>
      </c>
      <c r="M124">
        <f>'2016Census_G28_SA_POA2'!M121*'Total Per Week'!M$3</f>
        <v>900000</v>
      </c>
      <c r="N124">
        <f>'2016Census_G28_SA_POA2'!N121*'Total Per Week'!N$3</f>
        <v>497750</v>
      </c>
      <c r="O124">
        <f>'2016Census_G28_SA_POA2'!O121*'Total Per Week'!O$3</f>
        <v>299000</v>
      </c>
      <c r="P124">
        <f>'2016Census_G28_SA_POA2'!P121*'Total Per Week'!P$3</f>
        <v>153750</v>
      </c>
      <c r="Q124">
        <f>'2016Census_G28_SA_POA2'!Q121*'Total Per Week'!Q$3</f>
        <v>295000</v>
      </c>
      <c r="R124">
        <f>SUM(B124:Q124)/IF('2016Census_G28_SA_POA2'!R121=0,1,'2016Census_G28_SA_POA2'!R121)</f>
        <v>1433.7884449554469</v>
      </c>
    </row>
    <row r="125" spans="2:18" x14ac:dyDescent="0.3">
      <c r="B125">
        <f>'2016Census_G28_SA_POA2'!B122*'Total Per Week'!$B$3</f>
        <v>825</v>
      </c>
      <c r="C125">
        <f>'2016Census_G28_SA_POA2'!C122*'Total Per Week'!C$3</f>
        <v>4725</v>
      </c>
      <c r="D125">
        <f>'2016Census_G28_SA_POA2'!D122*'Total Per Week'!D$3</f>
        <v>12250</v>
      </c>
      <c r="E125">
        <f>'2016Census_G28_SA_POA2'!E122*'Total Per Week'!E$3</f>
        <v>37800</v>
      </c>
      <c r="F125">
        <f>'2016Census_G28_SA_POA2'!F122*'Total Per Week'!F$3</f>
        <v>54625</v>
      </c>
      <c r="G125">
        <f>'2016Census_G28_SA_POA2'!G122*'Total Per Week'!G$3</f>
        <v>146450</v>
      </c>
      <c r="H125">
        <f>'2016Census_G28_SA_POA2'!H122*'Total Per Week'!H$3</f>
        <v>117900</v>
      </c>
      <c r="I125">
        <f>'2016Census_G28_SA_POA2'!I122*'Total Per Week'!I$3</f>
        <v>156375</v>
      </c>
      <c r="J125">
        <f>'2016Census_G28_SA_POA2'!J122*'Total Per Week'!J$3</f>
        <v>155375</v>
      </c>
      <c r="K125">
        <f>'2016Census_G28_SA_POA2'!K122*'Total Per Week'!K$3</f>
        <v>138125</v>
      </c>
      <c r="L125">
        <f>'2016Census_G28_SA_POA2'!L122*'Total Per Week'!L$3</f>
        <v>123750</v>
      </c>
      <c r="M125">
        <f>'2016Census_G28_SA_POA2'!M122*'Total Per Week'!M$3</f>
        <v>189000</v>
      </c>
      <c r="N125">
        <f>'2016Census_G28_SA_POA2'!N122*'Total Per Week'!N$3</f>
        <v>88000</v>
      </c>
      <c r="O125">
        <f>'2016Census_G28_SA_POA2'!O122*'Total Per Week'!O$3</f>
        <v>32500</v>
      </c>
      <c r="P125">
        <f>'2016Census_G28_SA_POA2'!P122*'Total Per Week'!P$3</f>
        <v>18750</v>
      </c>
      <c r="Q125">
        <f>'2016Census_G28_SA_POA2'!Q122*'Total Per Week'!Q$3</f>
        <v>55000</v>
      </c>
      <c r="R125">
        <f>SUM(B125:Q125)/IF('2016Census_G28_SA_POA2'!R122=0,1,'2016Census_G28_SA_POA2'!R122)</f>
        <v>1184.5640569395018</v>
      </c>
    </row>
    <row r="126" spans="2:18" x14ac:dyDescent="0.3">
      <c r="B126">
        <f>'2016Census_G28_SA_POA2'!B123*'Total Per Week'!$B$3</f>
        <v>750</v>
      </c>
      <c r="C126">
        <f>'2016Census_G28_SA_POA2'!C123*'Total Per Week'!C$3</f>
        <v>2475</v>
      </c>
      <c r="D126">
        <f>'2016Census_G28_SA_POA2'!D123*'Total Per Week'!D$3</f>
        <v>8050</v>
      </c>
      <c r="E126">
        <f>'2016Census_G28_SA_POA2'!E123*'Total Per Week'!E$3</f>
        <v>26100</v>
      </c>
      <c r="F126">
        <f>'2016Census_G28_SA_POA2'!F123*'Total Per Week'!F$3</f>
        <v>47150</v>
      </c>
      <c r="G126">
        <f>'2016Census_G28_SA_POA2'!G123*'Total Per Week'!G$3</f>
        <v>123975</v>
      </c>
      <c r="H126">
        <f>'2016Census_G28_SA_POA2'!H123*'Total Per Week'!H$3</f>
        <v>126900</v>
      </c>
      <c r="I126">
        <f>'2016Census_G28_SA_POA2'!I123*'Total Per Week'!I$3</f>
        <v>189000</v>
      </c>
      <c r="J126">
        <f>'2016Census_G28_SA_POA2'!J123*'Total Per Week'!J$3</f>
        <v>174625</v>
      </c>
      <c r="K126">
        <f>'2016Census_G28_SA_POA2'!K123*'Total Per Week'!K$3</f>
        <v>149500</v>
      </c>
      <c r="L126">
        <f>'2016Census_G28_SA_POA2'!L123*'Total Per Week'!L$3</f>
        <v>157500</v>
      </c>
      <c r="M126">
        <f>'2016Census_G28_SA_POA2'!M123*'Total Per Week'!M$3</f>
        <v>256500</v>
      </c>
      <c r="N126">
        <f>'2016Census_G28_SA_POA2'!N123*'Total Per Week'!N$3</f>
        <v>167750</v>
      </c>
      <c r="O126">
        <f>'2016Census_G28_SA_POA2'!O123*'Total Per Week'!O$3</f>
        <v>91000</v>
      </c>
      <c r="P126">
        <f>'2016Census_G28_SA_POA2'!P123*'Total Per Week'!P$3</f>
        <v>75000</v>
      </c>
      <c r="Q126">
        <f>'2016Census_G28_SA_POA2'!Q123*'Total Per Week'!Q$3</f>
        <v>140000</v>
      </c>
      <c r="R126">
        <f>SUM(B126:Q126)/IF('2016Census_G28_SA_POA2'!R123=0,1,'2016Census_G28_SA_POA2'!R123)</f>
        <v>1425.5131362889983</v>
      </c>
    </row>
    <row r="127" spans="2:18" x14ac:dyDescent="0.3">
      <c r="B127">
        <f>'2016Census_G28_SA_POA2'!B124*'Total Per Week'!$B$3</f>
        <v>225</v>
      </c>
      <c r="C127">
        <f>'2016Census_G28_SA_POA2'!C124*'Total Per Week'!C$3</f>
        <v>2025</v>
      </c>
      <c r="D127">
        <f>'2016Census_G28_SA_POA2'!D124*'Total Per Week'!D$3</f>
        <v>1400</v>
      </c>
      <c r="E127">
        <f>'2016Census_G28_SA_POA2'!E124*'Total Per Week'!E$3</f>
        <v>10800</v>
      </c>
      <c r="F127">
        <f>'2016Census_G28_SA_POA2'!F124*'Total Per Week'!F$3</f>
        <v>14375</v>
      </c>
      <c r="G127">
        <f>'2016Census_G28_SA_POA2'!G124*'Total Per Week'!G$3</f>
        <v>60175</v>
      </c>
      <c r="H127">
        <f>'2016Census_G28_SA_POA2'!H124*'Total Per Week'!H$3</f>
        <v>48600</v>
      </c>
      <c r="I127">
        <f>'2016Census_G28_SA_POA2'!I124*'Total Per Week'!I$3</f>
        <v>58500</v>
      </c>
      <c r="J127">
        <f>'2016Census_G28_SA_POA2'!J124*'Total Per Week'!J$3</f>
        <v>68750</v>
      </c>
      <c r="K127">
        <f>'2016Census_G28_SA_POA2'!K124*'Total Per Week'!K$3</f>
        <v>45500</v>
      </c>
      <c r="L127">
        <f>'2016Census_G28_SA_POA2'!L124*'Total Per Week'!L$3</f>
        <v>45000</v>
      </c>
      <c r="M127">
        <f>'2016Census_G28_SA_POA2'!M124*'Total Per Week'!M$3</f>
        <v>103500</v>
      </c>
      <c r="N127">
        <f>'2016Census_G28_SA_POA2'!N124*'Total Per Week'!N$3</f>
        <v>66000</v>
      </c>
      <c r="O127">
        <f>'2016Census_G28_SA_POA2'!O124*'Total Per Week'!O$3</f>
        <v>42250</v>
      </c>
      <c r="P127">
        <f>'2016Census_G28_SA_POA2'!P124*'Total Per Week'!P$3</f>
        <v>0</v>
      </c>
      <c r="Q127">
        <f>'2016Census_G28_SA_POA2'!Q124*'Total Per Week'!Q$3</f>
        <v>20000</v>
      </c>
      <c r="R127">
        <f>SUM(B127:Q127)/IF('2016Census_G28_SA_POA2'!R124=0,1,'2016Census_G28_SA_POA2'!R124)</f>
        <v>1325.2821670428893</v>
      </c>
    </row>
    <row r="128" spans="2:18" x14ac:dyDescent="0.3">
      <c r="B128">
        <f>'2016Census_G28_SA_POA2'!B125*'Total Per Week'!$B$3</f>
        <v>675</v>
      </c>
      <c r="C128">
        <f>'2016Census_G28_SA_POA2'!C125*'Total Per Week'!C$3</f>
        <v>2025</v>
      </c>
      <c r="D128">
        <f>'2016Census_G28_SA_POA2'!D125*'Total Per Week'!D$3</f>
        <v>3850</v>
      </c>
      <c r="E128">
        <f>'2016Census_G28_SA_POA2'!E125*'Total Per Week'!E$3</f>
        <v>23850</v>
      </c>
      <c r="F128">
        <f>'2016Census_G28_SA_POA2'!F125*'Total Per Week'!F$3</f>
        <v>32775</v>
      </c>
      <c r="G128">
        <f>'2016Census_G28_SA_POA2'!G125*'Total Per Week'!G$3</f>
        <v>105850</v>
      </c>
      <c r="H128">
        <f>'2016Census_G28_SA_POA2'!H125*'Total Per Week'!H$3</f>
        <v>126000</v>
      </c>
      <c r="I128">
        <f>'2016Census_G28_SA_POA2'!I125*'Total Per Week'!I$3</f>
        <v>149625</v>
      </c>
      <c r="J128">
        <f>'2016Census_G28_SA_POA2'!J125*'Total Per Week'!J$3</f>
        <v>209000</v>
      </c>
      <c r="K128">
        <f>'2016Census_G28_SA_POA2'!K125*'Total Per Week'!K$3</f>
        <v>225875</v>
      </c>
      <c r="L128">
        <f>'2016Census_G28_SA_POA2'!L125*'Total Per Week'!L$3</f>
        <v>170625</v>
      </c>
      <c r="M128">
        <f>'2016Census_G28_SA_POA2'!M125*'Total Per Week'!M$3</f>
        <v>402750</v>
      </c>
      <c r="N128">
        <f>'2016Census_G28_SA_POA2'!N125*'Total Per Week'!N$3</f>
        <v>371250</v>
      </c>
      <c r="O128">
        <f>'2016Census_G28_SA_POA2'!O125*'Total Per Week'!O$3</f>
        <v>198250</v>
      </c>
      <c r="P128">
        <f>'2016Census_G28_SA_POA2'!P125*'Total Per Week'!P$3</f>
        <v>108750</v>
      </c>
      <c r="Q128">
        <f>'2016Census_G28_SA_POA2'!Q125*'Total Per Week'!Q$3</f>
        <v>165000</v>
      </c>
      <c r="R128">
        <f>SUM(B128:Q128)/IF('2016Census_G28_SA_POA2'!R125=0,1,'2016Census_G28_SA_POA2'!R125)</f>
        <v>1667.5018155410312</v>
      </c>
    </row>
    <row r="129" spans="2:18" x14ac:dyDescent="0.3">
      <c r="B129">
        <f>'2016Census_G28_SA_POA2'!B126*'Total Per Week'!$B$3</f>
        <v>675</v>
      </c>
      <c r="C129">
        <f>'2016Census_G28_SA_POA2'!C126*'Total Per Week'!C$3</f>
        <v>4950</v>
      </c>
      <c r="D129">
        <f>'2016Census_G28_SA_POA2'!D126*'Total Per Week'!D$3</f>
        <v>7350</v>
      </c>
      <c r="E129">
        <f>'2016Census_G28_SA_POA2'!E126*'Total Per Week'!E$3</f>
        <v>36450</v>
      </c>
      <c r="F129">
        <f>'2016Census_G28_SA_POA2'!F126*'Total Per Week'!F$3</f>
        <v>46000</v>
      </c>
      <c r="G129">
        <f>'2016Census_G28_SA_POA2'!G126*'Total Per Week'!G$3</f>
        <v>112375</v>
      </c>
      <c r="H129">
        <f>'2016Census_G28_SA_POA2'!H126*'Total Per Week'!H$3</f>
        <v>103500</v>
      </c>
      <c r="I129">
        <f>'2016Census_G28_SA_POA2'!I126*'Total Per Week'!I$3</f>
        <v>173250</v>
      </c>
      <c r="J129">
        <f>'2016Census_G28_SA_POA2'!J126*'Total Per Week'!J$3</f>
        <v>192500</v>
      </c>
      <c r="K129">
        <f>'2016Census_G28_SA_POA2'!K126*'Total Per Week'!K$3</f>
        <v>175500</v>
      </c>
      <c r="L129">
        <f>'2016Census_G28_SA_POA2'!L126*'Total Per Week'!L$3</f>
        <v>172500</v>
      </c>
      <c r="M129">
        <f>'2016Census_G28_SA_POA2'!M126*'Total Per Week'!M$3</f>
        <v>416250</v>
      </c>
      <c r="N129">
        <f>'2016Census_G28_SA_POA2'!N126*'Total Per Week'!N$3</f>
        <v>264000</v>
      </c>
      <c r="O129">
        <f>'2016Census_G28_SA_POA2'!O126*'Total Per Week'!O$3</f>
        <v>139750</v>
      </c>
      <c r="P129">
        <f>'2016Census_G28_SA_POA2'!P126*'Total Per Week'!P$3</f>
        <v>86250</v>
      </c>
      <c r="Q129">
        <f>'2016Census_G28_SA_POA2'!Q126*'Total Per Week'!Q$3</f>
        <v>90000</v>
      </c>
      <c r="R129">
        <f>SUM(B129:Q129)/IF('2016Census_G28_SA_POA2'!R126=0,1,'2016Census_G28_SA_POA2'!R126)</f>
        <v>1506.1847988077495</v>
      </c>
    </row>
    <row r="130" spans="2:18" x14ac:dyDescent="0.3">
      <c r="B130">
        <f>'2016Census_G28_SA_POA2'!B127*'Total Per Week'!$B$3</f>
        <v>1650</v>
      </c>
      <c r="C130">
        <f>'2016Census_G28_SA_POA2'!C127*'Total Per Week'!C$3</f>
        <v>7425</v>
      </c>
      <c r="D130">
        <f>'2016Census_G28_SA_POA2'!D127*'Total Per Week'!D$3</f>
        <v>19250</v>
      </c>
      <c r="E130">
        <f>'2016Census_G28_SA_POA2'!E127*'Total Per Week'!E$3</f>
        <v>69300</v>
      </c>
      <c r="F130">
        <f>'2016Census_G28_SA_POA2'!F127*'Total Per Week'!F$3</f>
        <v>93725</v>
      </c>
      <c r="G130">
        <f>'2016Census_G28_SA_POA2'!G127*'Total Per Week'!G$3</f>
        <v>346550</v>
      </c>
      <c r="H130">
        <f>'2016Census_G28_SA_POA2'!H127*'Total Per Week'!H$3</f>
        <v>313200</v>
      </c>
      <c r="I130">
        <f>'2016Census_G28_SA_POA2'!I127*'Total Per Week'!I$3</f>
        <v>540000</v>
      </c>
      <c r="J130">
        <f>'2016Census_G28_SA_POA2'!J127*'Total Per Week'!J$3</f>
        <v>629750</v>
      </c>
      <c r="K130">
        <f>'2016Census_G28_SA_POA2'!K127*'Total Per Week'!K$3</f>
        <v>599625</v>
      </c>
      <c r="L130">
        <f>'2016Census_G28_SA_POA2'!L127*'Total Per Week'!L$3</f>
        <v>699375</v>
      </c>
      <c r="M130">
        <f>'2016Census_G28_SA_POA2'!M127*'Total Per Week'!M$3</f>
        <v>1374750</v>
      </c>
      <c r="N130">
        <f>'2016Census_G28_SA_POA2'!N127*'Total Per Week'!N$3</f>
        <v>1009250</v>
      </c>
      <c r="O130">
        <f>'2016Census_G28_SA_POA2'!O127*'Total Per Week'!O$3</f>
        <v>555750</v>
      </c>
      <c r="P130">
        <f>'2016Census_G28_SA_POA2'!P127*'Total Per Week'!P$3</f>
        <v>251250</v>
      </c>
      <c r="Q130">
        <f>'2016Census_G28_SA_POA2'!Q127*'Total Per Week'!Q$3</f>
        <v>480000</v>
      </c>
      <c r="R130">
        <f>SUM(B130:Q130)/IF('2016Census_G28_SA_POA2'!R127=0,1,'2016Census_G28_SA_POA2'!R127)</f>
        <v>1646.8433451118963</v>
      </c>
    </row>
    <row r="131" spans="2:18" x14ac:dyDescent="0.3">
      <c r="B131">
        <f>'2016Census_G28_SA_POA2'!B128*'Total Per Week'!$B$3</f>
        <v>0</v>
      </c>
      <c r="C131">
        <f>'2016Census_G28_SA_POA2'!C128*'Total Per Week'!C$3</f>
        <v>900</v>
      </c>
      <c r="D131">
        <f>'2016Census_G28_SA_POA2'!D128*'Total Per Week'!D$3</f>
        <v>0</v>
      </c>
      <c r="E131">
        <f>'2016Census_G28_SA_POA2'!E128*'Total Per Week'!E$3</f>
        <v>2700</v>
      </c>
      <c r="F131">
        <f>'2016Census_G28_SA_POA2'!F128*'Total Per Week'!F$3</f>
        <v>4600</v>
      </c>
      <c r="G131">
        <f>'2016Census_G28_SA_POA2'!G128*'Total Per Week'!G$3</f>
        <v>21025</v>
      </c>
      <c r="H131">
        <f>'2016Census_G28_SA_POA2'!H128*'Total Per Week'!H$3</f>
        <v>21600</v>
      </c>
      <c r="I131">
        <f>'2016Census_G28_SA_POA2'!I128*'Total Per Week'!I$3</f>
        <v>43875</v>
      </c>
      <c r="J131">
        <f>'2016Census_G28_SA_POA2'!J128*'Total Per Week'!J$3</f>
        <v>46750</v>
      </c>
      <c r="K131">
        <f>'2016Census_G28_SA_POA2'!K128*'Total Per Week'!K$3</f>
        <v>34125</v>
      </c>
      <c r="L131">
        <f>'2016Census_G28_SA_POA2'!L128*'Total Per Week'!L$3</f>
        <v>31875</v>
      </c>
      <c r="M131">
        <f>'2016Census_G28_SA_POA2'!M128*'Total Per Week'!M$3</f>
        <v>76500</v>
      </c>
      <c r="N131">
        <f>'2016Census_G28_SA_POA2'!N128*'Total Per Week'!N$3</f>
        <v>74250</v>
      </c>
      <c r="O131">
        <f>'2016Census_G28_SA_POA2'!O128*'Total Per Week'!O$3</f>
        <v>48750</v>
      </c>
      <c r="P131">
        <f>'2016Census_G28_SA_POA2'!P128*'Total Per Week'!P$3</f>
        <v>30000</v>
      </c>
      <c r="Q131">
        <f>'2016Census_G28_SA_POA2'!Q128*'Total Per Week'!Q$3</f>
        <v>40000</v>
      </c>
      <c r="R131">
        <f>SUM(B131:Q131)/IF('2016Census_G28_SA_POA2'!R128=0,1,'2016Census_G28_SA_POA2'!R128)</f>
        <v>1740.6934306569342</v>
      </c>
    </row>
    <row r="132" spans="2:18" x14ac:dyDescent="0.3">
      <c r="B132">
        <f>'2016Census_G28_SA_POA2'!B129*'Total Per Week'!$B$3</f>
        <v>750</v>
      </c>
      <c r="C132">
        <f>'2016Census_G28_SA_POA2'!C129*'Total Per Week'!C$3</f>
        <v>1575</v>
      </c>
      <c r="D132">
        <f>'2016Census_G28_SA_POA2'!D129*'Total Per Week'!D$3</f>
        <v>2800</v>
      </c>
      <c r="E132">
        <f>'2016Census_G28_SA_POA2'!E129*'Total Per Week'!E$3</f>
        <v>29700</v>
      </c>
      <c r="F132">
        <f>'2016Census_G28_SA_POA2'!F129*'Total Per Week'!F$3</f>
        <v>23575</v>
      </c>
      <c r="G132">
        <f>'2016Census_G28_SA_POA2'!G129*'Total Per Week'!G$3</f>
        <v>94975</v>
      </c>
      <c r="H132">
        <f>'2016Census_G28_SA_POA2'!H129*'Total Per Week'!H$3</f>
        <v>100800</v>
      </c>
      <c r="I132">
        <f>'2016Census_G28_SA_POA2'!I129*'Total Per Week'!I$3</f>
        <v>183375</v>
      </c>
      <c r="J132">
        <f>'2016Census_G28_SA_POA2'!J129*'Total Per Week'!J$3</f>
        <v>174625</v>
      </c>
      <c r="K132">
        <f>'2016Census_G28_SA_POA2'!K129*'Total Per Week'!K$3</f>
        <v>193375</v>
      </c>
      <c r="L132">
        <f>'2016Census_G28_SA_POA2'!L129*'Total Per Week'!L$3</f>
        <v>206250</v>
      </c>
      <c r="M132">
        <f>'2016Census_G28_SA_POA2'!M129*'Total Per Week'!M$3</f>
        <v>499500</v>
      </c>
      <c r="N132">
        <f>'2016Census_G28_SA_POA2'!N129*'Total Per Week'!N$3</f>
        <v>404250</v>
      </c>
      <c r="O132">
        <f>'2016Census_G28_SA_POA2'!O129*'Total Per Week'!O$3</f>
        <v>289250</v>
      </c>
      <c r="P132">
        <f>'2016Census_G28_SA_POA2'!P129*'Total Per Week'!P$3</f>
        <v>198750</v>
      </c>
      <c r="Q132">
        <f>'2016Census_G28_SA_POA2'!Q129*'Total Per Week'!Q$3</f>
        <v>415000</v>
      </c>
      <c r="R132">
        <f>SUM(B132:Q132)/IF('2016Census_G28_SA_POA2'!R129=0,1,'2016Census_G28_SA_POA2'!R129)</f>
        <v>1894.1868279569892</v>
      </c>
    </row>
    <row r="133" spans="2:18" x14ac:dyDescent="0.3">
      <c r="B133">
        <f>'2016Census_G28_SA_POA2'!B130*'Total Per Week'!$B$3</f>
        <v>375</v>
      </c>
      <c r="C133">
        <f>'2016Census_G28_SA_POA2'!C130*'Total Per Week'!C$3</f>
        <v>1800</v>
      </c>
      <c r="D133">
        <f>'2016Census_G28_SA_POA2'!D130*'Total Per Week'!D$3</f>
        <v>1400</v>
      </c>
      <c r="E133">
        <f>'2016Census_G28_SA_POA2'!E130*'Total Per Week'!E$3</f>
        <v>11700</v>
      </c>
      <c r="F133">
        <f>'2016Census_G28_SA_POA2'!F130*'Total Per Week'!F$3</f>
        <v>15525</v>
      </c>
      <c r="G133">
        <f>'2016Census_G28_SA_POA2'!G130*'Total Per Week'!G$3</f>
        <v>60175</v>
      </c>
      <c r="H133">
        <f>'2016Census_G28_SA_POA2'!H130*'Total Per Week'!H$3</f>
        <v>64800</v>
      </c>
      <c r="I133">
        <f>'2016Census_G28_SA_POA2'!I130*'Total Per Week'!I$3</f>
        <v>130500</v>
      </c>
      <c r="J133">
        <f>'2016Census_G28_SA_POA2'!J130*'Total Per Week'!J$3</f>
        <v>136125</v>
      </c>
      <c r="K133">
        <f>'2016Census_G28_SA_POA2'!K130*'Total Per Week'!K$3</f>
        <v>105625</v>
      </c>
      <c r="L133">
        <f>'2016Census_G28_SA_POA2'!L130*'Total Per Week'!L$3</f>
        <v>151875</v>
      </c>
      <c r="M133">
        <f>'2016Census_G28_SA_POA2'!M130*'Total Per Week'!M$3</f>
        <v>328500</v>
      </c>
      <c r="N133">
        <f>'2016Census_G28_SA_POA2'!N130*'Total Per Week'!N$3</f>
        <v>269500</v>
      </c>
      <c r="O133">
        <f>'2016Census_G28_SA_POA2'!O130*'Total Per Week'!O$3</f>
        <v>191750</v>
      </c>
      <c r="P133">
        <f>'2016Census_G28_SA_POA2'!P130*'Total Per Week'!P$3</f>
        <v>187500</v>
      </c>
      <c r="Q133">
        <f>'2016Census_G28_SA_POA2'!Q130*'Total Per Week'!Q$3</f>
        <v>295000</v>
      </c>
      <c r="R133">
        <f>SUM(B133:Q133)/IF('2016Census_G28_SA_POA2'!R130=0,1,'2016Census_G28_SA_POA2'!R130)</f>
        <v>1956.062124248497</v>
      </c>
    </row>
    <row r="134" spans="2:18" x14ac:dyDescent="0.3">
      <c r="B134">
        <f>'2016Census_G28_SA_POA2'!B131*'Total Per Week'!$B$3</f>
        <v>1200</v>
      </c>
      <c r="C134">
        <f>'2016Census_G28_SA_POA2'!C131*'Total Per Week'!C$3</f>
        <v>6300</v>
      </c>
      <c r="D134">
        <f>'2016Census_G28_SA_POA2'!D131*'Total Per Week'!D$3</f>
        <v>14700</v>
      </c>
      <c r="E134">
        <f>'2016Census_G28_SA_POA2'!E131*'Total Per Week'!E$3</f>
        <v>59400</v>
      </c>
      <c r="F134">
        <f>'2016Census_G28_SA_POA2'!F131*'Total Per Week'!F$3</f>
        <v>98325</v>
      </c>
      <c r="G134">
        <f>'2016Census_G28_SA_POA2'!G131*'Total Per Week'!G$3</f>
        <v>273325</v>
      </c>
      <c r="H134">
        <f>'2016Census_G28_SA_POA2'!H131*'Total Per Week'!H$3</f>
        <v>238500</v>
      </c>
      <c r="I134">
        <f>'2016Census_G28_SA_POA2'!I131*'Total Per Week'!I$3</f>
        <v>387000</v>
      </c>
      <c r="J134">
        <f>'2016Census_G28_SA_POA2'!J131*'Total Per Week'!J$3</f>
        <v>475750</v>
      </c>
      <c r="K134">
        <f>'2016Census_G28_SA_POA2'!K131*'Total Per Week'!K$3</f>
        <v>420875</v>
      </c>
      <c r="L134">
        <f>'2016Census_G28_SA_POA2'!L131*'Total Per Week'!L$3</f>
        <v>378750</v>
      </c>
      <c r="M134">
        <f>'2016Census_G28_SA_POA2'!M131*'Total Per Week'!M$3</f>
        <v>909000</v>
      </c>
      <c r="N134">
        <f>'2016Census_G28_SA_POA2'!N131*'Total Per Week'!N$3</f>
        <v>514250</v>
      </c>
      <c r="O134">
        <f>'2016Census_G28_SA_POA2'!O131*'Total Per Week'!O$3</f>
        <v>292500</v>
      </c>
      <c r="P134">
        <f>'2016Census_G28_SA_POA2'!P131*'Total Per Week'!P$3</f>
        <v>131250</v>
      </c>
      <c r="Q134">
        <f>'2016Census_G28_SA_POA2'!Q131*'Total Per Week'!Q$3</f>
        <v>295000</v>
      </c>
      <c r="R134">
        <f>SUM(B134:Q134)/IF('2016Census_G28_SA_POA2'!R131=0,1,'2016Census_G28_SA_POA2'!R131)</f>
        <v>1520.5021981738248</v>
      </c>
    </row>
    <row r="135" spans="2:18" x14ac:dyDescent="0.3">
      <c r="B135">
        <f>'2016Census_G28_SA_POA2'!B132*'Total Per Week'!$B$3</f>
        <v>225</v>
      </c>
      <c r="C135">
        <f>'2016Census_G28_SA_POA2'!C132*'Total Per Week'!C$3</f>
        <v>1800</v>
      </c>
      <c r="D135">
        <f>'2016Census_G28_SA_POA2'!D132*'Total Per Week'!D$3</f>
        <v>5250</v>
      </c>
      <c r="E135">
        <f>'2016Census_G28_SA_POA2'!E132*'Total Per Week'!E$3</f>
        <v>10350</v>
      </c>
      <c r="F135">
        <f>'2016Census_G28_SA_POA2'!F132*'Total Per Week'!F$3</f>
        <v>20125</v>
      </c>
      <c r="G135">
        <f>'2016Census_G28_SA_POA2'!G132*'Total Per Week'!G$3</f>
        <v>55100</v>
      </c>
      <c r="H135">
        <f>'2016Census_G28_SA_POA2'!H132*'Total Per Week'!H$3</f>
        <v>63000</v>
      </c>
      <c r="I135">
        <f>'2016Census_G28_SA_POA2'!I132*'Total Per Week'!I$3</f>
        <v>93375</v>
      </c>
      <c r="J135">
        <f>'2016Census_G28_SA_POA2'!J132*'Total Per Week'!J$3</f>
        <v>99000</v>
      </c>
      <c r="K135">
        <f>'2016Census_G28_SA_POA2'!K132*'Total Per Week'!K$3</f>
        <v>87750</v>
      </c>
      <c r="L135">
        <f>'2016Census_G28_SA_POA2'!L132*'Total Per Week'!L$3</f>
        <v>112500</v>
      </c>
      <c r="M135">
        <f>'2016Census_G28_SA_POA2'!M132*'Total Per Week'!M$3</f>
        <v>186750</v>
      </c>
      <c r="N135">
        <f>'2016Census_G28_SA_POA2'!N132*'Total Per Week'!N$3</f>
        <v>104500</v>
      </c>
      <c r="O135">
        <f>'2016Census_G28_SA_POA2'!O132*'Total Per Week'!O$3</f>
        <v>120250</v>
      </c>
      <c r="P135">
        <f>'2016Census_G28_SA_POA2'!P132*'Total Per Week'!P$3</f>
        <v>48750</v>
      </c>
      <c r="Q135">
        <f>'2016Census_G28_SA_POA2'!Q132*'Total Per Week'!Q$3</f>
        <v>85000</v>
      </c>
      <c r="R135">
        <f>SUM(B135:Q135)/IF('2016Census_G28_SA_POA2'!R132=0,1,'2016Census_G28_SA_POA2'!R132)</f>
        <v>1592.0305676855896</v>
      </c>
    </row>
    <row r="136" spans="2:18" x14ac:dyDescent="0.3">
      <c r="B136">
        <f>'2016Census_G28_SA_POA2'!B133*'Total Per Week'!$B$3</f>
        <v>225</v>
      </c>
      <c r="C136">
        <f>'2016Census_G28_SA_POA2'!C133*'Total Per Week'!C$3</f>
        <v>1350</v>
      </c>
      <c r="D136">
        <f>'2016Census_G28_SA_POA2'!D133*'Total Per Week'!D$3</f>
        <v>0</v>
      </c>
      <c r="E136">
        <f>'2016Census_G28_SA_POA2'!E133*'Total Per Week'!E$3</f>
        <v>6300</v>
      </c>
      <c r="F136">
        <f>'2016Census_G28_SA_POA2'!F133*'Total Per Week'!F$3</f>
        <v>9775</v>
      </c>
      <c r="G136">
        <f>'2016Census_G28_SA_POA2'!G133*'Total Per Week'!G$3</f>
        <v>26100</v>
      </c>
      <c r="H136">
        <f>'2016Census_G28_SA_POA2'!H133*'Total Per Week'!H$3</f>
        <v>36000</v>
      </c>
      <c r="I136">
        <f>'2016Census_G28_SA_POA2'!I133*'Total Per Week'!I$3</f>
        <v>63000</v>
      </c>
      <c r="J136">
        <f>'2016Census_G28_SA_POA2'!J133*'Total Per Week'!J$3</f>
        <v>44000</v>
      </c>
      <c r="K136">
        <f>'2016Census_G28_SA_POA2'!K133*'Total Per Week'!K$3</f>
        <v>60125</v>
      </c>
      <c r="L136">
        <f>'2016Census_G28_SA_POA2'!L133*'Total Per Week'!L$3</f>
        <v>90000</v>
      </c>
      <c r="M136">
        <f>'2016Census_G28_SA_POA2'!M133*'Total Per Week'!M$3</f>
        <v>164250</v>
      </c>
      <c r="N136">
        <f>'2016Census_G28_SA_POA2'!N133*'Total Per Week'!N$3</f>
        <v>126500</v>
      </c>
      <c r="O136">
        <f>'2016Census_G28_SA_POA2'!O133*'Total Per Week'!O$3</f>
        <v>68250</v>
      </c>
      <c r="P136">
        <f>'2016Census_G28_SA_POA2'!P133*'Total Per Week'!P$3</f>
        <v>63750</v>
      </c>
      <c r="Q136">
        <f>'2016Census_G28_SA_POA2'!Q133*'Total Per Week'!Q$3</f>
        <v>130000</v>
      </c>
      <c r="R136">
        <f>SUM(B136:Q136)/IF('2016Census_G28_SA_POA2'!R133=0,1,'2016Census_G28_SA_POA2'!R133)</f>
        <v>1884.7987288135594</v>
      </c>
    </row>
    <row r="137" spans="2:18" x14ac:dyDescent="0.3">
      <c r="B137">
        <f>'2016Census_G28_SA_POA2'!B134*'Total Per Week'!$B$3</f>
        <v>0</v>
      </c>
      <c r="C137">
        <f>'2016Census_G28_SA_POA2'!C134*'Total Per Week'!C$3</f>
        <v>1350</v>
      </c>
      <c r="D137">
        <f>'2016Census_G28_SA_POA2'!D134*'Total Per Week'!D$3</f>
        <v>1050</v>
      </c>
      <c r="E137">
        <f>'2016Census_G28_SA_POA2'!E134*'Total Per Week'!E$3</f>
        <v>3600</v>
      </c>
      <c r="F137">
        <f>'2016Census_G28_SA_POA2'!F134*'Total Per Week'!F$3</f>
        <v>5750</v>
      </c>
      <c r="G137">
        <f>'2016Census_G28_SA_POA2'!G134*'Total Per Week'!G$3</f>
        <v>12325</v>
      </c>
      <c r="H137">
        <f>'2016Census_G28_SA_POA2'!H134*'Total Per Week'!H$3</f>
        <v>18000</v>
      </c>
      <c r="I137">
        <f>'2016Census_G28_SA_POA2'!I134*'Total Per Week'!I$3</f>
        <v>21375</v>
      </c>
      <c r="J137">
        <f>'2016Census_G28_SA_POA2'!J134*'Total Per Week'!J$3</f>
        <v>37125</v>
      </c>
      <c r="K137">
        <f>'2016Census_G28_SA_POA2'!K134*'Total Per Week'!K$3</f>
        <v>24375</v>
      </c>
      <c r="L137">
        <f>'2016Census_G28_SA_POA2'!L134*'Total Per Week'!L$3</f>
        <v>30000</v>
      </c>
      <c r="M137">
        <f>'2016Census_G28_SA_POA2'!M134*'Total Per Week'!M$3</f>
        <v>63000</v>
      </c>
      <c r="N137">
        <f>'2016Census_G28_SA_POA2'!N134*'Total Per Week'!N$3</f>
        <v>52250</v>
      </c>
      <c r="O137">
        <f>'2016Census_G28_SA_POA2'!O134*'Total Per Week'!O$3</f>
        <v>16250</v>
      </c>
      <c r="P137">
        <f>'2016Census_G28_SA_POA2'!P134*'Total Per Week'!P$3</f>
        <v>11250</v>
      </c>
      <c r="Q137">
        <f>'2016Census_G28_SA_POA2'!Q134*'Total Per Week'!Q$3</f>
        <v>15000</v>
      </c>
      <c r="R137">
        <f>SUM(B137:Q137)/IF('2016Census_G28_SA_POA2'!R134=0,1,'2016Census_G28_SA_POA2'!R134)</f>
        <v>1571.356783919598</v>
      </c>
    </row>
    <row r="138" spans="2:18" x14ac:dyDescent="0.3">
      <c r="B138">
        <f>'2016Census_G28_SA_POA2'!B135*'Total Per Week'!$B$3</f>
        <v>300</v>
      </c>
      <c r="C138">
        <f>'2016Census_G28_SA_POA2'!C135*'Total Per Week'!C$3</f>
        <v>0</v>
      </c>
      <c r="D138">
        <f>'2016Census_G28_SA_POA2'!D135*'Total Per Week'!D$3</f>
        <v>1400</v>
      </c>
      <c r="E138">
        <f>'2016Census_G28_SA_POA2'!E135*'Total Per Week'!E$3</f>
        <v>7200</v>
      </c>
      <c r="F138">
        <f>'2016Census_G28_SA_POA2'!F135*'Total Per Week'!F$3</f>
        <v>6900</v>
      </c>
      <c r="G138">
        <f>'2016Census_G28_SA_POA2'!G135*'Total Per Week'!G$3</f>
        <v>24650</v>
      </c>
      <c r="H138">
        <f>'2016Census_G28_SA_POA2'!H135*'Total Per Week'!H$3</f>
        <v>28800</v>
      </c>
      <c r="I138">
        <f>'2016Census_G28_SA_POA2'!I135*'Total Per Week'!I$3</f>
        <v>38250</v>
      </c>
      <c r="J138">
        <f>'2016Census_G28_SA_POA2'!J135*'Total Per Week'!J$3</f>
        <v>56375</v>
      </c>
      <c r="K138">
        <f>'2016Census_G28_SA_POA2'!K135*'Total Per Week'!K$3</f>
        <v>43875</v>
      </c>
      <c r="L138">
        <f>'2016Census_G28_SA_POA2'!L135*'Total Per Week'!L$3</f>
        <v>41250</v>
      </c>
      <c r="M138">
        <f>'2016Census_G28_SA_POA2'!M135*'Total Per Week'!M$3</f>
        <v>60750</v>
      </c>
      <c r="N138">
        <f>'2016Census_G28_SA_POA2'!N135*'Total Per Week'!N$3</f>
        <v>46750</v>
      </c>
      <c r="O138">
        <f>'2016Census_G28_SA_POA2'!O135*'Total Per Week'!O$3</f>
        <v>9750</v>
      </c>
      <c r="P138">
        <f>'2016Census_G28_SA_POA2'!P135*'Total Per Week'!P$3</f>
        <v>15000</v>
      </c>
      <c r="Q138">
        <f>'2016Census_G28_SA_POA2'!Q135*'Total Per Week'!Q$3</f>
        <v>75000</v>
      </c>
      <c r="R138">
        <f>SUM(B138:Q138)/IF('2016Census_G28_SA_POA2'!R135=0,1,'2016Census_G28_SA_POA2'!R135)</f>
        <v>1562.5</v>
      </c>
    </row>
    <row r="139" spans="2:18" x14ac:dyDescent="0.3">
      <c r="B139">
        <f>'2016Census_G28_SA_POA2'!B136*'Total Per Week'!$B$3</f>
        <v>225</v>
      </c>
      <c r="C139">
        <f>'2016Census_G28_SA_POA2'!C136*'Total Per Week'!C$3</f>
        <v>2475</v>
      </c>
      <c r="D139">
        <f>'2016Census_G28_SA_POA2'!D136*'Total Per Week'!D$3</f>
        <v>2100</v>
      </c>
      <c r="E139">
        <f>'2016Census_G28_SA_POA2'!E136*'Total Per Week'!E$3</f>
        <v>17550</v>
      </c>
      <c r="F139">
        <f>'2016Census_G28_SA_POA2'!F136*'Total Per Week'!F$3</f>
        <v>21850</v>
      </c>
      <c r="G139">
        <f>'2016Census_G28_SA_POA2'!G136*'Total Per Week'!G$3</f>
        <v>98600</v>
      </c>
      <c r="H139">
        <f>'2016Census_G28_SA_POA2'!H136*'Total Per Week'!H$3</f>
        <v>79200</v>
      </c>
      <c r="I139">
        <f>'2016Census_G28_SA_POA2'!I136*'Total Per Week'!I$3</f>
        <v>113625</v>
      </c>
      <c r="J139">
        <f>'2016Census_G28_SA_POA2'!J136*'Total Per Week'!J$3</f>
        <v>114125</v>
      </c>
      <c r="K139">
        <f>'2016Census_G28_SA_POA2'!K136*'Total Per Week'!K$3</f>
        <v>82875</v>
      </c>
      <c r="L139">
        <f>'2016Census_G28_SA_POA2'!L136*'Total Per Week'!L$3</f>
        <v>108750</v>
      </c>
      <c r="M139">
        <f>'2016Census_G28_SA_POA2'!M136*'Total Per Week'!M$3</f>
        <v>114750</v>
      </c>
      <c r="N139">
        <f>'2016Census_G28_SA_POA2'!N136*'Total Per Week'!N$3</f>
        <v>99000</v>
      </c>
      <c r="O139">
        <f>'2016Census_G28_SA_POA2'!O136*'Total Per Week'!O$3</f>
        <v>48750</v>
      </c>
      <c r="P139">
        <f>'2016Census_G28_SA_POA2'!P136*'Total Per Week'!P$3</f>
        <v>18750</v>
      </c>
      <c r="Q139">
        <f>'2016Census_G28_SA_POA2'!Q136*'Total Per Week'!Q$3</f>
        <v>50000</v>
      </c>
      <c r="R139">
        <f>SUM(B139:Q139)/IF('2016Census_G28_SA_POA2'!R136=0,1,'2016Census_G28_SA_POA2'!R136)</f>
        <v>1330.5403556771546</v>
      </c>
    </row>
    <row r="140" spans="2:18" x14ac:dyDescent="0.3">
      <c r="B140">
        <f>'2016Census_G28_SA_POA2'!B137*'Total Per Week'!$B$3</f>
        <v>0</v>
      </c>
      <c r="C140">
        <f>'2016Census_G28_SA_POA2'!C137*'Total Per Week'!C$3</f>
        <v>675</v>
      </c>
      <c r="D140">
        <f>'2016Census_G28_SA_POA2'!D137*'Total Per Week'!D$3</f>
        <v>0</v>
      </c>
      <c r="E140">
        <f>'2016Census_G28_SA_POA2'!E137*'Total Per Week'!E$3</f>
        <v>8550</v>
      </c>
      <c r="F140">
        <f>'2016Census_G28_SA_POA2'!F137*'Total Per Week'!F$3</f>
        <v>7475</v>
      </c>
      <c r="G140">
        <f>'2016Census_G28_SA_POA2'!G137*'Total Per Week'!G$3</f>
        <v>22475</v>
      </c>
      <c r="H140">
        <f>'2016Census_G28_SA_POA2'!H137*'Total Per Week'!H$3</f>
        <v>31500</v>
      </c>
      <c r="I140">
        <f>'2016Census_G28_SA_POA2'!I137*'Total Per Week'!I$3</f>
        <v>61875</v>
      </c>
      <c r="J140">
        <f>'2016Census_G28_SA_POA2'!J137*'Total Per Week'!J$3</f>
        <v>81125</v>
      </c>
      <c r="K140">
        <f>'2016Census_G28_SA_POA2'!K137*'Total Per Week'!K$3</f>
        <v>55250</v>
      </c>
      <c r="L140">
        <f>'2016Census_G28_SA_POA2'!L137*'Total Per Week'!L$3</f>
        <v>80625</v>
      </c>
      <c r="M140">
        <f>'2016Census_G28_SA_POA2'!M137*'Total Per Week'!M$3</f>
        <v>148500</v>
      </c>
      <c r="N140">
        <f>'2016Census_G28_SA_POA2'!N137*'Total Per Week'!N$3</f>
        <v>85250</v>
      </c>
      <c r="O140">
        <f>'2016Census_G28_SA_POA2'!O137*'Total Per Week'!O$3</f>
        <v>52000</v>
      </c>
      <c r="P140">
        <f>'2016Census_G28_SA_POA2'!P137*'Total Per Week'!P$3</f>
        <v>41250</v>
      </c>
      <c r="Q140">
        <f>'2016Census_G28_SA_POA2'!Q137*'Total Per Week'!Q$3</f>
        <v>40000</v>
      </c>
      <c r="R140">
        <f>SUM(B140:Q140)/IF('2016Census_G28_SA_POA2'!R137=0,1,'2016Census_G28_SA_POA2'!R137)</f>
        <v>1689.9764150943397</v>
      </c>
    </row>
    <row r="141" spans="2:18" x14ac:dyDescent="0.3">
      <c r="B141">
        <f>'2016Census_G28_SA_POA2'!B138*'Total Per Week'!$B$3</f>
        <v>2100</v>
      </c>
      <c r="C141">
        <f>'2016Census_G28_SA_POA2'!C138*'Total Per Week'!C$3</f>
        <v>9225</v>
      </c>
      <c r="D141">
        <f>'2016Census_G28_SA_POA2'!D138*'Total Per Week'!D$3</f>
        <v>16100</v>
      </c>
      <c r="E141">
        <f>'2016Census_G28_SA_POA2'!E138*'Total Per Week'!E$3</f>
        <v>91350</v>
      </c>
      <c r="F141">
        <f>'2016Census_G28_SA_POA2'!F138*'Total Per Week'!F$3</f>
        <v>105225</v>
      </c>
      <c r="G141">
        <f>'2016Census_G28_SA_POA2'!G138*'Total Per Week'!G$3</f>
        <v>558250</v>
      </c>
      <c r="H141">
        <f>'2016Census_G28_SA_POA2'!H138*'Total Per Week'!H$3</f>
        <v>434700</v>
      </c>
      <c r="I141">
        <f>'2016Census_G28_SA_POA2'!I138*'Total Per Week'!I$3</f>
        <v>639000</v>
      </c>
      <c r="J141">
        <f>'2016Census_G28_SA_POA2'!J138*'Total Per Week'!J$3</f>
        <v>617375</v>
      </c>
      <c r="K141">
        <f>'2016Census_G28_SA_POA2'!K138*'Total Per Week'!K$3</f>
        <v>357500</v>
      </c>
      <c r="L141">
        <f>'2016Census_G28_SA_POA2'!L138*'Total Per Week'!L$3</f>
        <v>421875</v>
      </c>
      <c r="M141">
        <f>'2016Census_G28_SA_POA2'!M138*'Total Per Week'!M$3</f>
        <v>695250</v>
      </c>
      <c r="N141">
        <f>'2016Census_G28_SA_POA2'!N138*'Total Per Week'!N$3</f>
        <v>385000</v>
      </c>
      <c r="O141">
        <f>'2016Census_G28_SA_POA2'!O138*'Total Per Week'!O$3</f>
        <v>240500</v>
      </c>
      <c r="P141">
        <f>'2016Census_G28_SA_POA2'!P138*'Total Per Week'!P$3</f>
        <v>187500</v>
      </c>
      <c r="Q141">
        <f>'2016Census_G28_SA_POA2'!Q138*'Total Per Week'!Q$3</f>
        <v>475000</v>
      </c>
      <c r="R141">
        <f>SUM(B141:Q141)/IF('2016Census_G28_SA_POA2'!R138=0,1,'2016Census_G28_SA_POA2'!R138)</f>
        <v>1348.0818743563336</v>
      </c>
    </row>
    <row r="142" spans="2:18" x14ac:dyDescent="0.3">
      <c r="B142">
        <f>'2016Census_G28_SA_POA2'!B139*'Total Per Week'!$B$3</f>
        <v>0</v>
      </c>
      <c r="C142">
        <f>'2016Census_G28_SA_POA2'!C139*'Total Per Week'!C$3</f>
        <v>1350</v>
      </c>
      <c r="D142">
        <f>'2016Census_G28_SA_POA2'!D139*'Total Per Week'!D$3</f>
        <v>2800</v>
      </c>
      <c r="E142">
        <f>'2016Census_G28_SA_POA2'!E139*'Total Per Week'!E$3</f>
        <v>12600</v>
      </c>
      <c r="F142">
        <f>'2016Census_G28_SA_POA2'!F139*'Total Per Week'!F$3</f>
        <v>15525</v>
      </c>
      <c r="G142">
        <f>'2016Census_G28_SA_POA2'!G139*'Total Per Week'!G$3</f>
        <v>77575</v>
      </c>
      <c r="H142">
        <f>'2016Census_G28_SA_POA2'!H139*'Total Per Week'!H$3</f>
        <v>69300</v>
      </c>
      <c r="I142">
        <f>'2016Census_G28_SA_POA2'!I139*'Total Per Week'!I$3</f>
        <v>84375</v>
      </c>
      <c r="J142">
        <f>'2016Census_G28_SA_POA2'!J139*'Total Per Week'!J$3</f>
        <v>79750</v>
      </c>
      <c r="K142">
        <f>'2016Census_G28_SA_POA2'!K139*'Total Per Week'!K$3</f>
        <v>45500</v>
      </c>
      <c r="L142">
        <f>'2016Census_G28_SA_POA2'!L139*'Total Per Week'!L$3</f>
        <v>43125</v>
      </c>
      <c r="M142">
        <f>'2016Census_G28_SA_POA2'!M139*'Total Per Week'!M$3</f>
        <v>87750</v>
      </c>
      <c r="N142">
        <f>'2016Census_G28_SA_POA2'!N139*'Total Per Week'!N$3</f>
        <v>74250</v>
      </c>
      <c r="O142">
        <f>'2016Census_G28_SA_POA2'!O139*'Total Per Week'!O$3</f>
        <v>29250</v>
      </c>
      <c r="P142">
        <f>'2016Census_G28_SA_POA2'!P139*'Total Per Week'!P$3</f>
        <v>15000</v>
      </c>
      <c r="Q142">
        <f>'2016Census_G28_SA_POA2'!Q139*'Total Per Week'!Q$3</f>
        <v>45000</v>
      </c>
      <c r="R142">
        <f>SUM(B142:Q142)/IF('2016Census_G28_SA_POA2'!R139=0,1,'2016Census_G28_SA_POA2'!R139)</f>
        <v>1301.2380952380952</v>
      </c>
    </row>
    <row r="143" spans="2:18" x14ac:dyDescent="0.3">
      <c r="B143">
        <f>'2016Census_G28_SA_POA2'!B140*'Total Per Week'!$B$3</f>
        <v>0</v>
      </c>
      <c r="C143">
        <f>'2016Census_G28_SA_POA2'!C140*'Total Per Week'!C$3</f>
        <v>0</v>
      </c>
      <c r="D143">
        <f>'2016Census_G28_SA_POA2'!D140*'Total Per Week'!D$3</f>
        <v>0</v>
      </c>
      <c r="E143">
        <f>'2016Census_G28_SA_POA2'!E140*'Total Per Week'!E$3</f>
        <v>2700</v>
      </c>
      <c r="F143">
        <f>'2016Census_G28_SA_POA2'!F140*'Total Per Week'!F$3</f>
        <v>10925</v>
      </c>
      <c r="G143">
        <f>'2016Census_G28_SA_POA2'!G140*'Total Per Week'!G$3</f>
        <v>15225</v>
      </c>
      <c r="H143">
        <f>'2016Census_G28_SA_POA2'!H140*'Total Per Week'!H$3</f>
        <v>28800</v>
      </c>
      <c r="I143">
        <f>'2016Census_G28_SA_POA2'!I140*'Total Per Week'!I$3</f>
        <v>47250</v>
      </c>
      <c r="J143">
        <f>'2016Census_G28_SA_POA2'!J140*'Total Per Week'!J$3</f>
        <v>42625</v>
      </c>
      <c r="K143">
        <f>'2016Census_G28_SA_POA2'!K140*'Total Per Week'!K$3</f>
        <v>32500</v>
      </c>
      <c r="L143">
        <f>'2016Census_G28_SA_POA2'!L140*'Total Per Week'!L$3</f>
        <v>39375</v>
      </c>
      <c r="M143">
        <f>'2016Census_G28_SA_POA2'!M140*'Total Per Week'!M$3</f>
        <v>103500</v>
      </c>
      <c r="N143">
        <f>'2016Census_G28_SA_POA2'!N140*'Total Per Week'!N$3</f>
        <v>38500</v>
      </c>
      <c r="O143">
        <f>'2016Census_G28_SA_POA2'!O140*'Total Per Week'!O$3</f>
        <v>19500</v>
      </c>
      <c r="P143">
        <f>'2016Census_G28_SA_POA2'!P140*'Total Per Week'!P$3</f>
        <v>18750</v>
      </c>
      <c r="Q143">
        <f>'2016Census_G28_SA_POA2'!Q140*'Total Per Week'!Q$3</f>
        <v>60000</v>
      </c>
      <c r="R143">
        <f>SUM(B143:Q143)/IF('2016Census_G28_SA_POA2'!R140=0,1,'2016Census_G28_SA_POA2'!R140)</f>
        <v>1671.4545454545455</v>
      </c>
    </row>
    <row r="144" spans="2:18" x14ac:dyDescent="0.3">
      <c r="B144">
        <f>'2016Census_G28_SA_POA2'!B141*'Total Per Week'!$B$3</f>
        <v>1350</v>
      </c>
      <c r="C144">
        <f>'2016Census_G28_SA_POA2'!C141*'Total Per Week'!C$3</f>
        <v>4275</v>
      </c>
      <c r="D144">
        <f>'2016Census_G28_SA_POA2'!D141*'Total Per Week'!D$3</f>
        <v>5250</v>
      </c>
      <c r="E144">
        <f>'2016Census_G28_SA_POA2'!E141*'Total Per Week'!E$3</f>
        <v>47700</v>
      </c>
      <c r="F144">
        <f>'2016Census_G28_SA_POA2'!F141*'Total Per Week'!F$3</f>
        <v>59225</v>
      </c>
      <c r="G144">
        <f>'2016Census_G28_SA_POA2'!G141*'Total Per Week'!G$3</f>
        <v>316825</v>
      </c>
      <c r="H144">
        <f>'2016Census_G28_SA_POA2'!H141*'Total Per Week'!H$3</f>
        <v>260100</v>
      </c>
      <c r="I144">
        <f>'2016Census_G28_SA_POA2'!I141*'Total Per Week'!I$3</f>
        <v>326250</v>
      </c>
      <c r="J144">
        <f>'2016Census_G28_SA_POA2'!J141*'Total Per Week'!J$3</f>
        <v>310750</v>
      </c>
      <c r="K144">
        <f>'2016Census_G28_SA_POA2'!K141*'Total Per Week'!K$3</f>
        <v>204750</v>
      </c>
      <c r="L144">
        <f>'2016Census_G28_SA_POA2'!L141*'Total Per Week'!L$3</f>
        <v>206250</v>
      </c>
      <c r="M144">
        <f>'2016Census_G28_SA_POA2'!M141*'Total Per Week'!M$3</f>
        <v>308250</v>
      </c>
      <c r="N144">
        <f>'2016Census_G28_SA_POA2'!N141*'Total Per Week'!N$3</f>
        <v>195250</v>
      </c>
      <c r="O144">
        <f>'2016Census_G28_SA_POA2'!O141*'Total Per Week'!O$3</f>
        <v>107250</v>
      </c>
      <c r="P144">
        <f>'2016Census_G28_SA_POA2'!P141*'Total Per Week'!P$3</f>
        <v>60000</v>
      </c>
      <c r="Q144">
        <f>'2016Census_G28_SA_POA2'!Q141*'Total Per Week'!Q$3</f>
        <v>175000</v>
      </c>
      <c r="R144">
        <f>SUM(B144:Q144)/IF('2016Census_G28_SA_POA2'!R141=0,1,'2016Census_G28_SA_POA2'!R141)</f>
        <v>1274.4830132939439</v>
      </c>
    </row>
    <row r="145" spans="2:18" x14ac:dyDescent="0.3">
      <c r="B145">
        <f>'2016Census_G28_SA_POA2'!B142*'Total Per Week'!$B$3</f>
        <v>0</v>
      </c>
      <c r="C145">
        <f>'2016Census_G28_SA_POA2'!C142*'Total Per Week'!C$3</f>
        <v>0</v>
      </c>
      <c r="D145">
        <f>'2016Census_G28_SA_POA2'!D142*'Total Per Week'!D$3</f>
        <v>0</v>
      </c>
      <c r="E145">
        <f>'2016Census_G28_SA_POA2'!E142*'Total Per Week'!E$3</f>
        <v>0</v>
      </c>
      <c r="F145">
        <f>'2016Census_G28_SA_POA2'!F142*'Total Per Week'!F$3</f>
        <v>1725</v>
      </c>
      <c r="G145">
        <f>'2016Census_G28_SA_POA2'!G142*'Total Per Week'!G$3</f>
        <v>0</v>
      </c>
      <c r="H145">
        <f>'2016Census_G28_SA_POA2'!H142*'Total Per Week'!H$3</f>
        <v>2700</v>
      </c>
      <c r="I145">
        <f>'2016Census_G28_SA_POA2'!I142*'Total Per Week'!I$3</f>
        <v>4500</v>
      </c>
      <c r="J145">
        <f>'2016Census_G28_SA_POA2'!J142*'Total Per Week'!J$3</f>
        <v>4125</v>
      </c>
      <c r="K145">
        <f>'2016Census_G28_SA_POA2'!K142*'Total Per Week'!K$3</f>
        <v>0</v>
      </c>
      <c r="L145">
        <f>'2016Census_G28_SA_POA2'!L142*'Total Per Week'!L$3</f>
        <v>9375</v>
      </c>
      <c r="M145">
        <f>'2016Census_G28_SA_POA2'!M142*'Total Per Week'!M$3</f>
        <v>0</v>
      </c>
      <c r="N145">
        <f>'2016Census_G28_SA_POA2'!N142*'Total Per Week'!N$3</f>
        <v>8250</v>
      </c>
      <c r="O145">
        <f>'2016Census_G28_SA_POA2'!O142*'Total Per Week'!O$3</f>
        <v>0</v>
      </c>
      <c r="P145">
        <f>'2016Census_G28_SA_POA2'!P142*'Total Per Week'!P$3</f>
        <v>0</v>
      </c>
      <c r="Q145">
        <f>'2016Census_G28_SA_POA2'!Q142*'Total Per Week'!Q$3</f>
        <v>0</v>
      </c>
      <c r="R145">
        <f>SUM(B145:Q145)/IF('2016Census_G28_SA_POA2'!R142=0,1,'2016Census_G28_SA_POA2'!R142)</f>
        <v>1460.7142857142858</v>
      </c>
    </row>
    <row r="146" spans="2:18" x14ac:dyDescent="0.3">
      <c r="B146">
        <f>'2016Census_G28_SA_POA2'!B143*'Total Per Week'!$B$3</f>
        <v>225</v>
      </c>
      <c r="C146">
        <f>'2016Census_G28_SA_POA2'!C143*'Total Per Week'!C$3</f>
        <v>675</v>
      </c>
      <c r="D146">
        <f>'2016Census_G28_SA_POA2'!D143*'Total Per Week'!D$3</f>
        <v>1050</v>
      </c>
      <c r="E146">
        <f>'2016Census_G28_SA_POA2'!E143*'Total Per Week'!E$3</f>
        <v>1800</v>
      </c>
      <c r="F146">
        <f>'2016Census_G28_SA_POA2'!F143*'Total Per Week'!F$3</f>
        <v>3450</v>
      </c>
      <c r="G146">
        <f>'2016Census_G28_SA_POA2'!G143*'Total Per Week'!G$3</f>
        <v>7975</v>
      </c>
      <c r="H146">
        <f>'2016Census_G28_SA_POA2'!H143*'Total Per Week'!H$3</f>
        <v>5400</v>
      </c>
      <c r="I146">
        <f>'2016Census_G28_SA_POA2'!I143*'Total Per Week'!I$3</f>
        <v>13500</v>
      </c>
      <c r="J146">
        <f>'2016Census_G28_SA_POA2'!J143*'Total Per Week'!J$3</f>
        <v>4125</v>
      </c>
      <c r="K146">
        <f>'2016Census_G28_SA_POA2'!K143*'Total Per Week'!K$3</f>
        <v>6500</v>
      </c>
      <c r="L146">
        <f>'2016Census_G28_SA_POA2'!L143*'Total Per Week'!L$3</f>
        <v>11250</v>
      </c>
      <c r="M146">
        <f>'2016Census_G28_SA_POA2'!M143*'Total Per Week'!M$3</f>
        <v>9000</v>
      </c>
      <c r="N146">
        <f>'2016Census_G28_SA_POA2'!N143*'Total Per Week'!N$3</f>
        <v>0</v>
      </c>
      <c r="O146">
        <f>'2016Census_G28_SA_POA2'!O143*'Total Per Week'!O$3</f>
        <v>0</v>
      </c>
      <c r="P146">
        <f>'2016Census_G28_SA_POA2'!P143*'Total Per Week'!P$3</f>
        <v>0</v>
      </c>
      <c r="Q146">
        <f>'2016Census_G28_SA_POA2'!Q143*'Total Per Week'!Q$3</f>
        <v>0</v>
      </c>
      <c r="R146">
        <f>SUM(B146:Q146)/IF('2016Census_G28_SA_POA2'!R143=0,1,'2016Census_G28_SA_POA2'!R143)</f>
        <v>999.23076923076928</v>
      </c>
    </row>
    <row r="147" spans="2:18" x14ac:dyDescent="0.3">
      <c r="B147">
        <f>'2016Census_G28_SA_POA2'!B144*'Total Per Week'!$B$3</f>
        <v>225</v>
      </c>
      <c r="C147">
        <f>'2016Census_G28_SA_POA2'!C144*'Total Per Week'!C$3</f>
        <v>675</v>
      </c>
      <c r="D147">
        <f>'2016Census_G28_SA_POA2'!D144*'Total Per Week'!D$3</f>
        <v>0</v>
      </c>
      <c r="E147">
        <f>'2016Census_G28_SA_POA2'!E144*'Total Per Week'!E$3</f>
        <v>4950</v>
      </c>
      <c r="F147">
        <f>'2016Census_G28_SA_POA2'!F144*'Total Per Week'!F$3</f>
        <v>3450</v>
      </c>
      <c r="G147">
        <f>'2016Census_G28_SA_POA2'!G144*'Total Per Week'!G$3</f>
        <v>15950</v>
      </c>
      <c r="H147">
        <f>'2016Census_G28_SA_POA2'!H144*'Total Per Week'!H$3</f>
        <v>18000</v>
      </c>
      <c r="I147">
        <f>'2016Census_G28_SA_POA2'!I144*'Total Per Week'!I$3</f>
        <v>24750</v>
      </c>
      <c r="J147">
        <f>'2016Census_G28_SA_POA2'!J144*'Total Per Week'!J$3</f>
        <v>28875</v>
      </c>
      <c r="K147">
        <f>'2016Census_G28_SA_POA2'!K144*'Total Per Week'!K$3</f>
        <v>11375</v>
      </c>
      <c r="L147">
        <f>'2016Census_G28_SA_POA2'!L144*'Total Per Week'!L$3</f>
        <v>9375</v>
      </c>
      <c r="M147">
        <f>'2016Census_G28_SA_POA2'!M144*'Total Per Week'!M$3</f>
        <v>20250</v>
      </c>
      <c r="N147">
        <f>'2016Census_G28_SA_POA2'!N144*'Total Per Week'!N$3</f>
        <v>13750</v>
      </c>
      <c r="O147">
        <f>'2016Census_G28_SA_POA2'!O144*'Total Per Week'!O$3</f>
        <v>16250</v>
      </c>
      <c r="P147">
        <f>'2016Census_G28_SA_POA2'!P144*'Total Per Week'!P$3</f>
        <v>0</v>
      </c>
      <c r="Q147">
        <f>'2016Census_G28_SA_POA2'!Q144*'Total Per Week'!Q$3</f>
        <v>0</v>
      </c>
      <c r="R147">
        <f>SUM(B147:Q147)/IF('2016Census_G28_SA_POA2'!R144=0,1,'2016Census_G28_SA_POA2'!R144)</f>
        <v>1207.7338129496402</v>
      </c>
    </row>
    <row r="148" spans="2:18" x14ac:dyDescent="0.3">
      <c r="B148">
        <f>'2016Census_G28_SA_POA2'!B145*'Total Per Week'!$B$3</f>
        <v>450</v>
      </c>
      <c r="C148">
        <f>'2016Census_G28_SA_POA2'!C145*'Total Per Week'!C$3</f>
        <v>2700</v>
      </c>
      <c r="D148">
        <f>'2016Census_G28_SA_POA2'!D145*'Total Per Week'!D$3</f>
        <v>2800</v>
      </c>
      <c r="E148">
        <f>'2016Census_G28_SA_POA2'!E145*'Total Per Week'!E$3</f>
        <v>18900</v>
      </c>
      <c r="F148">
        <f>'2016Census_G28_SA_POA2'!F145*'Total Per Week'!F$3</f>
        <v>23575</v>
      </c>
      <c r="G148">
        <f>'2016Census_G28_SA_POA2'!G145*'Total Per Week'!G$3</f>
        <v>76850</v>
      </c>
      <c r="H148">
        <f>'2016Census_G28_SA_POA2'!H145*'Total Per Week'!H$3</f>
        <v>70200</v>
      </c>
      <c r="I148">
        <f>'2016Census_G28_SA_POA2'!I145*'Total Per Week'!I$3</f>
        <v>113625</v>
      </c>
      <c r="J148">
        <f>'2016Census_G28_SA_POA2'!J145*'Total Per Week'!J$3</f>
        <v>129250</v>
      </c>
      <c r="K148">
        <f>'2016Census_G28_SA_POA2'!K145*'Total Per Week'!K$3</f>
        <v>91000</v>
      </c>
      <c r="L148">
        <f>'2016Census_G28_SA_POA2'!L145*'Total Per Week'!L$3</f>
        <v>118125</v>
      </c>
      <c r="M148">
        <f>'2016Census_G28_SA_POA2'!M145*'Total Per Week'!M$3</f>
        <v>211500</v>
      </c>
      <c r="N148">
        <f>'2016Census_G28_SA_POA2'!N145*'Total Per Week'!N$3</f>
        <v>110000</v>
      </c>
      <c r="O148">
        <f>'2016Census_G28_SA_POA2'!O145*'Total Per Week'!O$3</f>
        <v>65000</v>
      </c>
      <c r="P148">
        <f>'2016Census_G28_SA_POA2'!P145*'Total Per Week'!P$3</f>
        <v>60000</v>
      </c>
      <c r="Q148">
        <f>'2016Census_G28_SA_POA2'!Q145*'Total Per Week'!Q$3</f>
        <v>105000</v>
      </c>
      <c r="R148">
        <f>SUM(B148:Q148)/IF('2016Census_G28_SA_POA2'!R145=0,1,'2016Census_G28_SA_POA2'!R145)</f>
        <v>1502.4749373433583</v>
      </c>
    </row>
    <row r="149" spans="2:18" x14ac:dyDescent="0.3">
      <c r="B149">
        <f>'2016Census_G28_SA_POA2'!B146*'Total Per Week'!$B$3</f>
        <v>0</v>
      </c>
      <c r="C149">
        <f>'2016Census_G28_SA_POA2'!C146*'Total Per Week'!C$3</f>
        <v>675</v>
      </c>
      <c r="D149">
        <f>'2016Census_G28_SA_POA2'!D146*'Total Per Week'!D$3</f>
        <v>0</v>
      </c>
      <c r="E149">
        <f>'2016Census_G28_SA_POA2'!E146*'Total Per Week'!E$3</f>
        <v>3600</v>
      </c>
      <c r="F149">
        <f>'2016Census_G28_SA_POA2'!F146*'Total Per Week'!F$3</f>
        <v>4025</v>
      </c>
      <c r="G149">
        <f>'2016Census_G28_SA_POA2'!G146*'Total Per Week'!G$3</f>
        <v>15950</v>
      </c>
      <c r="H149">
        <f>'2016Census_G28_SA_POA2'!H146*'Total Per Week'!H$3</f>
        <v>10800</v>
      </c>
      <c r="I149">
        <f>'2016Census_G28_SA_POA2'!I146*'Total Per Week'!I$3</f>
        <v>19125</v>
      </c>
      <c r="J149">
        <f>'2016Census_G28_SA_POA2'!J146*'Total Per Week'!J$3</f>
        <v>38500</v>
      </c>
      <c r="K149">
        <f>'2016Census_G28_SA_POA2'!K146*'Total Per Week'!K$3</f>
        <v>39000</v>
      </c>
      <c r="L149">
        <f>'2016Census_G28_SA_POA2'!L146*'Total Per Week'!L$3</f>
        <v>69375</v>
      </c>
      <c r="M149">
        <f>'2016Census_G28_SA_POA2'!M146*'Total Per Week'!M$3</f>
        <v>121500</v>
      </c>
      <c r="N149">
        <f>'2016Census_G28_SA_POA2'!N146*'Total Per Week'!N$3</f>
        <v>68750</v>
      </c>
      <c r="O149">
        <f>'2016Census_G28_SA_POA2'!O146*'Total Per Week'!O$3</f>
        <v>65000</v>
      </c>
      <c r="P149">
        <f>'2016Census_G28_SA_POA2'!P146*'Total Per Week'!P$3</f>
        <v>30000</v>
      </c>
      <c r="Q149">
        <f>'2016Census_G28_SA_POA2'!Q146*'Total Per Week'!Q$3</f>
        <v>170000</v>
      </c>
      <c r="R149">
        <f>SUM(B149:Q149)/IF('2016Census_G28_SA_POA2'!R146=0,1,'2016Census_G28_SA_POA2'!R146)</f>
        <v>2194.9832775919731</v>
      </c>
    </row>
    <row r="150" spans="2:18" x14ac:dyDescent="0.3">
      <c r="B150">
        <f>'2016Census_G28_SA_POA2'!B147*'Total Per Week'!$B$3</f>
        <v>0</v>
      </c>
      <c r="C150">
        <f>'2016Census_G28_SA_POA2'!C147*'Total Per Week'!C$3</f>
        <v>0</v>
      </c>
      <c r="D150">
        <f>'2016Census_G28_SA_POA2'!D147*'Total Per Week'!D$3</f>
        <v>0</v>
      </c>
      <c r="E150">
        <f>'2016Census_G28_SA_POA2'!E147*'Total Per Week'!E$3</f>
        <v>1350</v>
      </c>
      <c r="F150">
        <f>'2016Census_G28_SA_POA2'!F147*'Total Per Week'!F$3</f>
        <v>0</v>
      </c>
      <c r="G150">
        <f>'2016Census_G28_SA_POA2'!G147*'Total Per Week'!G$3</f>
        <v>3625</v>
      </c>
      <c r="H150">
        <f>'2016Census_G28_SA_POA2'!H147*'Total Per Week'!H$3</f>
        <v>2700</v>
      </c>
      <c r="I150">
        <f>'2016Census_G28_SA_POA2'!I147*'Total Per Week'!I$3</f>
        <v>9000</v>
      </c>
      <c r="J150">
        <f>'2016Census_G28_SA_POA2'!J147*'Total Per Week'!J$3</f>
        <v>17875</v>
      </c>
      <c r="K150">
        <f>'2016Census_G28_SA_POA2'!K147*'Total Per Week'!K$3</f>
        <v>8125</v>
      </c>
      <c r="L150">
        <f>'2016Census_G28_SA_POA2'!L147*'Total Per Week'!L$3</f>
        <v>11250</v>
      </c>
      <c r="M150">
        <f>'2016Census_G28_SA_POA2'!M147*'Total Per Week'!M$3</f>
        <v>36000</v>
      </c>
      <c r="N150">
        <f>'2016Census_G28_SA_POA2'!N147*'Total Per Week'!N$3</f>
        <v>49500</v>
      </c>
      <c r="O150">
        <f>'2016Census_G28_SA_POA2'!O147*'Total Per Week'!O$3</f>
        <v>16250</v>
      </c>
      <c r="P150">
        <f>'2016Census_G28_SA_POA2'!P147*'Total Per Week'!P$3</f>
        <v>52500</v>
      </c>
      <c r="Q150">
        <f>'2016Census_G28_SA_POA2'!Q147*'Total Per Week'!Q$3</f>
        <v>50000</v>
      </c>
      <c r="R150">
        <f>SUM(B150:Q150)/IF('2016Census_G28_SA_POA2'!R147=0,1,'2016Census_G28_SA_POA2'!R147)</f>
        <v>2435.6132075471696</v>
      </c>
    </row>
    <row r="151" spans="2:18" x14ac:dyDescent="0.3">
      <c r="B151">
        <f>'2016Census_G28_SA_POA2'!B148*'Total Per Week'!$B$3</f>
        <v>225</v>
      </c>
      <c r="C151">
        <f>'2016Census_G28_SA_POA2'!C148*'Total Per Week'!C$3</f>
        <v>675</v>
      </c>
      <c r="D151">
        <f>'2016Census_G28_SA_POA2'!D148*'Total Per Week'!D$3</f>
        <v>1050</v>
      </c>
      <c r="E151">
        <f>'2016Census_G28_SA_POA2'!E148*'Total Per Week'!E$3</f>
        <v>6300</v>
      </c>
      <c r="F151">
        <f>'2016Census_G28_SA_POA2'!F148*'Total Per Week'!F$3</f>
        <v>7475</v>
      </c>
      <c r="G151">
        <f>'2016Census_G28_SA_POA2'!G148*'Total Per Week'!G$3</f>
        <v>23925</v>
      </c>
      <c r="H151">
        <f>'2016Census_G28_SA_POA2'!H148*'Total Per Week'!H$3</f>
        <v>21600</v>
      </c>
      <c r="I151">
        <f>'2016Census_G28_SA_POA2'!I148*'Total Per Week'!I$3</f>
        <v>45000</v>
      </c>
      <c r="J151">
        <f>'2016Census_G28_SA_POA2'!J148*'Total Per Week'!J$3</f>
        <v>35750</v>
      </c>
      <c r="K151">
        <f>'2016Census_G28_SA_POA2'!K148*'Total Per Week'!K$3</f>
        <v>50375</v>
      </c>
      <c r="L151">
        <f>'2016Census_G28_SA_POA2'!L148*'Total Per Week'!L$3</f>
        <v>58125</v>
      </c>
      <c r="M151">
        <f>'2016Census_G28_SA_POA2'!M148*'Total Per Week'!M$3</f>
        <v>101250</v>
      </c>
      <c r="N151">
        <f>'2016Census_G28_SA_POA2'!N148*'Total Per Week'!N$3</f>
        <v>104500</v>
      </c>
      <c r="O151">
        <f>'2016Census_G28_SA_POA2'!O148*'Total Per Week'!O$3</f>
        <v>68250</v>
      </c>
      <c r="P151">
        <f>'2016Census_G28_SA_POA2'!P148*'Total Per Week'!P$3</f>
        <v>52500</v>
      </c>
      <c r="Q151">
        <f>'2016Census_G28_SA_POA2'!Q148*'Total Per Week'!Q$3</f>
        <v>85000</v>
      </c>
      <c r="R151">
        <f>SUM(B151:Q151)/IF('2016Census_G28_SA_POA2'!R148=0,1,'2016Census_G28_SA_POA2'!R148)</f>
        <v>1859.5505617977528</v>
      </c>
    </row>
    <row r="152" spans="2:18" x14ac:dyDescent="0.3">
      <c r="B152">
        <f>'2016Census_G28_SA_POA2'!B149*'Total Per Week'!$B$3</f>
        <v>0</v>
      </c>
      <c r="C152">
        <f>'2016Census_G28_SA_POA2'!C149*'Total Per Week'!C$3</f>
        <v>0</v>
      </c>
      <c r="D152">
        <f>'2016Census_G28_SA_POA2'!D149*'Total Per Week'!D$3</f>
        <v>0</v>
      </c>
      <c r="E152">
        <f>'2016Census_G28_SA_POA2'!E149*'Total Per Week'!E$3</f>
        <v>3150</v>
      </c>
      <c r="F152">
        <f>'2016Census_G28_SA_POA2'!F149*'Total Per Week'!F$3</f>
        <v>5175</v>
      </c>
      <c r="G152">
        <f>'2016Census_G28_SA_POA2'!G149*'Total Per Week'!G$3</f>
        <v>20300</v>
      </c>
      <c r="H152">
        <f>'2016Census_G28_SA_POA2'!H149*'Total Per Week'!H$3</f>
        <v>19800</v>
      </c>
      <c r="I152">
        <f>'2016Census_G28_SA_POA2'!I149*'Total Per Week'!I$3</f>
        <v>48375</v>
      </c>
      <c r="J152">
        <f>'2016Census_G28_SA_POA2'!J149*'Total Per Week'!J$3</f>
        <v>42625</v>
      </c>
      <c r="K152">
        <f>'2016Census_G28_SA_POA2'!K149*'Total Per Week'!K$3</f>
        <v>37375</v>
      </c>
      <c r="L152">
        <f>'2016Census_G28_SA_POA2'!L149*'Total Per Week'!L$3</f>
        <v>56250</v>
      </c>
      <c r="M152">
        <f>'2016Census_G28_SA_POA2'!M149*'Total Per Week'!M$3</f>
        <v>105750</v>
      </c>
      <c r="N152">
        <f>'2016Census_G28_SA_POA2'!N149*'Total Per Week'!N$3</f>
        <v>79750</v>
      </c>
      <c r="O152">
        <f>'2016Census_G28_SA_POA2'!O149*'Total Per Week'!O$3</f>
        <v>65000</v>
      </c>
      <c r="P152">
        <f>'2016Census_G28_SA_POA2'!P149*'Total Per Week'!P$3</f>
        <v>45000</v>
      </c>
      <c r="Q152">
        <f>'2016Census_G28_SA_POA2'!Q149*'Total Per Week'!Q$3</f>
        <v>95000</v>
      </c>
      <c r="R152">
        <f>SUM(B152:Q152)/IF('2016Census_G28_SA_POA2'!R149=0,1,'2016Census_G28_SA_POA2'!R149)</f>
        <v>1948.59375</v>
      </c>
    </row>
    <row r="153" spans="2:18" x14ac:dyDescent="0.3">
      <c r="B153">
        <f>'2016Census_G28_SA_POA2'!B150*'Total Per Week'!$B$3</f>
        <v>600</v>
      </c>
      <c r="C153">
        <f>'2016Census_G28_SA_POA2'!C150*'Total Per Week'!C$3</f>
        <v>1800</v>
      </c>
      <c r="D153">
        <f>'2016Census_G28_SA_POA2'!D150*'Total Per Week'!D$3</f>
        <v>5250</v>
      </c>
      <c r="E153">
        <f>'2016Census_G28_SA_POA2'!E150*'Total Per Week'!E$3</f>
        <v>14400</v>
      </c>
      <c r="F153">
        <f>'2016Census_G28_SA_POA2'!F150*'Total Per Week'!F$3</f>
        <v>12075</v>
      </c>
      <c r="G153">
        <f>'2016Census_G28_SA_POA2'!G150*'Total Per Week'!G$3</f>
        <v>52200</v>
      </c>
      <c r="H153">
        <f>'2016Census_G28_SA_POA2'!H150*'Total Per Week'!H$3</f>
        <v>48600</v>
      </c>
      <c r="I153">
        <f>'2016Census_G28_SA_POA2'!I150*'Total Per Week'!I$3</f>
        <v>85500</v>
      </c>
      <c r="J153">
        <f>'2016Census_G28_SA_POA2'!J150*'Total Per Week'!J$3</f>
        <v>77000</v>
      </c>
      <c r="K153">
        <f>'2016Census_G28_SA_POA2'!K150*'Total Per Week'!K$3</f>
        <v>91000</v>
      </c>
      <c r="L153">
        <f>'2016Census_G28_SA_POA2'!L150*'Total Per Week'!L$3</f>
        <v>105000</v>
      </c>
      <c r="M153">
        <f>'2016Census_G28_SA_POA2'!M150*'Total Per Week'!M$3</f>
        <v>182250</v>
      </c>
      <c r="N153">
        <f>'2016Census_G28_SA_POA2'!N150*'Total Per Week'!N$3</f>
        <v>118250</v>
      </c>
      <c r="O153">
        <f>'2016Census_G28_SA_POA2'!O150*'Total Per Week'!O$3</f>
        <v>58500</v>
      </c>
      <c r="P153">
        <f>'2016Census_G28_SA_POA2'!P150*'Total Per Week'!P$3</f>
        <v>78750</v>
      </c>
      <c r="Q153">
        <f>'2016Census_G28_SA_POA2'!Q150*'Total Per Week'!Q$3</f>
        <v>125000</v>
      </c>
      <c r="R153">
        <f>SUM(B153:Q153)/IF('2016Census_G28_SA_POA2'!R150=0,1,'2016Census_G28_SA_POA2'!R150)</f>
        <v>1645.132398753894</v>
      </c>
    </row>
    <row r="154" spans="2:18" x14ac:dyDescent="0.3">
      <c r="B154">
        <f>'2016Census_G28_SA_POA2'!B151*'Total Per Week'!$B$3</f>
        <v>0</v>
      </c>
      <c r="C154">
        <f>'2016Census_G28_SA_POA2'!C151*'Total Per Week'!C$3</f>
        <v>675</v>
      </c>
      <c r="D154">
        <f>'2016Census_G28_SA_POA2'!D151*'Total Per Week'!D$3</f>
        <v>0</v>
      </c>
      <c r="E154">
        <f>'2016Census_G28_SA_POA2'!E151*'Total Per Week'!E$3</f>
        <v>1350</v>
      </c>
      <c r="F154">
        <f>'2016Census_G28_SA_POA2'!F151*'Total Per Week'!F$3</f>
        <v>1725</v>
      </c>
      <c r="G154">
        <f>'2016Census_G28_SA_POA2'!G151*'Total Per Week'!G$3</f>
        <v>9425</v>
      </c>
      <c r="H154">
        <f>'2016Census_G28_SA_POA2'!H151*'Total Per Week'!H$3</f>
        <v>2700</v>
      </c>
      <c r="I154">
        <f>'2016Census_G28_SA_POA2'!I151*'Total Per Week'!I$3</f>
        <v>9000</v>
      </c>
      <c r="J154">
        <f>'2016Census_G28_SA_POA2'!J151*'Total Per Week'!J$3</f>
        <v>11000</v>
      </c>
      <c r="K154">
        <f>'2016Census_G28_SA_POA2'!K151*'Total Per Week'!K$3</f>
        <v>14625</v>
      </c>
      <c r="L154">
        <f>'2016Census_G28_SA_POA2'!L151*'Total Per Week'!L$3</f>
        <v>0</v>
      </c>
      <c r="M154">
        <f>'2016Census_G28_SA_POA2'!M151*'Total Per Week'!M$3</f>
        <v>24750</v>
      </c>
      <c r="N154">
        <f>'2016Census_G28_SA_POA2'!N151*'Total Per Week'!N$3</f>
        <v>8250</v>
      </c>
      <c r="O154">
        <f>'2016Census_G28_SA_POA2'!O151*'Total Per Week'!O$3</f>
        <v>16250</v>
      </c>
      <c r="P154">
        <f>'2016Census_G28_SA_POA2'!P151*'Total Per Week'!P$3</f>
        <v>11250</v>
      </c>
      <c r="Q154">
        <f>'2016Census_G28_SA_POA2'!Q151*'Total Per Week'!Q$3</f>
        <v>0</v>
      </c>
      <c r="R154">
        <f>SUM(B154:Q154)/IF('2016Census_G28_SA_POA2'!R151=0,1,'2016Census_G28_SA_POA2'!R151)</f>
        <v>1541.6666666666667</v>
      </c>
    </row>
    <row r="155" spans="2:18" x14ac:dyDescent="0.3">
      <c r="B155">
        <f>'2016Census_G28_SA_POA2'!B152*'Total Per Week'!$B$3</f>
        <v>0</v>
      </c>
      <c r="C155">
        <f>'2016Census_G28_SA_POA2'!C152*'Total Per Week'!C$3</f>
        <v>0</v>
      </c>
      <c r="D155">
        <f>'2016Census_G28_SA_POA2'!D152*'Total Per Week'!D$3</f>
        <v>1050</v>
      </c>
      <c r="E155">
        <f>'2016Census_G28_SA_POA2'!E152*'Total Per Week'!E$3</f>
        <v>2700</v>
      </c>
      <c r="F155">
        <f>'2016Census_G28_SA_POA2'!F152*'Total Per Week'!F$3</f>
        <v>1725</v>
      </c>
      <c r="G155">
        <f>'2016Census_G28_SA_POA2'!G152*'Total Per Week'!G$3</f>
        <v>4350</v>
      </c>
      <c r="H155">
        <f>'2016Census_G28_SA_POA2'!H152*'Total Per Week'!H$3</f>
        <v>7200</v>
      </c>
      <c r="I155">
        <f>'2016Census_G28_SA_POA2'!I152*'Total Per Week'!I$3</f>
        <v>12375</v>
      </c>
      <c r="J155">
        <f>'2016Census_G28_SA_POA2'!J152*'Total Per Week'!J$3</f>
        <v>11000</v>
      </c>
      <c r="K155">
        <f>'2016Census_G28_SA_POA2'!K152*'Total Per Week'!K$3</f>
        <v>9750</v>
      </c>
      <c r="L155">
        <f>'2016Census_G28_SA_POA2'!L152*'Total Per Week'!L$3</f>
        <v>15000</v>
      </c>
      <c r="M155">
        <f>'2016Census_G28_SA_POA2'!M152*'Total Per Week'!M$3</f>
        <v>11250</v>
      </c>
      <c r="N155">
        <f>'2016Census_G28_SA_POA2'!N152*'Total Per Week'!N$3</f>
        <v>19250</v>
      </c>
      <c r="O155">
        <f>'2016Census_G28_SA_POA2'!O152*'Total Per Week'!O$3</f>
        <v>9750</v>
      </c>
      <c r="P155">
        <f>'2016Census_G28_SA_POA2'!P152*'Total Per Week'!P$3</f>
        <v>0</v>
      </c>
      <c r="Q155">
        <f>'2016Census_G28_SA_POA2'!Q152*'Total Per Week'!Q$3</f>
        <v>0</v>
      </c>
      <c r="R155">
        <f>SUM(B155:Q155)/IF('2016Census_G28_SA_POA2'!R152=0,1,'2016Census_G28_SA_POA2'!R152)</f>
        <v>1424.3243243243244</v>
      </c>
    </row>
    <row r="156" spans="2:18" x14ac:dyDescent="0.3">
      <c r="B156">
        <f>'2016Census_G28_SA_POA2'!B153*'Total Per Week'!$B$3</f>
        <v>675</v>
      </c>
      <c r="C156">
        <f>'2016Census_G28_SA_POA2'!C153*'Total Per Week'!C$3</f>
        <v>2700</v>
      </c>
      <c r="D156">
        <f>'2016Census_G28_SA_POA2'!D153*'Total Per Week'!D$3</f>
        <v>4550</v>
      </c>
      <c r="E156">
        <f>'2016Census_G28_SA_POA2'!E153*'Total Per Week'!E$3</f>
        <v>29250</v>
      </c>
      <c r="F156">
        <f>'2016Census_G28_SA_POA2'!F153*'Total Per Week'!F$3</f>
        <v>34500</v>
      </c>
      <c r="G156">
        <f>'2016Census_G28_SA_POA2'!G153*'Total Per Week'!G$3</f>
        <v>142100</v>
      </c>
      <c r="H156">
        <f>'2016Census_G28_SA_POA2'!H153*'Total Per Week'!H$3</f>
        <v>100800</v>
      </c>
      <c r="I156">
        <f>'2016Census_G28_SA_POA2'!I153*'Total Per Week'!I$3</f>
        <v>140625</v>
      </c>
      <c r="J156">
        <f>'2016Census_G28_SA_POA2'!J153*'Total Per Week'!J$3</f>
        <v>140250</v>
      </c>
      <c r="K156">
        <f>'2016Census_G28_SA_POA2'!K153*'Total Per Week'!K$3</f>
        <v>120250</v>
      </c>
      <c r="L156">
        <f>'2016Census_G28_SA_POA2'!L153*'Total Per Week'!L$3</f>
        <v>103125</v>
      </c>
      <c r="M156">
        <f>'2016Census_G28_SA_POA2'!M153*'Total Per Week'!M$3</f>
        <v>159750</v>
      </c>
      <c r="N156">
        <f>'2016Census_G28_SA_POA2'!N153*'Total Per Week'!N$3</f>
        <v>101750</v>
      </c>
      <c r="O156">
        <f>'2016Census_G28_SA_POA2'!O153*'Total Per Week'!O$3</f>
        <v>65000</v>
      </c>
      <c r="P156">
        <f>'2016Census_G28_SA_POA2'!P153*'Total Per Week'!P$3</f>
        <v>45000</v>
      </c>
      <c r="Q156">
        <f>'2016Census_G28_SA_POA2'!Q153*'Total Per Week'!Q$3</f>
        <v>65000</v>
      </c>
      <c r="R156">
        <f>SUM(B156:Q156)/IF('2016Census_G28_SA_POA2'!R153=0,1,'2016Census_G28_SA_POA2'!R153)</f>
        <v>1286.1936475409836</v>
      </c>
    </row>
    <row r="157" spans="2:18" x14ac:dyDescent="0.3">
      <c r="B157">
        <f>'2016Census_G28_SA_POA2'!B154*'Total Per Week'!$B$3</f>
        <v>0</v>
      </c>
      <c r="C157">
        <f>'2016Census_G28_SA_POA2'!C154*'Total Per Week'!C$3</f>
        <v>0</v>
      </c>
      <c r="D157">
        <f>'2016Census_G28_SA_POA2'!D154*'Total Per Week'!D$3</f>
        <v>1050</v>
      </c>
      <c r="E157">
        <f>'2016Census_G28_SA_POA2'!E154*'Total Per Week'!E$3</f>
        <v>1350</v>
      </c>
      <c r="F157">
        <f>'2016Census_G28_SA_POA2'!F154*'Total Per Week'!F$3</f>
        <v>4025</v>
      </c>
      <c r="G157">
        <f>'2016Census_G28_SA_POA2'!G154*'Total Per Week'!G$3</f>
        <v>5800</v>
      </c>
      <c r="H157">
        <f>'2016Census_G28_SA_POA2'!H154*'Total Per Week'!H$3</f>
        <v>8100</v>
      </c>
      <c r="I157">
        <f>'2016Census_G28_SA_POA2'!I154*'Total Per Week'!I$3</f>
        <v>16875</v>
      </c>
      <c r="J157">
        <f>'2016Census_G28_SA_POA2'!J154*'Total Per Week'!J$3</f>
        <v>23375</v>
      </c>
      <c r="K157">
        <f>'2016Census_G28_SA_POA2'!K154*'Total Per Week'!K$3</f>
        <v>22750</v>
      </c>
      <c r="L157">
        <f>'2016Census_G28_SA_POA2'!L154*'Total Per Week'!L$3</f>
        <v>16875</v>
      </c>
      <c r="M157">
        <f>'2016Census_G28_SA_POA2'!M154*'Total Per Week'!M$3</f>
        <v>58500</v>
      </c>
      <c r="N157">
        <f>'2016Census_G28_SA_POA2'!N154*'Total Per Week'!N$3</f>
        <v>27500</v>
      </c>
      <c r="O157">
        <f>'2016Census_G28_SA_POA2'!O154*'Total Per Week'!O$3</f>
        <v>29250</v>
      </c>
      <c r="P157">
        <f>'2016Census_G28_SA_POA2'!P154*'Total Per Week'!P$3</f>
        <v>18750</v>
      </c>
      <c r="Q157">
        <f>'2016Census_G28_SA_POA2'!Q154*'Total Per Week'!Q$3</f>
        <v>20000</v>
      </c>
      <c r="R157">
        <f>SUM(B157:Q157)/IF('2016Census_G28_SA_POA2'!R154=0,1,'2016Census_G28_SA_POA2'!R154)</f>
        <v>1828.7769784172663</v>
      </c>
    </row>
    <row r="158" spans="2:18" x14ac:dyDescent="0.3">
      <c r="B158">
        <f>'2016Census_G28_SA_POA2'!B155*'Total Per Week'!$B$3</f>
        <v>450</v>
      </c>
      <c r="C158">
        <f>'2016Census_G28_SA_POA2'!C155*'Total Per Week'!C$3</f>
        <v>1125</v>
      </c>
      <c r="D158">
        <f>'2016Census_G28_SA_POA2'!D155*'Total Per Week'!D$3</f>
        <v>1050</v>
      </c>
      <c r="E158">
        <f>'2016Census_G28_SA_POA2'!E155*'Total Per Week'!E$3</f>
        <v>7650</v>
      </c>
      <c r="F158">
        <f>'2016Census_G28_SA_POA2'!F155*'Total Per Week'!F$3</f>
        <v>13225</v>
      </c>
      <c r="G158">
        <f>'2016Census_G28_SA_POA2'!G155*'Total Per Week'!G$3</f>
        <v>47850</v>
      </c>
      <c r="H158">
        <f>'2016Census_G28_SA_POA2'!H155*'Total Per Week'!H$3</f>
        <v>48600</v>
      </c>
      <c r="I158">
        <f>'2016Census_G28_SA_POA2'!I155*'Total Per Week'!I$3</f>
        <v>81000</v>
      </c>
      <c r="J158">
        <f>'2016Census_G28_SA_POA2'!J155*'Total Per Week'!J$3</f>
        <v>97625</v>
      </c>
      <c r="K158">
        <f>'2016Census_G28_SA_POA2'!K155*'Total Per Week'!K$3</f>
        <v>76375</v>
      </c>
      <c r="L158">
        <f>'2016Census_G28_SA_POA2'!L155*'Total Per Week'!L$3</f>
        <v>84375</v>
      </c>
      <c r="M158">
        <f>'2016Census_G28_SA_POA2'!M155*'Total Per Week'!M$3</f>
        <v>207000</v>
      </c>
      <c r="N158">
        <f>'2016Census_G28_SA_POA2'!N155*'Total Per Week'!N$3</f>
        <v>184250</v>
      </c>
      <c r="O158">
        <f>'2016Census_G28_SA_POA2'!O155*'Total Per Week'!O$3</f>
        <v>104000</v>
      </c>
      <c r="P158">
        <f>'2016Census_G28_SA_POA2'!P155*'Total Per Week'!P$3</f>
        <v>33750</v>
      </c>
      <c r="Q158">
        <f>'2016Census_G28_SA_POA2'!Q155*'Total Per Week'!Q$3</f>
        <v>115000</v>
      </c>
      <c r="R158">
        <f>SUM(B158:Q158)/IF('2016Census_G28_SA_POA2'!R155=0,1,'2016Census_G28_SA_POA2'!R155)</f>
        <v>1745.7674050632911</v>
      </c>
    </row>
    <row r="159" spans="2:18" x14ac:dyDescent="0.3">
      <c r="B159">
        <f>'2016Census_G28_SA_POA2'!B156*'Total Per Week'!$B$3</f>
        <v>0</v>
      </c>
      <c r="C159">
        <f>'2016Census_G28_SA_POA2'!C156*'Total Per Week'!C$3</f>
        <v>900</v>
      </c>
      <c r="D159">
        <f>'2016Census_G28_SA_POA2'!D156*'Total Per Week'!D$3</f>
        <v>1050</v>
      </c>
      <c r="E159">
        <f>'2016Census_G28_SA_POA2'!E156*'Total Per Week'!E$3</f>
        <v>1350</v>
      </c>
      <c r="F159">
        <f>'2016Census_G28_SA_POA2'!F156*'Total Per Week'!F$3</f>
        <v>6900</v>
      </c>
      <c r="G159">
        <f>'2016Census_G28_SA_POA2'!G156*'Total Per Week'!G$3</f>
        <v>20300</v>
      </c>
      <c r="H159">
        <f>'2016Census_G28_SA_POA2'!H156*'Total Per Week'!H$3</f>
        <v>30600</v>
      </c>
      <c r="I159">
        <f>'2016Census_G28_SA_POA2'!I156*'Total Per Week'!I$3</f>
        <v>37125</v>
      </c>
      <c r="J159">
        <f>'2016Census_G28_SA_POA2'!J156*'Total Per Week'!J$3</f>
        <v>44000</v>
      </c>
      <c r="K159">
        <f>'2016Census_G28_SA_POA2'!K156*'Total Per Week'!K$3</f>
        <v>56875</v>
      </c>
      <c r="L159">
        <f>'2016Census_G28_SA_POA2'!L156*'Total Per Week'!L$3</f>
        <v>52500</v>
      </c>
      <c r="M159">
        <f>'2016Census_G28_SA_POA2'!M156*'Total Per Week'!M$3</f>
        <v>135000</v>
      </c>
      <c r="N159">
        <f>'2016Census_G28_SA_POA2'!N156*'Total Per Week'!N$3</f>
        <v>104500</v>
      </c>
      <c r="O159">
        <f>'2016Census_G28_SA_POA2'!O156*'Total Per Week'!O$3</f>
        <v>87750</v>
      </c>
      <c r="P159">
        <f>'2016Census_G28_SA_POA2'!P156*'Total Per Week'!P$3</f>
        <v>52500</v>
      </c>
      <c r="Q159">
        <f>'2016Census_G28_SA_POA2'!Q156*'Total Per Week'!Q$3</f>
        <v>210000</v>
      </c>
      <c r="R159">
        <f>SUM(B159:Q159)/IF('2016Census_G28_SA_POA2'!R156=0,1,'2016Census_G28_SA_POA2'!R156)</f>
        <v>2140.8396946564885</v>
      </c>
    </row>
    <row r="160" spans="2:18" x14ac:dyDescent="0.3">
      <c r="B160">
        <f>'2016Census_G28_SA_POA2'!B157*'Total Per Week'!$B$3</f>
        <v>225</v>
      </c>
      <c r="C160">
        <f>'2016Census_G28_SA_POA2'!C157*'Total Per Week'!C$3</f>
        <v>0</v>
      </c>
      <c r="D160">
        <f>'2016Census_G28_SA_POA2'!D157*'Total Per Week'!D$3</f>
        <v>0</v>
      </c>
      <c r="E160">
        <f>'2016Census_G28_SA_POA2'!E157*'Total Per Week'!E$3</f>
        <v>1800</v>
      </c>
      <c r="F160">
        <f>'2016Census_G28_SA_POA2'!F157*'Total Per Week'!F$3</f>
        <v>7475</v>
      </c>
      <c r="G160">
        <f>'2016Census_G28_SA_POA2'!G157*'Total Per Week'!G$3</f>
        <v>10150</v>
      </c>
      <c r="H160">
        <f>'2016Census_G28_SA_POA2'!H157*'Total Per Week'!H$3</f>
        <v>9000</v>
      </c>
      <c r="I160">
        <f>'2016Census_G28_SA_POA2'!I157*'Total Per Week'!I$3</f>
        <v>22500</v>
      </c>
      <c r="J160">
        <f>'2016Census_G28_SA_POA2'!J157*'Total Per Week'!J$3</f>
        <v>16500</v>
      </c>
      <c r="K160">
        <f>'2016Census_G28_SA_POA2'!K157*'Total Per Week'!K$3</f>
        <v>19500</v>
      </c>
      <c r="L160">
        <f>'2016Census_G28_SA_POA2'!L157*'Total Per Week'!L$3</f>
        <v>22500</v>
      </c>
      <c r="M160">
        <f>'2016Census_G28_SA_POA2'!M157*'Total Per Week'!M$3</f>
        <v>58500</v>
      </c>
      <c r="N160">
        <f>'2016Census_G28_SA_POA2'!N157*'Total Per Week'!N$3</f>
        <v>49500</v>
      </c>
      <c r="O160">
        <f>'2016Census_G28_SA_POA2'!O157*'Total Per Week'!O$3</f>
        <v>39000</v>
      </c>
      <c r="P160">
        <f>'2016Census_G28_SA_POA2'!P157*'Total Per Week'!P$3</f>
        <v>45000</v>
      </c>
      <c r="Q160">
        <f>'2016Census_G28_SA_POA2'!Q157*'Total Per Week'!Q$3</f>
        <v>180000</v>
      </c>
      <c r="R160">
        <f>SUM(B160:Q160)/IF('2016Census_G28_SA_POA2'!R157=0,1,'2016Census_G28_SA_POA2'!R157)</f>
        <v>2361.0294117647059</v>
      </c>
    </row>
    <row r="161" spans="2:18" x14ac:dyDescent="0.3">
      <c r="B161">
        <f>'2016Census_G28_SA_POA2'!B158*'Total Per Week'!$B$3</f>
        <v>225</v>
      </c>
      <c r="C161">
        <f>'2016Census_G28_SA_POA2'!C158*'Total Per Week'!C$3</f>
        <v>675</v>
      </c>
      <c r="D161">
        <f>'2016Census_G28_SA_POA2'!D158*'Total Per Week'!D$3</f>
        <v>3850</v>
      </c>
      <c r="E161">
        <f>'2016Census_G28_SA_POA2'!E158*'Total Per Week'!E$3</f>
        <v>13050</v>
      </c>
      <c r="F161">
        <f>'2016Census_G28_SA_POA2'!F158*'Total Per Week'!F$3</f>
        <v>17825</v>
      </c>
      <c r="G161">
        <f>'2016Census_G28_SA_POA2'!G158*'Total Per Week'!G$3</f>
        <v>60900</v>
      </c>
      <c r="H161">
        <f>'2016Census_G28_SA_POA2'!H158*'Total Per Week'!H$3</f>
        <v>73800</v>
      </c>
      <c r="I161">
        <f>'2016Census_G28_SA_POA2'!I158*'Total Per Week'!I$3</f>
        <v>102375</v>
      </c>
      <c r="J161">
        <f>'2016Census_G28_SA_POA2'!J158*'Total Per Week'!J$3</f>
        <v>149875</v>
      </c>
      <c r="K161">
        <f>'2016Census_G28_SA_POA2'!K158*'Total Per Week'!K$3</f>
        <v>105625</v>
      </c>
      <c r="L161">
        <f>'2016Census_G28_SA_POA2'!L158*'Total Per Week'!L$3</f>
        <v>144375</v>
      </c>
      <c r="M161">
        <f>'2016Census_G28_SA_POA2'!M158*'Total Per Week'!M$3</f>
        <v>357750</v>
      </c>
      <c r="N161">
        <f>'2016Census_G28_SA_POA2'!N158*'Total Per Week'!N$3</f>
        <v>335500</v>
      </c>
      <c r="O161">
        <f>'2016Census_G28_SA_POA2'!O158*'Total Per Week'!O$3</f>
        <v>165750</v>
      </c>
      <c r="P161">
        <f>'2016Census_G28_SA_POA2'!P158*'Total Per Week'!P$3</f>
        <v>120000</v>
      </c>
      <c r="Q161">
        <f>'2016Census_G28_SA_POA2'!Q158*'Total Per Week'!Q$3</f>
        <v>205000</v>
      </c>
      <c r="R161">
        <f>SUM(B161:Q161)/IF('2016Census_G28_SA_POA2'!R158=0,1,'2016Census_G28_SA_POA2'!R158)</f>
        <v>1875.3282828282829</v>
      </c>
    </row>
    <row r="162" spans="2:18" x14ac:dyDescent="0.3">
      <c r="B162">
        <f>'2016Census_G28_SA_POA2'!B159*'Total Per Week'!$B$3</f>
        <v>300</v>
      </c>
      <c r="C162">
        <f>'2016Census_G28_SA_POA2'!C159*'Total Per Week'!C$3</f>
        <v>900</v>
      </c>
      <c r="D162">
        <f>'2016Census_G28_SA_POA2'!D159*'Total Per Week'!D$3</f>
        <v>1050</v>
      </c>
      <c r="E162">
        <f>'2016Census_G28_SA_POA2'!E159*'Total Per Week'!E$3</f>
        <v>6750</v>
      </c>
      <c r="F162">
        <f>'2016Census_G28_SA_POA2'!F159*'Total Per Week'!F$3</f>
        <v>9775</v>
      </c>
      <c r="G162">
        <f>'2016Census_G28_SA_POA2'!G159*'Total Per Week'!G$3</f>
        <v>31900</v>
      </c>
      <c r="H162">
        <f>'2016Census_G28_SA_POA2'!H159*'Total Per Week'!H$3</f>
        <v>50400</v>
      </c>
      <c r="I162">
        <f>'2016Census_G28_SA_POA2'!I159*'Total Per Week'!I$3</f>
        <v>76500</v>
      </c>
      <c r="J162">
        <f>'2016Census_G28_SA_POA2'!J159*'Total Per Week'!J$3</f>
        <v>77000</v>
      </c>
      <c r="K162">
        <f>'2016Census_G28_SA_POA2'!K159*'Total Per Week'!K$3</f>
        <v>76375</v>
      </c>
      <c r="L162">
        <f>'2016Census_G28_SA_POA2'!L159*'Total Per Week'!L$3</f>
        <v>90000</v>
      </c>
      <c r="M162">
        <f>'2016Census_G28_SA_POA2'!M159*'Total Per Week'!M$3</f>
        <v>231750</v>
      </c>
      <c r="N162">
        <f>'2016Census_G28_SA_POA2'!N159*'Total Per Week'!N$3</f>
        <v>222750</v>
      </c>
      <c r="O162">
        <f>'2016Census_G28_SA_POA2'!O159*'Total Per Week'!O$3</f>
        <v>159250</v>
      </c>
      <c r="P162">
        <f>'2016Census_G28_SA_POA2'!P159*'Total Per Week'!P$3</f>
        <v>131250</v>
      </c>
      <c r="Q162">
        <f>'2016Census_G28_SA_POA2'!Q159*'Total Per Week'!Q$3</f>
        <v>355000</v>
      </c>
      <c r="R162">
        <f>SUM(B162:Q162)/IF('2016Census_G28_SA_POA2'!R159=0,1,'2016Census_G28_SA_POA2'!R159)</f>
        <v>2169.6861626248215</v>
      </c>
    </row>
    <row r="163" spans="2:18" x14ac:dyDescent="0.3">
      <c r="B163">
        <f>'2016Census_G28_SA_POA2'!B160*'Total Per Week'!$B$3</f>
        <v>225</v>
      </c>
      <c r="C163">
        <f>'2016Census_G28_SA_POA2'!C160*'Total Per Week'!C$3</f>
        <v>1800</v>
      </c>
      <c r="D163">
        <f>'2016Census_G28_SA_POA2'!D160*'Total Per Week'!D$3</f>
        <v>1050</v>
      </c>
      <c r="E163">
        <f>'2016Census_G28_SA_POA2'!E160*'Total Per Week'!E$3</f>
        <v>6750</v>
      </c>
      <c r="F163">
        <f>'2016Census_G28_SA_POA2'!F160*'Total Per Week'!F$3</f>
        <v>16100</v>
      </c>
      <c r="G163">
        <f>'2016Census_G28_SA_POA2'!G160*'Total Per Week'!G$3</f>
        <v>31900</v>
      </c>
      <c r="H163">
        <f>'2016Census_G28_SA_POA2'!H160*'Total Per Week'!H$3</f>
        <v>45900</v>
      </c>
      <c r="I163">
        <f>'2016Census_G28_SA_POA2'!I160*'Total Per Week'!I$3</f>
        <v>83250</v>
      </c>
      <c r="J163">
        <f>'2016Census_G28_SA_POA2'!J160*'Total Per Week'!J$3</f>
        <v>93500</v>
      </c>
      <c r="K163">
        <f>'2016Census_G28_SA_POA2'!K160*'Total Per Week'!K$3</f>
        <v>89375</v>
      </c>
      <c r="L163">
        <f>'2016Census_G28_SA_POA2'!L160*'Total Per Week'!L$3</f>
        <v>138750</v>
      </c>
      <c r="M163">
        <f>'2016Census_G28_SA_POA2'!M160*'Total Per Week'!M$3</f>
        <v>335250</v>
      </c>
      <c r="N163">
        <f>'2016Census_G28_SA_POA2'!N160*'Total Per Week'!N$3</f>
        <v>332750</v>
      </c>
      <c r="O163">
        <f>'2016Census_G28_SA_POA2'!O160*'Total Per Week'!O$3</f>
        <v>221000</v>
      </c>
      <c r="P163">
        <f>'2016Census_G28_SA_POA2'!P160*'Total Per Week'!P$3</f>
        <v>135000</v>
      </c>
      <c r="Q163">
        <f>'2016Census_G28_SA_POA2'!Q160*'Total Per Week'!Q$3</f>
        <v>325000</v>
      </c>
      <c r="R163">
        <f>SUM(B163:Q163)/IF('2016Census_G28_SA_POA2'!R160=0,1,'2016Census_G28_SA_POA2'!R160)</f>
        <v>2154.9883990719259</v>
      </c>
    </row>
    <row r="164" spans="2:18" x14ac:dyDescent="0.3">
      <c r="B164">
        <f>'2016Census_G28_SA_POA2'!B161*'Total Per Week'!$B$3</f>
        <v>1275</v>
      </c>
      <c r="C164">
        <f>'2016Census_G28_SA_POA2'!C161*'Total Per Week'!C$3</f>
        <v>8550</v>
      </c>
      <c r="D164">
        <f>'2016Census_G28_SA_POA2'!D161*'Total Per Week'!D$3</f>
        <v>11550</v>
      </c>
      <c r="E164">
        <f>'2016Census_G28_SA_POA2'!E161*'Total Per Week'!E$3</f>
        <v>48600</v>
      </c>
      <c r="F164">
        <f>'2016Census_G28_SA_POA2'!F161*'Total Per Week'!F$3</f>
        <v>76475</v>
      </c>
      <c r="G164">
        <f>'2016Census_G28_SA_POA2'!G161*'Total Per Week'!G$3</f>
        <v>212425</v>
      </c>
      <c r="H164">
        <f>'2016Census_G28_SA_POA2'!H161*'Total Per Week'!H$3</f>
        <v>245700</v>
      </c>
      <c r="I164">
        <f>'2016Census_G28_SA_POA2'!I161*'Total Per Week'!I$3</f>
        <v>414000</v>
      </c>
      <c r="J164">
        <f>'2016Census_G28_SA_POA2'!J161*'Total Per Week'!J$3</f>
        <v>453750</v>
      </c>
      <c r="K164">
        <f>'2016Census_G28_SA_POA2'!K161*'Total Per Week'!K$3</f>
        <v>476125</v>
      </c>
      <c r="L164">
        <f>'2016Census_G28_SA_POA2'!L161*'Total Per Week'!L$3</f>
        <v>592500</v>
      </c>
      <c r="M164">
        <f>'2016Census_G28_SA_POA2'!M161*'Total Per Week'!M$3</f>
        <v>1158750</v>
      </c>
      <c r="N164">
        <f>'2016Census_G28_SA_POA2'!N161*'Total Per Week'!N$3</f>
        <v>833250</v>
      </c>
      <c r="O164">
        <f>'2016Census_G28_SA_POA2'!O161*'Total Per Week'!O$3</f>
        <v>575250</v>
      </c>
      <c r="P164">
        <f>'2016Census_G28_SA_POA2'!P161*'Total Per Week'!P$3</f>
        <v>450000</v>
      </c>
      <c r="Q164">
        <f>'2016Census_G28_SA_POA2'!Q161*'Total Per Week'!Q$3</f>
        <v>995000</v>
      </c>
      <c r="R164">
        <f>SUM(B164:Q164)/IF('2016Census_G28_SA_POA2'!R161=0,1,'2016Census_G28_SA_POA2'!R161)</f>
        <v>1863.8225255972695</v>
      </c>
    </row>
    <row r="165" spans="2:18" x14ac:dyDescent="0.3">
      <c r="B165">
        <f>'2016Census_G28_SA_POA2'!B162*'Total Per Week'!$B$3</f>
        <v>300</v>
      </c>
      <c r="C165">
        <f>'2016Census_G28_SA_POA2'!C162*'Total Per Week'!C$3</f>
        <v>1350</v>
      </c>
      <c r="D165">
        <f>'2016Census_G28_SA_POA2'!D162*'Total Per Week'!D$3</f>
        <v>3850</v>
      </c>
      <c r="E165">
        <f>'2016Census_G28_SA_POA2'!E162*'Total Per Week'!E$3</f>
        <v>13050</v>
      </c>
      <c r="F165">
        <f>'2016Census_G28_SA_POA2'!F162*'Total Per Week'!F$3</f>
        <v>24150</v>
      </c>
      <c r="G165">
        <f>'2016Census_G28_SA_POA2'!G162*'Total Per Week'!G$3</f>
        <v>100775</v>
      </c>
      <c r="H165">
        <f>'2016Census_G28_SA_POA2'!H162*'Total Per Week'!H$3</f>
        <v>96300</v>
      </c>
      <c r="I165">
        <f>'2016Census_G28_SA_POA2'!I162*'Total Per Week'!I$3</f>
        <v>190125</v>
      </c>
      <c r="J165">
        <f>'2016Census_G28_SA_POA2'!J162*'Total Per Week'!J$3</f>
        <v>232375</v>
      </c>
      <c r="K165">
        <f>'2016Census_G28_SA_POA2'!K162*'Total Per Week'!K$3</f>
        <v>248625</v>
      </c>
      <c r="L165">
        <f>'2016Census_G28_SA_POA2'!L162*'Total Per Week'!L$3</f>
        <v>320625</v>
      </c>
      <c r="M165">
        <f>'2016Census_G28_SA_POA2'!M162*'Total Per Week'!M$3</f>
        <v>585000</v>
      </c>
      <c r="N165">
        <f>'2016Census_G28_SA_POA2'!N162*'Total Per Week'!N$3</f>
        <v>492250</v>
      </c>
      <c r="O165">
        <f>'2016Census_G28_SA_POA2'!O162*'Total Per Week'!O$3</f>
        <v>308750</v>
      </c>
      <c r="P165">
        <f>'2016Census_G28_SA_POA2'!P162*'Total Per Week'!P$3</f>
        <v>138750</v>
      </c>
      <c r="Q165">
        <f>'2016Census_G28_SA_POA2'!Q162*'Total Per Week'!Q$3</f>
        <v>270000</v>
      </c>
      <c r="R165">
        <f>SUM(B165:Q165)/IF('2016Census_G28_SA_POA2'!R162=0,1,'2016Census_G28_SA_POA2'!R162)</f>
        <v>1862.323076923077</v>
      </c>
    </row>
    <row r="166" spans="2:18" x14ac:dyDescent="0.3">
      <c r="B166">
        <f>'2016Census_G28_SA_POA2'!B163*'Total Per Week'!$B$3</f>
        <v>2025</v>
      </c>
      <c r="C166">
        <f>'2016Census_G28_SA_POA2'!C163*'Total Per Week'!C$3</f>
        <v>8550</v>
      </c>
      <c r="D166">
        <f>'2016Census_G28_SA_POA2'!D163*'Total Per Week'!D$3</f>
        <v>22400</v>
      </c>
      <c r="E166">
        <f>'2016Census_G28_SA_POA2'!E163*'Total Per Week'!E$3</f>
        <v>101250</v>
      </c>
      <c r="F166">
        <f>'2016Census_G28_SA_POA2'!F163*'Total Per Week'!F$3</f>
        <v>139725</v>
      </c>
      <c r="G166">
        <f>'2016Census_G28_SA_POA2'!G163*'Total Per Week'!G$3</f>
        <v>471250</v>
      </c>
      <c r="H166">
        <f>'2016Census_G28_SA_POA2'!H163*'Total Per Week'!H$3</f>
        <v>405000</v>
      </c>
      <c r="I166">
        <f>'2016Census_G28_SA_POA2'!I163*'Total Per Week'!I$3</f>
        <v>607500</v>
      </c>
      <c r="J166">
        <f>'2016Census_G28_SA_POA2'!J163*'Total Per Week'!J$3</f>
        <v>649000</v>
      </c>
      <c r="K166">
        <f>'2016Census_G28_SA_POA2'!K163*'Total Per Week'!K$3</f>
        <v>552500</v>
      </c>
      <c r="L166">
        <f>'2016Census_G28_SA_POA2'!L163*'Total Per Week'!L$3</f>
        <v>583125</v>
      </c>
      <c r="M166">
        <f>'2016Census_G28_SA_POA2'!M163*'Total Per Week'!M$3</f>
        <v>1050750</v>
      </c>
      <c r="N166">
        <f>'2016Census_G28_SA_POA2'!N163*'Total Per Week'!N$3</f>
        <v>574750</v>
      </c>
      <c r="O166">
        <f>'2016Census_G28_SA_POA2'!O163*'Total Per Week'!O$3</f>
        <v>334750</v>
      </c>
      <c r="P166">
        <f>'2016Census_G28_SA_POA2'!P163*'Total Per Week'!P$3</f>
        <v>183750</v>
      </c>
      <c r="Q166">
        <f>'2016Census_G28_SA_POA2'!Q163*'Total Per Week'!Q$3</f>
        <v>335000</v>
      </c>
      <c r="R166">
        <f>SUM(B166:Q166)/IF('2016Census_G28_SA_POA2'!R163=0,1,'2016Census_G28_SA_POA2'!R163)</f>
        <v>1415.1175088131611</v>
      </c>
    </row>
    <row r="167" spans="2:18" x14ac:dyDescent="0.3">
      <c r="B167">
        <f>'2016Census_G28_SA_POA2'!B164*'Total Per Week'!$B$3</f>
        <v>225</v>
      </c>
      <c r="C167">
        <f>'2016Census_G28_SA_POA2'!C164*'Total Per Week'!C$3</f>
        <v>1800</v>
      </c>
      <c r="D167">
        <f>'2016Census_G28_SA_POA2'!D164*'Total Per Week'!D$3</f>
        <v>0</v>
      </c>
      <c r="E167">
        <f>'2016Census_G28_SA_POA2'!E164*'Total Per Week'!E$3</f>
        <v>9900</v>
      </c>
      <c r="F167">
        <f>'2016Census_G28_SA_POA2'!F164*'Total Per Week'!F$3</f>
        <v>13225</v>
      </c>
      <c r="G167">
        <f>'2016Census_G28_SA_POA2'!G164*'Total Per Week'!G$3</f>
        <v>43500</v>
      </c>
      <c r="H167">
        <f>'2016Census_G28_SA_POA2'!H164*'Total Per Week'!H$3</f>
        <v>45900</v>
      </c>
      <c r="I167">
        <f>'2016Census_G28_SA_POA2'!I164*'Total Per Week'!I$3</f>
        <v>77625</v>
      </c>
      <c r="J167">
        <f>'2016Census_G28_SA_POA2'!J164*'Total Per Week'!J$3</f>
        <v>110000</v>
      </c>
      <c r="K167">
        <f>'2016Census_G28_SA_POA2'!K164*'Total Per Week'!K$3</f>
        <v>87750</v>
      </c>
      <c r="L167">
        <f>'2016Census_G28_SA_POA2'!L164*'Total Per Week'!L$3</f>
        <v>78750</v>
      </c>
      <c r="M167">
        <f>'2016Census_G28_SA_POA2'!M164*'Total Per Week'!M$3</f>
        <v>184500</v>
      </c>
      <c r="N167">
        <f>'2016Census_G28_SA_POA2'!N164*'Total Per Week'!N$3</f>
        <v>132000</v>
      </c>
      <c r="O167">
        <f>'2016Census_G28_SA_POA2'!O164*'Total Per Week'!O$3</f>
        <v>68250</v>
      </c>
      <c r="P167">
        <f>'2016Census_G28_SA_POA2'!P164*'Total Per Week'!P$3</f>
        <v>26250</v>
      </c>
      <c r="Q167">
        <f>'2016Census_G28_SA_POA2'!Q164*'Total Per Week'!Q$3</f>
        <v>50000</v>
      </c>
      <c r="R167">
        <f>SUM(B167:Q167)/IF('2016Census_G28_SA_POA2'!R164=0,1,'2016Census_G28_SA_POA2'!R164)</f>
        <v>1602.8879310344828</v>
      </c>
    </row>
    <row r="168" spans="2:18" x14ac:dyDescent="0.3">
      <c r="B168">
        <f>'2016Census_G28_SA_POA2'!B165*'Total Per Week'!$B$3</f>
        <v>1275</v>
      </c>
      <c r="C168">
        <f>'2016Census_G28_SA_POA2'!C165*'Total Per Week'!C$3</f>
        <v>5625</v>
      </c>
      <c r="D168">
        <f>'2016Census_G28_SA_POA2'!D165*'Total Per Week'!D$3</f>
        <v>7000</v>
      </c>
      <c r="E168">
        <f>'2016Census_G28_SA_POA2'!E165*'Total Per Week'!E$3</f>
        <v>35100</v>
      </c>
      <c r="F168">
        <f>'2016Census_G28_SA_POA2'!F165*'Total Per Week'!F$3</f>
        <v>48875</v>
      </c>
      <c r="G168">
        <f>'2016Census_G28_SA_POA2'!G165*'Total Per Week'!G$3</f>
        <v>188500</v>
      </c>
      <c r="H168">
        <f>'2016Census_G28_SA_POA2'!H165*'Total Per Week'!H$3</f>
        <v>184500</v>
      </c>
      <c r="I168">
        <f>'2016Census_G28_SA_POA2'!I165*'Total Per Week'!I$3</f>
        <v>288000</v>
      </c>
      <c r="J168">
        <f>'2016Census_G28_SA_POA2'!J165*'Total Per Week'!J$3</f>
        <v>357500</v>
      </c>
      <c r="K168">
        <f>'2016Census_G28_SA_POA2'!K165*'Total Per Week'!K$3</f>
        <v>307125</v>
      </c>
      <c r="L168">
        <f>'2016Census_G28_SA_POA2'!L165*'Total Per Week'!L$3</f>
        <v>290625</v>
      </c>
      <c r="M168">
        <f>'2016Census_G28_SA_POA2'!M165*'Total Per Week'!M$3</f>
        <v>738000</v>
      </c>
      <c r="N168">
        <f>'2016Census_G28_SA_POA2'!N165*'Total Per Week'!N$3</f>
        <v>442750</v>
      </c>
      <c r="O168">
        <f>'2016Census_G28_SA_POA2'!O165*'Total Per Week'!O$3</f>
        <v>328250</v>
      </c>
      <c r="P168">
        <f>'2016Census_G28_SA_POA2'!P165*'Total Per Week'!P$3</f>
        <v>202500</v>
      </c>
      <c r="Q168">
        <f>'2016Census_G28_SA_POA2'!Q165*'Total Per Week'!Q$3</f>
        <v>320000</v>
      </c>
      <c r="R168">
        <f>SUM(B168:Q168)/IF('2016Census_G28_SA_POA2'!R165=0,1,'2016Census_G28_SA_POA2'!R165)</f>
        <v>1658.8241806908768</v>
      </c>
    </row>
    <row r="169" spans="2:18" x14ac:dyDescent="0.3">
      <c r="B169">
        <f>'2016Census_G28_SA_POA2'!B166*'Total Per Week'!$B$3</f>
        <v>0</v>
      </c>
      <c r="C169">
        <f>'2016Census_G28_SA_POA2'!C166*'Total Per Week'!C$3</f>
        <v>2250</v>
      </c>
      <c r="D169">
        <f>'2016Census_G28_SA_POA2'!D166*'Total Per Week'!D$3</f>
        <v>2800</v>
      </c>
      <c r="E169">
        <f>'2016Census_G28_SA_POA2'!E166*'Total Per Week'!E$3</f>
        <v>9000</v>
      </c>
      <c r="F169">
        <f>'2016Census_G28_SA_POA2'!F166*'Total Per Week'!F$3</f>
        <v>10350</v>
      </c>
      <c r="G169">
        <f>'2016Census_G28_SA_POA2'!G166*'Total Per Week'!G$3</f>
        <v>44225</v>
      </c>
      <c r="H169">
        <f>'2016Census_G28_SA_POA2'!H166*'Total Per Week'!H$3</f>
        <v>31500</v>
      </c>
      <c r="I169">
        <f>'2016Census_G28_SA_POA2'!I166*'Total Per Week'!I$3</f>
        <v>42750</v>
      </c>
      <c r="J169">
        <f>'2016Census_G28_SA_POA2'!J166*'Total Per Week'!J$3</f>
        <v>49500</v>
      </c>
      <c r="K169">
        <f>'2016Census_G28_SA_POA2'!K166*'Total Per Week'!K$3</f>
        <v>35750</v>
      </c>
      <c r="L169">
        <f>'2016Census_G28_SA_POA2'!L166*'Total Per Week'!L$3</f>
        <v>35625</v>
      </c>
      <c r="M169">
        <f>'2016Census_G28_SA_POA2'!M166*'Total Per Week'!M$3</f>
        <v>65250</v>
      </c>
      <c r="N169">
        <f>'2016Census_G28_SA_POA2'!N166*'Total Per Week'!N$3</f>
        <v>24750</v>
      </c>
      <c r="O169">
        <f>'2016Census_G28_SA_POA2'!O166*'Total Per Week'!O$3</f>
        <v>29250</v>
      </c>
      <c r="P169">
        <f>'2016Census_G28_SA_POA2'!P166*'Total Per Week'!P$3</f>
        <v>45000</v>
      </c>
      <c r="Q169">
        <f>'2016Census_G28_SA_POA2'!Q166*'Total Per Week'!Q$3</f>
        <v>20000</v>
      </c>
      <c r="R169">
        <f>SUM(B169:Q169)/IF('2016Census_G28_SA_POA2'!R166=0,1,'2016Census_G28_SA_POA2'!R166)</f>
        <v>1357.5757575757575</v>
      </c>
    </row>
    <row r="170" spans="2:18" x14ac:dyDescent="0.3">
      <c r="B170">
        <f>'2016Census_G28_SA_POA2'!B167*'Total Per Week'!$B$3</f>
        <v>0</v>
      </c>
      <c r="C170">
        <f>'2016Census_G28_SA_POA2'!C167*'Total Per Week'!C$3</f>
        <v>675</v>
      </c>
      <c r="D170">
        <f>'2016Census_G28_SA_POA2'!D167*'Total Per Week'!D$3</f>
        <v>3150</v>
      </c>
      <c r="E170">
        <f>'2016Census_G28_SA_POA2'!E167*'Total Per Week'!E$3</f>
        <v>6750</v>
      </c>
      <c r="F170">
        <f>'2016Census_G28_SA_POA2'!F167*'Total Per Week'!F$3</f>
        <v>3450</v>
      </c>
      <c r="G170">
        <f>'2016Census_G28_SA_POA2'!G167*'Total Per Week'!G$3</f>
        <v>22475</v>
      </c>
      <c r="H170">
        <f>'2016Census_G28_SA_POA2'!H167*'Total Per Week'!H$3</f>
        <v>27900</v>
      </c>
      <c r="I170">
        <f>'2016Census_G28_SA_POA2'!I167*'Total Per Week'!I$3</f>
        <v>37125</v>
      </c>
      <c r="J170">
        <f>'2016Census_G28_SA_POA2'!J167*'Total Per Week'!J$3</f>
        <v>39875</v>
      </c>
      <c r="K170">
        <f>'2016Census_G28_SA_POA2'!K167*'Total Per Week'!K$3</f>
        <v>24375</v>
      </c>
      <c r="L170">
        <f>'2016Census_G28_SA_POA2'!L167*'Total Per Week'!L$3</f>
        <v>28125</v>
      </c>
      <c r="M170">
        <f>'2016Census_G28_SA_POA2'!M167*'Total Per Week'!M$3</f>
        <v>51750</v>
      </c>
      <c r="N170">
        <f>'2016Census_G28_SA_POA2'!N167*'Total Per Week'!N$3</f>
        <v>38500</v>
      </c>
      <c r="O170">
        <f>'2016Census_G28_SA_POA2'!O167*'Total Per Week'!O$3</f>
        <v>9750</v>
      </c>
      <c r="P170">
        <f>'2016Census_G28_SA_POA2'!P167*'Total Per Week'!P$3</f>
        <v>0</v>
      </c>
      <c r="Q170">
        <f>'2016Census_G28_SA_POA2'!Q167*'Total Per Week'!Q$3</f>
        <v>45000</v>
      </c>
      <c r="R170">
        <f>SUM(B170:Q170)/IF('2016Census_G28_SA_POA2'!R167=0,1,'2016Census_G28_SA_POA2'!R167)</f>
        <v>1436.0169491525423</v>
      </c>
    </row>
    <row r="171" spans="2:18" x14ac:dyDescent="0.3">
      <c r="B171">
        <f>'2016Census_G28_SA_POA2'!B168*'Total Per Week'!$B$3</f>
        <v>0</v>
      </c>
      <c r="C171">
        <f>'2016Census_G28_SA_POA2'!C168*'Total Per Week'!C$3</f>
        <v>1800</v>
      </c>
      <c r="D171">
        <f>'2016Census_G28_SA_POA2'!D168*'Total Per Week'!D$3</f>
        <v>3150</v>
      </c>
      <c r="E171">
        <f>'2016Census_G28_SA_POA2'!E168*'Total Per Week'!E$3</f>
        <v>8550</v>
      </c>
      <c r="F171">
        <f>'2016Census_G28_SA_POA2'!F168*'Total Per Week'!F$3</f>
        <v>18400</v>
      </c>
      <c r="G171">
        <f>'2016Census_G28_SA_POA2'!G168*'Total Per Week'!G$3</f>
        <v>54375</v>
      </c>
      <c r="H171">
        <f>'2016Census_G28_SA_POA2'!H168*'Total Per Week'!H$3</f>
        <v>43200</v>
      </c>
      <c r="I171">
        <f>'2016Census_G28_SA_POA2'!I168*'Total Per Week'!I$3</f>
        <v>88875</v>
      </c>
      <c r="J171">
        <f>'2016Census_G28_SA_POA2'!J168*'Total Per Week'!J$3</f>
        <v>63250</v>
      </c>
      <c r="K171">
        <f>'2016Census_G28_SA_POA2'!K168*'Total Per Week'!K$3</f>
        <v>35750</v>
      </c>
      <c r="L171">
        <f>'2016Census_G28_SA_POA2'!L168*'Total Per Week'!L$3</f>
        <v>52500</v>
      </c>
      <c r="M171">
        <f>'2016Census_G28_SA_POA2'!M168*'Total Per Week'!M$3</f>
        <v>85500</v>
      </c>
      <c r="N171">
        <f>'2016Census_G28_SA_POA2'!N168*'Total Per Week'!N$3</f>
        <v>33000</v>
      </c>
      <c r="O171">
        <f>'2016Census_G28_SA_POA2'!O168*'Total Per Week'!O$3</f>
        <v>19500</v>
      </c>
      <c r="P171">
        <f>'2016Census_G28_SA_POA2'!P168*'Total Per Week'!P$3</f>
        <v>15000</v>
      </c>
      <c r="Q171">
        <f>'2016Census_G28_SA_POA2'!Q168*'Total Per Week'!Q$3</f>
        <v>30000</v>
      </c>
      <c r="R171">
        <f>SUM(B171:Q171)/IF('2016Census_G28_SA_POA2'!R168=0,1,'2016Census_G28_SA_POA2'!R168)</f>
        <v>1279.7453703703704</v>
      </c>
    </row>
    <row r="172" spans="2:18" x14ac:dyDescent="0.3">
      <c r="B172">
        <f>'2016Census_G28_SA_POA2'!B169*'Total Per Week'!$B$3</f>
        <v>0</v>
      </c>
      <c r="C172">
        <f>'2016Census_G28_SA_POA2'!C169*'Total Per Week'!C$3</f>
        <v>0</v>
      </c>
      <c r="D172">
        <f>'2016Census_G28_SA_POA2'!D169*'Total Per Week'!D$3</f>
        <v>0</v>
      </c>
      <c r="E172">
        <f>'2016Census_G28_SA_POA2'!E169*'Total Per Week'!E$3</f>
        <v>4050</v>
      </c>
      <c r="F172">
        <f>'2016Census_G28_SA_POA2'!F169*'Total Per Week'!F$3</f>
        <v>5175</v>
      </c>
      <c r="G172">
        <f>'2016Census_G28_SA_POA2'!G169*'Total Per Week'!G$3</f>
        <v>2175</v>
      </c>
      <c r="H172">
        <f>'2016Census_G28_SA_POA2'!H169*'Total Per Week'!H$3</f>
        <v>6300</v>
      </c>
      <c r="I172">
        <f>'2016Census_G28_SA_POA2'!I169*'Total Per Week'!I$3</f>
        <v>4500</v>
      </c>
      <c r="J172">
        <f>'2016Census_G28_SA_POA2'!J169*'Total Per Week'!J$3</f>
        <v>16500</v>
      </c>
      <c r="K172">
        <f>'2016Census_G28_SA_POA2'!K169*'Total Per Week'!K$3</f>
        <v>14625</v>
      </c>
      <c r="L172">
        <f>'2016Census_G28_SA_POA2'!L169*'Total Per Week'!L$3</f>
        <v>28125</v>
      </c>
      <c r="M172">
        <f>'2016Census_G28_SA_POA2'!M169*'Total Per Week'!M$3</f>
        <v>22500</v>
      </c>
      <c r="N172">
        <f>'2016Census_G28_SA_POA2'!N169*'Total Per Week'!N$3</f>
        <v>13750</v>
      </c>
      <c r="O172">
        <f>'2016Census_G28_SA_POA2'!O169*'Total Per Week'!O$3</f>
        <v>9750</v>
      </c>
      <c r="P172">
        <f>'2016Census_G28_SA_POA2'!P169*'Total Per Week'!P$3</f>
        <v>0</v>
      </c>
      <c r="Q172">
        <f>'2016Census_G28_SA_POA2'!Q169*'Total Per Week'!Q$3</f>
        <v>0</v>
      </c>
      <c r="R172">
        <f>SUM(B172:Q172)/IF('2016Census_G28_SA_POA2'!R169=0,1,'2016Census_G28_SA_POA2'!R169)</f>
        <v>1481.9767441860465</v>
      </c>
    </row>
    <row r="173" spans="2:18" x14ac:dyDescent="0.3">
      <c r="B173">
        <f>'2016Census_G28_SA_POA2'!B170*'Total Per Week'!$B$3</f>
        <v>0</v>
      </c>
      <c r="C173">
        <f>'2016Census_G28_SA_POA2'!C170*'Total Per Week'!C$3</f>
        <v>0</v>
      </c>
      <c r="D173">
        <f>'2016Census_G28_SA_POA2'!D170*'Total Per Week'!D$3</f>
        <v>1050</v>
      </c>
      <c r="E173">
        <f>'2016Census_G28_SA_POA2'!E170*'Total Per Week'!E$3</f>
        <v>2250</v>
      </c>
      <c r="F173">
        <f>'2016Census_G28_SA_POA2'!F170*'Total Per Week'!F$3</f>
        <v>1725</v>
      </c>
      <c r="G173">
        <f>'2016Census_G28_SA_POA2'!G170*'Total Per Week'!G$3</f>
        <v>6525</v>
      </c>
      <c r="H173">
        <f>'2016Census_G28_SA_POA2'!H170*'Total Per Week'!H$3</f>
        <v>5400</v>
      </c>
      <c r="I173">
        <f>'2016Census_G28_SA_POA2'!I170*'Total Per Week'!I$3</f>
        <v>16875</v>
      </c>
      <c r="J173">
        <f>'2016Census_G28_SA_POA2'!J170*'Total Per Week'!J$3</f>
        <v>19250</v>
      </c>
      <c r="K173">
        <f>'2016Census_G28_SA_POA2'!K170*'Total Per Week'!K$3</f>
        <v>4875</v>
      </c>
      <c r="L173">
        <f>'2016Census_G28_SA_POA2'!L170*'Total Per Week'!L$3</f>
        <v>13125</v>
      </c>
      <c r="M173">
        <f>'2016Census_G28_SA_POA2'!M170*'Total Per Week'!M$3</f>
        <v>49500</v>
      </c>
      <c r="N173">
        <f>'2016Census_G28_SA_POA2'!N170*'Total Per Week'!N$3</f>
        <v>22000</v>
      </c>
      <c r="O173">
        <f>'2016Census_G28_SA_POA2'!O170*'Total Per Week'!O$3</f>
        <v>9750</v>
      </c>
      <c r="P173">
        <f>'2016Census_G28_SA_POA2'!P170*'Total Per Week'!P$3</f>
        <v>0</v>
      </c>
      <c r="Q173">
        <f>'2016Census_G28_SA_POA2'!Q170*'Total Per Week'!Q$3</f>
        <v>15000</v>
      </c>
      <c r="R173">
        <f>SUM(B173:Q173)/IF('2016Census_G28_SA_POA2'!R170=0,1,'2016Census_G28_SA_POA2'!R170)</f>
        <v>1656.6831683168316</v>
      </c>
    </row>
    <row r="174" spans="2:18" x14ac:dyDescent="0.3">
      <c r="B174">
        <f>'2016Census_G28_SA_POA2'!B171*'Total Per Week'!$B$3</f>
        <v>0</v>
      </c>
      <c r="C174">
        <f>'2016Census_G28_SA_POA2'!C171*'Total Per Week'!C$3</f>
        <v>0</v>
      </c>
      <c r="D174">
        <f>'2016Census_G28_SA_POA2'!D171*'Total Per Week'!D$3</f>
        <v>0</v>
      </c>
      <c r="E174">
        <f>'2016Census_G28_SA_POA2'!E171*'Total Per Week'!E$3</f>
        <v>0</v>
      </c>
      <c r="F174">
        <f>'2016Census_G28_SA_POA2'!F171*'Total Per Week'!F$3</f>
        <v>0</v>
      </c>
      <c r="G174">
        <f>'2016Census_G28_SA_POA2'!G171*'Total Per Week'!G$3</f>
        <v>2175</v>
      </c>
      <c r="H174">
        <f>'2016Census_G28_SA_POA2'!H171*'Total Per Week'!H$3</f>
        <v>0</v>
      </c>
      <c r="I174">
        <f>'2016Census_G28_SA_POA2'!I171*'Total Per Week'!I$3</f>
        <v>3375</v>
      </c>
      <c r="J174">
        <f>'2016Census_G28_SA_POA2'!J171*'Total Per Week'!J$3</f>
        <v>0</v>
      </c>
      <c r="K174">
        <f>'2016Census_G28_SA_POA2'!K171*'Total Per Week'!K$3</f>
        <v>13000</v>
      </c>
      <c r="L174">
        <f>'2016Census_G28_SA_POA2'!L171*'Total Per Week'!L$3</f>
        <v>0</v>
      </c>
      <c r="M174">
        <f>'2016Census_G28_SA_POA2'!M171*'Total Per Week'!M$3</f>
        <v>9000</v>
      </c>
      <c r="N174">
        <f>'2016Census_G28_SA_POA2'!N171*'Total Per Week'!N$3</f>
        <v>8250</v>
      </c>
      <c r="O174">
        <f>'2016Census_G28_SA_POA2'!O171*'Total Per Week'!O$3</f>
        <v>13000</v>
      </c>
      <c r="P174">
        <f>'2016Census_G28_SA_POA2'!P171*'Total Per Week'!P$3</f>
        <v>0</v>
      </c>
      <c r="Q174">
        <f>'2016Census_G28_SA_POA2'!Q171*'Total Per Week'!Q$3</f>
        <v>0</v>
      </c>
      <c r="R174">
        <f>SUM(B174:Q174)/IF('2016Census_G28_SA_POA2'!R171=0,1,'2016Census_G28_SA_POA2'!R171)</f>
        <v>1952</v>
      </c>
    </row>
    <row r="175" spans="2:18" x14ac:dyDescent="0.3">
      <c r="B175">
        <f>'2016Census_G28_SA_POA2'!B172*'Total Per Week'!$B$3</f>
        <v>0</v>
      </c>
      <c r="C175">
        <f>'2016Census_G28_SA_POA2'!C172*'Total Per Week'!C$3</f>
        <v>675</v>
      </c>
      <c r="D175">
        <f>'2016Census_G28_SA_POA2'!D172*'Total Per Week'!D$3</f>
        <v>1050</v>
      </c>
      <c r="E175">
        <f>'2016Census_G28_SA_POA2'!E172*'Total Per Week'!E$3</f>
        <v>7650</v>
      </c>
      <c r="F175">
        <f>'2016Census_G28_SA_POA2'!F172*'Total Per Week'!F$3</f>
        <v>2300</v>
      </c>
      <c r="G175">
        <f>'2016Census_G28_SA_POA2'!G172*'Total Per Week'!G$3</f>
        <v>35525</v>
      </c>
      <c r="H175">
        <f>'2016Census_G28_SA_POA2'!H172*'Total Per Week'!H$3</f>
        <v>30600</v>
      </c>
      <c r="I175">
        <f>'2016Census_G28_SA_POA2'!I172*'Total Per Week'!I$3</f>
        <v>42750</v>
      </c>
      <c r="J175">
        <f>'2016Census_G28_SA_POA2'!J172*'Total Per Week'!J$3</f>
        <v>52250</v>
      </c>
      <c r="K175">
        <f>'2016Census_G28_SA_POA2'!K172*'Total Per Week'!K$3</f>
        <v>26000</v>
      </c>
      <c r="L175">
        <f>'2016Census_G28_SA_POA2'!L172*'Total Per Week'!L$3</f>
        <v>43125</v>
      </c>
      <c r="M175">
        <f>'2016Census_G28_SA_POA2'!M172*'Total Per Week'!M$3</f>
        <v>27000</v>
      </c>
      <c r="N175">
        <f>'2016Census_G28_SA_POA2'!N172*'Total Per Week'!N$3</f>
        <v>38500</v>
      </c>
      <c r="O175">
        <f>'2016Census_G28_SA_POA2'!O172*'Total Per Week'!O$3</f>
        <v>26000</v>
      </c>
      <c r="P175">
        <f>'2016Census_G28_SA_POA2'!P172*'Total Per Week'!P$3</f>
        <v>11250</v>
      </c>
      <c r="Q175">
        <f>'2016Census_G28_SA_POA2'!Q172*'Total Per Week'!Q$3</f>
        <v>35000</v>
      </c>
      <c r="R175">
        <f>SUM(B175:Q175)/IF('2016Census_G28_SA_POA2'!R172=0,1,'2016Census_G28_SA_POA2'!R172)</f>
        <v>1411.4312267657992</v>
      </c>
    </row>
    <row r="176" spans="2:18" x14ac:dyDescent="0.3">
      <c r="B176">
        <f>'2016Census_G28_SA_POA2'!B173*'Total Per Week'!$B$3</f>
        <v>0</v>
      </c>
      <c r="C176">
        <f>'2016Census_G28_SA_POA2'!C173*'Total Per Week'!C$3</f>
        <v>0</v>
      </c>
      <c r="D176">
        <f>'2016Census_G28_SA_POA2'!D173*'Total Per Week'!D$3</f>
        <v>1050</v>
      </c>
      <c r="E176">
        <f>'2016Census_G28_SA_POA2'!E173*'Total Per Week'!E$3</f>
        <v>2250</v>
      </c>
      <c r="F176">
        <f>'2016Census_G28_SA_POA2'!F173*'Total Per Week'!F$3</f>
        <v>2300</v>
      </c>
      <c r="G176">
        <f>'2016Census_G28_SA_POA2'!G173*'Total Per Week'!G$3</f>
        <v>6525</v>
      </c>
      <c r="H176">
        <f>'2016Census_G28_SA_POA2'!H173*'Total Per Week'!H$3</f>
        <v>9000</v>
      </c>
      <c r="I176">
        <f>'2016Census_G28_SA_POA2'!I173*'Total Per Week'!I$3</f>
        <v>19125</v>
      </c>
      <c r="J176">
        <f>'2016Census_G28_SA_POA2'!J173*'Total Per Week'!J$3</f>
        <v>5500</v>
      </c>
      <c r="K176">
        <f>'2016Census_G28_SA_POA2'!K173*'Total Per Week'!K$3</f>
        <v>14625</v>
      </c>
      <c r="L176">
        <f>'2016Census_G28_SA_POA2'!L173*'Total Per Week'!L$3</f>
        <v>33750</v>
      </c>
      <c r="M176">
        <f>'2016Census_G28_SA_POA2'!M173*'Total Per Week'!M$3</f>
        <v>13500</v>
      </c>
      <c r="N176">
        <f>'2016Census_G28_SA_POA2'!N173*'Total Per Week'!N$3</f>
        <v>13750</v>
      </c>
      <c r="O176">
        <f>'2016Census_G28_SA_POA2'!O173*'Total Per Week'!O$3</f>
        <v>0</v>
      </c>
      <c r="P176">
        <f>'2016Census_G28_SA_POA2'!P173*'Total Per Week'!P$3</f>
        <v>0</v>
      </c>
      <c r="Q176">
        <f>'2016Census_G28_SA_POA2'!Q173*'Total Per Week'!Q$3</f>
        <v>0</v>
      </c>
      <c r="R176">
        <f>SUM(B176:Q176)/IF('2016Census_G28_SA_POA2'!R173=0,1,'2016Census_G28_SA_POA2'!R173)</f>
        <v>1348.6111111111111</v>
      </c>
    </row>
    <row r="177" spans="2:18" x14ac:dyDescent="0.3">
      <c r="B177">
        <f>'2016Census_G28_SA_POA2'!B174*'Total Per Week'!$B$3</f>
        <v>0</v>
      </c>
      <c r="C177">
        <f>'2016Census_G28_SA_POA2'!C174*'Total Per Week'!C$3</f>
        <v>675</v>
      </c>
      <c r="D177">
        <f>'2016Census_G28_SA_POA2'!D174*'Total Per Week'!D$3</f>
        <v>0</v>
      </c>
      <c r="E177">
        <f>'2016Census_G28_SA_POA2'!E174*'Total Per Week'!E$3</f>
        <v>3600</v>
      </c>
      <c r="F177">
        <f>'2016Census_G28_SA_POA2'!F174*'Total Per Week'!F$3</f>
        <v>1725</v>
      </c>
      <c r="G177">
        <f>'2016Census_G28_SA_POA2'!G174*'Total Per Week'!G$3</f>
        <v>4350</v>
      </c>
      <c r="H177">
        <f>'2016Census_G28_SA_POA2'!H174*'Total Per Week'!H$3</f>
        <v>10800</v>
      </c>
      <c r="I177">
        <f>'2016Census_G28_SA_POA2'!I174*'Total Per Week'!I$3</f>
        <v>28125</v>
      </c>
      <c r="J177">
        <f>'2016Census_G28_SA_POA2'!J174*'Total Per Week'!J$3</f>
        <v>26125</v>
      </c>
      <c r="K177">
        <f>'2016Census_G28_SA_POA2'!K174*'Total Per Week'!K$3</f>
        <v>17875</v>
      </c>
      <c r="L177">
        <f>'2016Census_G28_SA_POA2'!L174*'Total Per Week'!L$3</f>
        <v>35625</v>
      </c>
      <c r="M177">
        <f>'2016Census_G28_SA_POA2'!M174*'Total Per Week'!M$3</f>
        <v>51750</v>
      </c>
      <c r="N177">
        <f>'2016Census_G28_SA_POA2'!N174*'Total Per Week'!N$3</f>
        <v>24750</v>
      </c>
      <c r="O177">
        <f>'2016Census_G28_SA_POA2'!O174*'Total Per Week'!O$3</f>
        <v>9750</v>
      </c>
      <c r="P177">
        <f>'2016Census_G28_SA_POA2'!P174*'Total Per Week'!P$3</f>
        <v>11250</v>
      </c>
      <c r="Q177">
        <f>'2016Census_G28_SA_POA2'!Q174*'Total Per Week'!Q$3</f>
        <v>25000</v>
      </c>
      <c r="R177">
        <f>SUM(B177:Q177)/IF('2016Census_G28_SA_POA2'!R174=0,1,'2016Census_G28_SA_POA2'!R174)</f>
        <v>1687.2483221476509</v>
      </c>
    </row>
    <row r="178" spans="2:18" x14ac:dyDescent="0.3">
      <c r="B178">
        <f>'2016Census_G28_SA_POA2'!B175*'Total Per Week'!$B$3</f>
        <v>300</v>
      </c>
      <c r="C178">
        <f>'2016Census_G28_SA_POA2'!C175*'Total Per Week'!C$3</f>
        <v>3375</v>
      </c>
      <c r="D178">
        <f>'2016Census_G28_SA_POA2'!D175*'Total Per Week'!D$3</f>
        <v>1050</v>
      </c>
      <c r="E178">
        <f>'2016Census_G28_SA_POA2'!E175*'Total Per Week'!E$3</f>
        <v>6750</v>
      </c>
      <c r="F178">
        <f>'2016Census_G28_SA_POA2'!F175*'Total Per Week'!F$3</f>
        <v>5175</v>
      </c>
      <c r="G178">
        <f>'2016Census_G28_SA_POA2'!G175*'Total Per Week'!G$3</f>
        <v>29000</v>
      </c>
      <c r="H178">
        <f>'2016Census_G28_SA_POA2'!H175*'Total Per Week'!H$3</f>
        <v>36900</v>
      </c>
      <c r="I178">
        <f>'2016Census_G28_SA_POA2'!I175*'Total Per Week'!I$3</f>
        <v>61875</v>
      </c>
      <c r="J178">
        <f>'2016Census_G28_SA_POA2'!J175*'Total Per Week'!J$3</f>
        <v>78375</v>
      </c>
      <c r="K178">
        <f>'2016Census_G28_SA_POA2'!K175*'Total Per Week'!K$3</f>
        <v>69875</v>
      </c>
      <c r="L178">
        <f>'2016Census_G28_SA_POA2'!L175*'Total Per Week'!L$3</f>
        <v>88125</v>
      </c>
      <c r="M178">
        <f>'2016Census_G28_SA_POA2'!M175*'Total Per Week'!M$3</f>
        <v>108000</v>
      </c>
      <c r="N178">
        <f>'2016Census_G28_SA_POA2'!N175*'Total Per Week'!N$3</f>
        <v>107250</v>
      </c>
      <c r="O178">
        <f>'2016Census_G28_SA_POA2'!O175*'Total Per Week'!O$3</f>
        <v>42250</v>
      </c>
      <c r="P178">
        <f>'2016Census_G28_SA_POA2'!P175*'Total Per Week'!P$3</f>
        <v>15000</v>
      </c>
      <c r="Q178">
        <f>'2016Census_G28_SA_POA2'!Q175*'Total Per Week'!Q$3</f>
        <v>65000</v>
      </c>
      <c r="R178">
        <f>SUM(B178:Q178)/IF('2016Census_G28_SA_POA2'!R175=0,1,'2016Census_G28_SA_POA2'!R175)</f>
        <v>1610.5381165919282</v>
      </c>
    </row>
    <row r="179" spans="2:18" x14ac:dyDescent="0.3">
      <c r="B179">
        <f>'2016Census_G28_SA_POA2'!B176*'Total Per Week'!$B$3</f>
        <v>375</v>
      </c>
      <c r="C179">
        <f>'2016Census_G28_SA_POA2'!C176*'Total Per Week'!C$3</f>
        <v>1800</v>
      </c>
      <c r="D179">
        <f>'2016Census_G28_SA_POA2'!D176*'Total Per Week'!D$3</f>
        <v>1750</v>
      </c>
      <c r="E179">
        <f>'2016Census_G28_SA_POA2'!E176*'Total Per Week'!E$3</f>
        <v>13950</v>
      </c>
      <c r="F179">
        <f>'2016Census_G28_SA_POA2'!F176*'Total Per Week'!F$3</f>
        <v>13800</v>
      </c>
      <c r="G179">
        <f>'2016Census_G28_SA_POA2'!G176*'Total Per Week'!G$3</f>
        <v>76850</v>
      </c>
      <c r="H179">
        <f>'2016Census_G28_SA_POA2'!H176*'Total Per Week'!H$3</f>
        <v>48600</v>
      </c>
      <c r="I179">
        <f>'2016Census_G28_SA_POA2'!I176*'Total Per Week'!I$3</f>
        <v>103500</v>
      </c>
      <c r="J179">
        <f>'2016Census_G28_SA_POA2'!J176*'Total Per Week'!J$3</f>
        <v>137500</v>
      </c>
      <c r="K179">
        <f>'2016Census_G28_SA_POA2'!K176*'Total Per Week'!K$3</f>
        <v>125125</v>
      </c>
      <c r="L179">
        <f>'2016Census_G28_SA_POA2'!L176*'Total Per Week'!L$3</f>
        <v>121875</v>
      </c>
      <c r="M179">
        <f>'2016Census_G28_SA_POA2'!M176*'Total Per Week'!M$3</f>
        <v>243000</v>
      </c>
      <c r="N179">
        <f>'2016Census_G28_SA_POA2'!N176*'Total Per Week'!N$3</f>
        <v>121000</v>
      </c>
      <c r="O179">
        <f>'2016Census_G28_SA_POA2'!O176*'Total Per Week'!O$3</f>
        <v>81250</v>
      </c>
      <c r="P179">
        <f>'2016Census_G28_SA_POA2'!P176*'Total Per Week'!P$3</f>
        <v>56250</v>
      </c>
      <c r="Q179">
        <f>'2016Census_G28_SA_POA2'!Q176*'Total Per Week'!Q$3</f>
        <v>100000</v>
      </c>
      <c r="R179">
        <f>SUM(B179:Q179)/IF('2016Census_G28_SA_POA2'!R176=0,1,'2016Census_G28_SA_POA2'!R176)</f>
        <v>1600.2888318356868</v>
      </c>
    </row>
    <row r="180" spans="2:18" x14ac:dyDescent="0.3">
      <c r="B180">
        <f>'2016Census_G28_SA_POA2'!B177*'Total Per Week'!$B$3</f>
        <v>0</v>
      </c>
      <c r="C180">
        <f>'2016Census_G28_SA_POA2'!C177*'Total Per Week'!C$3</f>
        <v>0</v>
      </c>
      <c r="D180">
        <f>'2016Census_G28_SA_POA2'!D177*'Total Per Week'!D$3</f>
        <v>0</v>
      </c>
      <c r="E180">
        <f>'2016Census_G28_SA_POA2'!E177*'Total Per Week'!E$3</f>
        <v>1350</v>
      </c>
      <c r="F180">
        <f>'2016Census_G28_SA_POA2'!F177*'Total Per Week'!F$3</f>
        <v>1725</v>
      </c>
      <c r="G180">
        <f>'2016Census_G28_SA_POA2'!G177*'Total Per Week'!G$3</f>
        <v>2900</v>
      </c>
      <c r="H180">
        <f>'2016Census_G28_SA_POA2'!H177*'Total Per Week'!H$3</f>
        <v>9900</v>
      </c>
      <c r="I180">
        <f>'2016Census_G28_SA_POA2'!I177*'Total Per Week'!I$3</f>
        <v>6750</v>
      </c>
      <c r="J180">
        <f>'2016Census_G28_SA_POA2'!J177*'Total Per Week'!J$3</f>
        <v>11000</v>
      </c>
      <c r="K180">
        <f>'2016Census_G28_SA_POA2'!K177*'Total Per Week'!K$3</f>
        <v>8125</v>
      </c>
      <c r="L180">
        <f>'2016Census_G28_SA_POA2'!L177*'Total Per Week'!L$3</f>
        <v>9375</v>
      </c>
      <c r="M180">
        <f>'2016Census_G28_SA_POA2'!M177*'Total Per Week'!M$3</f>
        <v>11250</v>
      </c>
      <c r="N180">
        <f>'2016Census_G28_SA_POA2'!N177*'Total Per Week'!N$3</f>
        <v>8250</v>
      </c>
      <c r="O180">
        <f>'2016Census_G28_SA_POA2'!O177*'Total Per Week'!O$3</f>
        <v>0</v>
      </c>
      <c r="P180">
        <f>'2016Census_G28_SA_POA2'!P177*'Total Per Week'!P$3</f>
        <v>0</v>
      </c>
      <c r="Q180">
        <f>'2016Census_G28_SA_POA2'!Q177*'Total Per Week'!Q$3</f>
        <v>0</v>
      </c>
      <c r="R180">
        <f>SUM(B180:Q180)/IF('2016Census_G28_SA_POA2'!R177=0,1,'2016Census_G28_SA_POA2'!R177)</f>
        <v>1332.5471698113208</v>
      </c>
    </row>
    <row r="181" spans="2:18" x14ac:dyDescent="0.3">
      <c r="B181">
        <f>'2016Census_G28_SA_POA2'!B178*'Total Per Week'!$B$3</f>
        <v>0</v>
      </c>
      <c r="C181">
        <f>'2016Census_G28_SA_POA2'!C178*'Total Per Week'!C$3</f>
        <v>0</v>
      </c>
      <c r="D181">
        <f>'2016Census_G28_SA_POA2'!D178*'Total Per Week'!D$3</f>
        <v>0</v>
      </c>
      <c r="E181">
        <f>'2016Census_G28_SA_POA2'!E178*'Total Per Week'!E$3</f>
        <v>2250</v>
      </c>
      <c r="F181">
        <f>'2016Census_G28_SA_POA2'!F178*'Total Per Week'!F$3</f>
        <v>1725</v>
      </c>
      <c r="G181">
        <f>'2016Census_G28_SA_POA2'!G178*'Total Per Week'!G$3</f>
        <v>2900</v>
      </c>
      <c r="H181">
        <f>'2016Census_G28_SA_POA2'!H178*'Total Per Week'!H$3</f>
        <v>14400</v>
      </c>
      <c r="I181">
        <f>'2016Census_G28_SA_POA2'!I178*'Total Per Week'!I$3</f>
        <v>16875</v>
      </c>
      <c r="J181">
        <f>'2016Census_G28_SA_POA2'!J178*'Total Per Week'!J$3</f>
        <v>24750</v>
      </c>
      <c r="K181">
        <f>'2016Census_G28_SA_POA2'!K178*'Total Per Week'!K$3</f>
        <v>32500</v>
      </c>
      <c r="L181">
        <f>'2016Census_G28_SA_POA2'!L178*'Total Per Week'!L$3</f>
        <v>24375</v>
      </c>
      <c r="M181">
        <f>'2016Census_G28_SA_POA2'!M178*'Total Per Week'!M$3</f>
        <v>45000</v>
      </c>
      <c r="N181">
        <f>'2016Census_G28_SA_POA2'!N178*'Total Per Week'!N$3</f>
        <v>46750</v>
      </c>
      <c r="O181">
        <f>'2016Census_G28_SA_POA2'!O178*'Total Per Week'!O$3</f>
        <v>32500</v>
      </c>
      <c r="P181">
        <f>'2016Census_G28_SA_POA2'!P178*'Total Per Week'!P$3</f>
        <v>11250</v>
      </c>
      <c r="Q181">
        <f>'2016Census_G28_SA_POA2'!Q178*'Total Per Week'!Q$3</f>
        <v>35000</v>
      </c>
      <c r="R181">
        <f>SUM(B181:Q181)/IF('2016Census_G28_SA_POA2'!R178=0,1,'2016Census_G28_SA_POA2'!R178)</f>
        <v>1922.3509933774835</v>
      </c>
    </row>
    <row r="182" spans="2:18" x14ac:dyDescent="0.3">
      <c r="B182">
        <f>'2016Census_G28_SA_POA2'!B179*'Total Per Week'!$B$3</f>
        <v>1050</v>
      </c>
      <c r="C182">
        <f>'2016Census_G28_SA_POA2'!C179*'Total Per Week'!C$3</f>
        <v>3375</v>
      </c>
      <c r="D182">
        <f>'2016Census_G28_SA_POA2'!D179*'Total Per Week'!D$3</f>
        <v>2800</v>
      </c>
      <c r="E182">
        <f>'2016Census_G28_SA_POA2'!E179*'Total Per Week'!E$3</f>
        <v>34650</v>
      </c>
      <c r="F182">
        <f>'2016Census_G28_SA_POA2'!F179*'Total Per Week'!F$3</f>
        <v>32775</v>
      </c>
      <c r="G182">
        <f>'2016Census_G28_SA_POA2'!G179*'Total Per Week'!G$3</f>
        <v>123975</v>
      </c>
      <c r="H182">
        <f>'2016Census_G28_SA_POA2'!H179*'Total Per Week'!H$3</f>
        <v>143100</v>
      </c>
      <c r="I182">
        <f>'2016Census_G28_SA_POA2'!I179*'Total Per Week'!I$3</f>
        <v>210375</v>
      </c>
      <c r="J182">
        <f>'2016Census_G28_SA_POA2'!J179*'Total Per Week'!J$3</f>
        <v>324500</v>
      </c>
      <c r="K182">
        <f>'2016Census_G28_SA_POA2'!K179*'Total Per Week'!K$3</f>
        <v>251875</v>
      </c>
      <c r="L182">
        <f>'2016Census_G28_SA_POA2'!L179*'Total Per Week'!L$3</f>
        <v>241875</v>
      </c>
      <c r="M182">
        <f>'2016Census_G28_SA_POA2'!M179*'Total Per Week'!M$3</f>
        <v>513000</v>
      </c>
      <c r="N182">
        <f>'2016Census_G28_SA_POA2'!N179*'Total Per Week'!N$3</f>
        <v>343750</v>
      </c>
      <c r="O182">
        <f>'2016Census_G28_SA_POA2'!O179*'Total Per Week'!O$3</f>
        <v>195000</v>
      </c>
      <c r="P182">
        <f>'2016Census_G28_SA_POA2'!P179*'Total Per Week'!P$3</f>
        <v>86250</v>
      </c>
      <c r="Q182">
        <f>'2016Census_G28_SA_POA2'!Q179*'Total Per Week'!Q$3</f>
        <v>360000</v>
      </c>
      <c r="R182">
        <f>SUM(B182:Q182)/IF('2016Census_G28_SA_POA2'!R179=0,1,'2016Census_G28_SA_POA2'!R179)</f>
        <v>1671.532634032634</v>
      </c>
    </row>
    <row r="183" spans="2:18" x14ac:dyDescent="0.3">
      <c r="B183">
        <f>'2016Census_G28_SA_POA2'!B180*'Total Per Week'!$B$3</f>
        <v>0</v>
      </c>
      <c r="C183">
        <f>'2016Census_G28_SA_POA2'!C180*'Total Per Week'!C$3</f>
        <v>0</v>
      </c>
      <c r="D183">
        <f>'2016Census_G28_SA_POA2'!D180*'Total Per Week'!D$3</f>
        <v>0</v>
      </c>
      <c r="E183">
        <f>'2016Census_G28_SA_POA2'!E180*'Total Per Week'!E$3</f>
        <v>3150</v>
      </c>
      <c r="F183">
        <f>'2016Census_G28_SA_POA2'!F180*'Total Per Week'!F$3</f>
        <v>5175</v>
      </c>
      <c r="G183">
        <f>'2016Census_G28_SA_POA2'!G180*'Total Per Week'!G$3</f>
        <v>12325</v>
      </c>
      <c r="H183">
        <f>'2016Census_G28_SA_POA2'!H180*'Total Per Week'!H$3</f>
        <v>22500</v>
      </c>
      <c r="I183">
        <f>'2016Census_G28_SA_POA2'!I180*'Total Per Week'!I$3</f>
        <v>12375</v>
      </c>
      <c r="J183">
        <f>'2016Census_G28_SA_POA2'!J180*'Total Per Week'!J$3</f>
        <v>53625</v>
      </c>
      <c r="K183">
        <f>'2016Census_G28_SA_POA2'!K180*'Total Per Week'!K$3</f>
        <v>29250</v>
      </c>
      <c r="L183">
        <f>'2016Census_G28_SA_POA2'!L180*'Total Per Week'!L$3</f>
        <v>18750</v>
      </c>
      <c r="M183">
        <f>'2016Census_G28_SA_POA2'!M180*'Total Per Week'!M$3</f>
        <v>58500</v>
      </c>
      <c r="N183">
        <f>'2016Census_G28_SA_POA2'!N180*'Total Per Week'!N$3</f>
        <v>63250</v>
      </c>
      <c r="O183">
        <f>'2016Census_G28_SA_POA2'!O180*'Total Per Week'!O$3</f>
        <v>32500</v>
      </c>
      <c r="P183">
        <f>'2016Census_G28_SA_POA2'!P180*'Total Per Week'!P$3</f>
        <v>0</v>
      </c>
      <c r="Q183">
        <f>'2016Census_G28_SA_POA2'!Q180*'Total Per Week'!Q$3</f>
        <v>20000</v>
      </c>
      <c r="R183">
        <f>SUM(B183:Q183)/IF('2016Census_G28_SA_POA2'!R180=0,1,'2016Census_G28_SA_POA2'!R180)</f>
        <v>1665.3266331658292</v>
      </c>
    </row>
    <row r="184" spans="2:18" x14ac:dyDescent="0.3">
      <c r="B184">
        <f>'2016Census_G28_SA_POA2'!B181*'Total Per Week'!$B$3</f>
        <v>0</v>
      </c>
      <c r="C184">
        <f>'2016Census_G28_SA_POA2'!C181*'Total Per Week'!C$3</f>
        <v>0</v>
      </c>
      <c r="D184">
        <f>'2016Census_G28_SA_POA2'!D181*'Total Per Week'!D$3</f>
        <v>0</v>
      </c>
      <c r="E184">
        <f>'2016Census_G28_SA_POA2'!E181*'Total Per Week'!E$3</f>
        <v>0</v>
      </c>
      <c r="F184">
        <f>'2016Census_G28_SA_POA2'!F181*'Total Per Week'!F$3</f>
        <v>0</v>
      </c>
      <c r="G184">
        <f>'2016Census_G28_SA_POA2'!G181*'Total Per Week'!G$3</f>
        <v>0</v>
      </c>
      <c r="H184">
        <f>'2016Census_G28_SA_POA2'!H181*'Total Per Week'!H$3</f>
        <v>2700</v>
      </c>
      <c r="I184">
        <f>'2016Census_G28_SA_POA2'!I181*'Total Per Week'!I$3</f>
        <v>4500</v>
      </c>
      <c r="J184">
        <f>'2016Census_G28_SA_POA2'!J181*'Total Per Week'!J$3</f>
        <v>4125</v>
      </c>
      <c r="K184">
        <f>'2016Census_G28_SA_POA2'!K181*'Total Per Week'!K$3</f>
        <v>4875</v>
      </c>
      <c r="L184">
        <f>'2016Census_G28_SA_POA2'!L181*'Total Per Week'!L$3</f>
        <v>5625</v>
      </c>
      <c r="M184">
        <f>'2016Census_G28_SA_POA2'!M181*'Total Per Week'!M$3</f>
        <v>0</v>
      </c>
      <c r="N184">
        <f>'2016Census_G28_SA_POA2'!N181*'Total Per Week'!N$3</f>
        <v>0</v>
      </c>
      <c r="O184">
        <f>'2016Census_G28_SA_POA2'!O181*'Total Per Week'!O$3</f>
        <v>0</v>
      </c>
      <c r="P184">
        <f>'2016Census_G28_SA_POA2'!P181*'Total Per Week'!P$3</f>
        <v>0</v>
      </c>
      <c r="Q184">
        <f>'2016Census_G28_SA_POA2'!Q181*'Total Per Week'!Q$3</f>
        <v>0</v>
      </c>
      <c r="R184">
        <f>SUM(B184:Q184)/IF('2016Census_G28_SA_POA2'!R181=0,1,'2016Census_G28_SA_POA2'!R181)</f>
        <v>1364.0625</v>
      </c>
    </row>
    <row r="185" spans="2:18" x14ac:dyDescent="0.3">
      <c r="B185">
        <f>'2016Census_G28_SA_POA2'!B182*'Total Per Week'!$B$3</f>
        <v>600</v>
      </c>
      <c r="C185">
        <f>'2016Census_G28_SA_POA2'!C182*'Total Per Week'!C$3</f>
        <v>3150</v>
      </c>
      <c r="D185">
        <f>'2016Census_G28_SA_POA2'!D182*'Total Per Week'!D$3</f>
        <v>2100</v>
      </c>
      <c r="E185">
        <f>'2016Census_G28_SA_POA2'!E182*'Total Per Week'!E$3</f>
        <v>13050</v>
      </c>
      <c r="F185">
        <f>'2016Census_G28_SA_POA2'!F182*'Total Per Week'!F$3</f>
        <v>16675</v>
      </c>
      <c r="G185">
        <f>'2016Census_G28_SA_POA2'!G182*'Total Per Week'!G$3</f>
        <v>68150</v>
      </c>
      <c r="H185">
        <f>'2016Census_G28_SA_POA2'!H182*'Total Per Week'!H$3</f>
        <v>51300</v>
      </c>
      <c r="I185">
        <f>'2016Census_G28_SA_POA2'!I182*'Total Per Week'!I$3</f>
        <v>79875</v>
      </c>
      <c r="J185">
        <f>'2016Census_G28_SA_POA2'!J182*'Total Per Week'!J$3</f>
        <v>78375</v>
      </c>
      <c r="K185">
        <f>'2016Census_G28_SA_POA2'!K182*'Total Per Week'!K$3</f>
        <v>66625</v>
      </c>
      <c r="L185">
        <f>'2016Census_G28_SA_POA2'!L182*'Total Per Week'!L$3</f>
        <v>88125</v>
      </c>
      <c r="M185">
        <f>'2016Census_G28_SA_POA2'!M182*'Total Per Week'!M$3</f>
        <v>110250</v>
      </c>
      <c r="N185">
        <f>'2016Census_G28_SA_POA2'!N182*'Total Per Week'!N$3</f>
        <v>82500</v>
      </c>
      <c r="O185">
        <f>'2016Census_G28_SA_POA2'!O182*'Total Per Week'!O$3</f>
        <v>71500</v>
      </c>
      <c r="P185">
        <f>'2016Census_G28_SA_POA2'!P182*'Total Per Week'!P$3</f>
        <v>26250</v>
      </c>
      <c r="Q185">
        <f>'2016Census_G28_SA_POA2'!Q182*'Total Per Week'!Q$3</f>
        <v>165000</v>
      </c>
      <c r="R185">
        <f>SUM(B185:Q185)/IF('2016Census_G28_SA_POA2'!R182=0,1,'2016Census_G28_SA_POA2'!R182)</f>
        <v>1554.7558922558921</v>
      </c>
    </row>
    <row r="186" spans="2:18" x14ac:dyDescent="0.3">
      <c r="B186">
        <f>'2016Census_G28_SA_POA2'!B183*'Total Per Week'!$B$3</f>
        <v>0</v>
      </c>
      <c r="C186">
        <f>'2016Census_G28_SA_POA2'!C183*'Total Per Week'!C$3</f>
        <v>0</v>
      </c>
      <c r="D186">
        <f>'2016Census_G28_SA_POA2'!D183*'Total Per Week'!D$3</f>
        <v>0</v>
      </c>
      <c r="E186">
        <f>'2016Census_G28_SA_POA2'!E183*'Total Per Week'!E$3</f>
        <v>4500</v>
      </c>
      <c r="F186">
        <f>'2016Census_G28_SA_POA2'!F183*'Total Per Week'!F$3</f>
        <v>5750</v>
      </c>
      <c r="G186">
        <f>'2016Census_G28_SA_POA2'!G183*'Total Per Week'!G$3</f>
        <v>19575</v>
      </c>
      <c r="H186">
        <f>'2016Census_G28_SA_POA2'!H183*'Total Per Week'!H$3</f>
        <v>22500</v>
      </c>
      <c r="I186">
        <f>'2016Census_G28_SA_POA2'!I183*'Total Per Week'!I$3</f>
        <v>34875</v>
      </c>
      <c r="J186">
        <f>'2016Census_G28_SA_POA2'!J183*'Total Per Week'!J$3</f>
        <v>53625</v>
      </c>
      <c r="K186">
        <f>'2016Census_G28_SA_POA2'!K183*'Total Per Week'!K$3</f>
        <v>37375</v>
      </c>
      <c r="L186">
        <f>'2016Census_G28_SA_POA2'!L183*'Total Per Week'!L$3</f>
        <v>31875</v>
      </c>
      <c r="M186">
        <f>'2016Census_G28_SA_POA2'!M183*'Total Per Week'!M$3</f>
        <v>87750</v>
      </c>
      <c r="N186">
        <f>'2016Census_G28_SA_POA2'!N183*'Total Per Week'!N$3</f>
        <v>71500</v>
      </c>
      <c r="O186">
        <f>'2016Census_G28_SA_POA2'!O183*'Total Per Week'!O$3</f>
        <v>39000</v>
      </c>
      <c r="P186">
        <f>'2016Census_G28_SA_POA2'!P183*'Total Per Week'!P$3</f>
        <v>15000</v>
      </c>
      <c r="Q186">
        <f>'2016Census_G28_SA_POA2'!Q183*'Total Per Week'!Q$3</f>
        <v>25000</v>
      </c>
      <c r="R186">
        <f>SUM(B186:Q186)/IF('2016Census_G28_SA_POA2'!R183=0,1,'2016Census_G28_SA_POA2'!R183)</f>
        <v>1672.8544776119404</v>
      </c>
    </row>
    <row r="187" spans="2:18" x14ac:dyDescent="0.3">
      <c r="B187">
        <f>'2016Census_G28_SA_POA2'!B184*'Total Per Week'!$B$3</f>
        <v>375</v>
      </c>
      <c r="C187">
        <f>'2016Census_G28_SA_POA2'!C184*'Total Per Week'!C$3</f>
        <v>1800</v>
      </c>
      <c r="D187">
        <f>'2016Census_G28_SA_POA2'!D184*'Total Per Week'!D$3</f>
        <v>3850</v>
      </c>
      <c r="E187">
        <f>'2016Census_G28_SA_POA2'!E184*'Total Per Week'!E$3</f>
        <v>13050</v>
      </c>
      <c r="F187">
        <f>'2016Census_G28_SA_POA2'!F184*'Total Per Week'!F$3</f>
        <v>23575</v>
      </c>
      <c r="G187">
        <f>'2016Census_G28_SA_POA2'!G184*'Total Per Week'!G$3</f>
        <v>58000</v>
      </c>
      <c r="H187">
        <f>'2016Census_G28_SA_POA2'!H184*'Total Per Week'!H$3</f>
        <v>54000</v>
      </c>
      <c r="I187">
        <f>'2016Census_G28_SA_POA2'!I184*'Total Per Week'!I$3</f>
        <v>75375</v>
      </c>
      <c r="J187">
        <f>'2016Census_G28_SA_POA2'!J184*'Total Per Week'!J$3</f>
        <v>144375</v>
      </c>
      <c r="K187">
        <f>'2016Census_G28_SA_POA2'!K184*'Total Per Week'!K$3</f>
        <v>74750</v>
      </c>
      <c r="L187">
        <f>'2016Census_G28_SA_POA2'!L184*'Total Per Week'!L$3</f>
        <v>97500</v>
      </c>
      <c r="M187">
        <f>'2016Census_G28_SA_POA2'!M184*'Total Per Week'!M$3</f>
        <v>195750</v>
      </c>
      <c r="N187">
        <f>'2016Census_G28_SA_POA2'!N184*'Total Per Week'!N$3</f>
        <v>132000</v>
      </c>
      <c r="O187">
        <f>'2016Census_G28_SA_POA2'!O184*'Total Per Week'!O$3</f>
        <v>52000</v>
      </c>
      <c r="P187">
        <f>'2016Census_G28_SA_POA2'!P184*'Total Per Week'!P$3</f>
        <v>33750</v>
      </c>
      <c r="Q187">
        <f>'2016Census_G28_SA_POA2'!Q184*'Total Per Week'!Q$3</f>
        <v>140000</v>
      </c>
      <c r="R187">
        <f>SUM(B187:Q187)/IF('2016Census_G28_SA_POA2'!R184=0,1,'2016Census_G28_SA_POA2'!R184)</f>
        <v>1589.8121387283236</v>
      </c>
    </row>
    <row r="188" spans="2:18" x14ac:dyDescent="0.3">
      <c r="B188">
        <f>'2016Census_G28_SA_POA2'!B185*'Total Per Week'!$B$3</f>
        <v>225</v>
      </c>
      <c r="C188">
        <f>'2016Census_G28_SA_POA2'!C185*'Total Per Week'!C$3</f>
        <v>675</v>
      </c>
      <c r="D188">
        <f>'2016Census_G28_SA_POA2'!D185*'Total Per Week'!D$3</f>
        <v>1050</v>
      </c>
      <c r="E188">
        <f>'2016Census_G28_SA_POA2'!E185*'Total Per Week'!E$3</f>
        <v>4050</v>
      </c>
      <c r="F188">
        <f>'2016Census_G28_SA_POA2'!F185*'Total Per Week'!F$3</f>
        <v>5175</v>
      </c>
      <c r="G188">
        <f>'2016Census_G28_SA_POA2'!G185*'Total Per Week'!G$3</f>
        <v>11600</v>
      </c>
      <c r="H188">
        <f>'2016Census_G28_SA_POA2'!H185*'Total Per Week'!H$3</f>
        <v>12600</v>
      </c>
      <c r="I188">
        <f>'2016Census_G28_SA_POA2'!I185*'Total Per Week'!I$3</f>
        <v>15750</v>
      </c>
      <c r="J188">
        <f>'2016Census_G28_SA_POA2'!J185*'Total Per Week'!J$3</f>
        <v>19250</v>
      </c>
      <c r="K188">
        <f>'2016Census_G28_SA_POA2'!K185*'Total Per Week'!K$3</f>
        <v>4875</v>
      </c>
      <c r="L188">
        <f>'2016Census_G28_SA_POA2'!L185*'Total Per Week'!L$3</f>
        <v>11250</v>
      </c>
      <c r="M188">
        <f>'2016Census_G28_SA_POA2'!M185*'Total Per Week'!M$3</f>
        <v>29250</v>
      </c>
      <c r="N188">
        <f>'2016Census_G28_SA_POA2'!N185*'Total Per Week'!N$3</f>
        <v>16500</v>
      </c>
      <c r="O188">
        <f>'2016Census_G28_SA_POA2'!O185*'Total Per Week'!O$3</f>
        <v>0</v>
      </c>
      <c r="P188">
        <f>'2016Census_G28_SA_POA2'!P185*'Total Per Week'!P$3</f>
        <v>11250</v>
      </c>
      <c r="Q188">
        <f>'2016Census_G28_SA_POA2'!Q185*'Total Per Week'!Q$3</f>
        <v>15000</v>
      </c>
      <c r="R188">
        <f>SUM(B188:Q188)/IF('2016Census_G28_SA_POA2'!R185=0,1,'2016Census_G28_SA_POA2'!R185)</f>
        <v>1331.9327731092437</v>
      </c>
    </row>
    <row r="189" spans="2:18" x14ac:dyDescent="0.3">
      <c r="B189">
        <f>'2016Census_G28_SA_POA2'!B186*'Total Per Week'!$B$3</f>
        <v>0</v>
      </c>
      <c r="C189">
        <f>'2016Census_G28_SA_POA2'!C186*'Total Per Week'!C$3</f>
        <v>900</v>
      </c>
      <c r="D189">
        <f>'2016Census_G28_SA_POA2'!D186*'Total Per Week'!D$3</f>
        <v>0</v>
      </c>
      <c r="E189">
        <f>'2016Census_G28_SA_POA2'!E186*'Total Per Week'!E$3</f>
        <v>7200</v>
      </c>
      <c r="F189">
        <f>'2016Census_G28_SA_POA2'!F186*'Total Per Week'!F$3</f>
        <v>6900</v>
      </c>
      <c r="G189">
        <f>'2016Census_G28_SA_POA2'!G186*'Total Per Week'!G$3</f>
        <v>10150</v>
      </c>
      <c r="H189">
        <f>'2016Census_G28_SA_POA2'!H186*'Total Per Week'!H$3</f>
        <v>9900</v>
      </c>
      <c r="I189">
        <f>'2016Census_G28_SA_POA2'!I186*'Total Per Week'!I$3</f>
        <v>14625</v>
      </c>
      <c r="J189">
        <f>'2016Census_G28_SA_POA2'!J186*'Total Per Week'!J$3</f>
        <v>13750</v>
      </c>
      <c r="K189">
        <f>'2016Census_G28_SA_POA2'!K186*'Total Per Week'!K$3</f>
        <v>19500</v>
      </c>
      <c r="L189">
        <f>'2016Census_G28_SA_POA2'!L186*'Total Per Week'!L$3</f>
        <v>16875</v>
      </c>
      <c r="M189">
        <f>'2016Census_G28_SA_POA2'!M186*'Total Per Week'!M$3</f>
        <v>40500</v>
      </c>
      <c r="N189">
        <f>'2016Census_G28_SA_POA2'!N186*'Total Per Week'!N$3</f>
        <v>30250</v>
      </c>
      <c r="O189">
        <f>'2016Census_G28_SA_POA2'!O186*'Total Per Week'!O$3</f>
        <v>13000</v>
      </c>
      <c r="P189">
        <f>'2016Census_G28_SA_POA2'!P186*'Total Per Week'!P$3</f>
        <v>0</v>
      </c>
      <c r="Q189">
        <f>'2016Census_G28_SA_POA2'!Q186*'Total Per Week'!Q$3</f>
        <v>0</v>
      </c>
      <c r="R189">
        <f>SUM(B189:Q189)/IF('2016Census_G28_SA_POA2'!R186=0,1,'2016Census_G28_SA_POA2'!R186)</f>
        <v>1369.7761194029852</v>
      </c>
    </row>
    <row r="190" spans="2:18" x14ac:dyDescent="0.3">
      <c r="B190">
        <f>'2016Census_G28_SA_POA2'!B187*'Total Per Week'!$B$3</f>
        <v>1275</v>
      </c>
      <c r="C190">
        <f>'2016Census_G28_SA_POA2'!C187*'Total Per Week'!C$3</f>
        <v>2025</v>
      </c>
      <c r="D190">
        <f>'2016Census_G28_SA_POA2'!D187*'Total Per Week'!D$3</f>
        <v>7000</v>
      </c>
      <c r="E190">
        <f>'2016Census_G28_SA_POA2'!E187*'Total Per Week'!E$3</f>
        <v>42300</v>
      </c>
      <c r="F190">
        <f>'2016Census_G28_SA_POA2'!F187*'Total Per Week'!F$3</f>
        <v>39100</v>
      </c>
      <c r="G190">
        <f>'2016Census_G28_SA_POA2'!G187*'Total Per Week'!G$3</f>
        <v>165300</v>
      </c>
      <c r="H190">
        <f>'2016Census_G28_SA_POA2'!H187*'Total Per Week'!H$3</f>
        <v>156600</v>
      </c>
      <c r="I190">
        <f>'2016Census_G28_SA_POA2'!I187*'Total Per Week'!I$3</f>
        <v>214875</v>
      </c>
      <c r="J190">
        <f>'2016Census_G28_SA_POA2'!J187*'Total Per Week'!J$3</f>
        <v>243375</v>
      </c>
      <c r="K190">
        <f>'2016Census_G28_SA_POA2'!K187*'Total Per Week'!K$3</f>
        <v>195000</v>
      </c>
      <c r="L190">
        <f>'2016Census_G28_SA_POA2'!L187*'Total Per Week'!L$3</f>
        <v>213750</v>
      </c>
      <c r="M190">
        <f>'2016Census_G28_SA_POA2'!M187*'Total Per Week'!M$3</f>
        <v>429750</v>
      </c>
      <c r="N190">
        <f>'2016Census_G28_SA_POA2'!N187*'Total Per Week'!N$3</f>
        <v>310750</v>
      </c>
      <c r="O190">
        <f>'2016Census_G28_SA_POA2'!O187*'Total Per Week'!O$3</f>
        <v>214500</v>
      </c>
      <c r="P190">
        <f>'2016Census_G28_SA_POA2'!P187*'Total Per Week'!P$3</f>
        <v>112500</v>
      </c>
      <c r="Q190">
        <f>'2016Census_G28_SA_POA2'!Q187*'Total Per Week'!Q$3</f>
        <v>325000</v>
      </c>
      <c r="R190">
        <f>SUM(B190:Q190)/IF('2016Census_G28_SA_POA2'!R187=0,1,'2016Census_G28_SA_POA2'!R187)</f>
        <v>1593.9773404889684</v>
      </c>
    </row>
    <row r="191" spans="2:18" x14ac:dyDescent="0.3">
      <c r="B191">
        <f>'2016Census_G28_SA_POA2'!B188*'Total Per Week'!$B$3</f>
        <v>2175</v>
      </c>
      <c r="C191">
        <f>'2016Census_G28_SA_POA2'!C188*'Total Per Week'!C$3</f>
        <v>13950</v>
      </c>
      <c r="D191">
        <f>'2016Census_G28_SA_POA2'!D188*'Total Per Week'!D$3</f>
        <v>34300</v>
      </c>
      <c r="E191">
        <f>'2016Census_G28_SA_POA2'!E188*'Total Per Week'!E$3</f>
        <v>127800</v>
      </c>
      <c r="F191">
        <f>'2016Census_G28_SA_POA2'!F188*'Total Per Week'!F$3</f>
        <v>169050</v>
      </c>
      <c r="G191">
        <f>'2016Census_G28_SA_POA2'!G188*'Total Per Week'!G$3</f>
        <v>498800</v>
      </c>
      <c r="H191">
        <f>'2016Census_G28_SA_POA2'!H188*'Total Per Week'!H$3</f>
        <v>481500</v>
      </c>
      <c r="I191">
        <f>'2016Census_G28_SA_POA2'!I188*'Total Per Week'!I$3</f>
        <v>712125</v>
      </c>
      <c r="J191">
        <f>'2016Census_G28_SA_POA2'!J188*'Total Per Week'!J$3</f>
        <v>860750</v>
      </c>
      <c r="K191">
        <f>'2016Census_G28_SA_POA2'!K188*'Total Per Week'!K$3</f>
        <v>840125</v>
      </c>
      <c r="L191">
        <f>'2016Census_G28_SA_POA2'!L188*'Total Per Week'!L$3</f>
        <v>922500</v>
      </c>
      <c r="M191">
        <f>'2016Census_G28_SA_POA2'!M188*'Total Per Week'!M$3</f>
        <v>1714500</v>
      </c>
      <c r="N191">
        <f>'2016Census_G28_SA_POA2'!N188*'Total Per Week'!N$3</f>
        <v>1185250</v>
      </c>
      <c r="O191">
        <f>'2016Census_G28_SA_POA2'!O188*'Total Per Week'!O$3</f>
        <v>604500</v>
      </c>
      <c r="P191">
        <f>'2016Census_G28_SA_POA2'!P188*'Total Per Week'!P$3</f>
        <v>333750</v>
      </c>
      <c r="Q191">
        <f>'2016Census_G28_SA_POA2'!Q188*'Total Per Week'!Q$3</f>
        <v>765000</v>
      </c>
      <c r="R191">
        <f>SUM(B191:Q191)/IF('2016Census_G28_SA_POA2'!R188=0,1,'2016Census_G28_SA_POA2'!R188)</f>
        <v>1576.1311447525088</v>
      </c>
    </row>
    <row r="192" spans="2:18" x14ac:dyDescent="0.3">
      <c r="B192">
        <f>'2016Census_G28_SA_POA2'!B189*'Total Per Week'!$B$3</f>
        <v>750</v>
      </c>
      <c r="C192">
        <f>'2016Census_G28_SA_POA2'!C189*'Total Per Week'!C$3</f>
        <v>4050</v>
      </c>
      <c r="D192">
        <f>'2016Census_G28_SA_POA2'!D189*'Total Per Week'!D$3</f>
        <v>3500</v>
      </c>
      <c r="E192">
        <f>'2016Census_G28_SA_POA2'!E189*'Total Per Week'!E$3</f>
        <v>27000</v>
      </c>
      <c r="F192">
        <f>'2016Census_G28_SA_POA2'!F189*'Total Per Week'!F$3</f>
        <v>40250</v>
      </c>
      <c r="G192">
        <f>'2016Census_G28_SA_POA2'!G189*'Total Per Week'!G$3</f>
        <v>122525</v>
      </c>
      <c r="H192">
        <f>'2016Census_G28_SA_POA2'!H189*'Total Per Week'!H$3</f>
        <v>129600</v>
      </c>
      <c r="I192">
        <f>'2016Census_G28_SA_POA2'!I189*'Total Per Week'!I$3</f>
        <v>230625</v>
      </c>
      <c r="J192">
        <f>'2016Census_G28_SA_POA2'!J189*'Total Per Week'!J$3</f>
        <v>301125</v>
      </c>
      <c r="K192">
        <f>'2016Census_G28_SA_POA2'!K189*'Total Per Week'!K$3</f>
        <v>243750</v>
      </c>
      <c r="L192">
        <f>'2016Census_G28_SA_POA2'!L189*'Total Per Week'!L$3</f>
        <v>406875</v>
      </c>
      <c r="M192">
        <f>'2016Census_G28_SA_POA2'!M189*'Total Per Week'!M$3</f>
        <v>679500</v>
      </c>
      <c r="N192">
        <f>'2016Census_G28_SA_POA2'!N189*'Total Per Week'!N$3</f>
        <v>561000</v>
      </c>
      <c r="O192">
        <f>'2016Census_G28_SA_POA2'!O189*'Total Per Week'!O$3</f>
        <v>377000</v>
      </c>
      <c r="P192">
        <f>'2016Census_G28_SA_POA2'!P189*'Total Per Week'!P$3</f>
        <v>273750</v>
      </c>
      <c r="Q192">
        <f>'2016Census_G28_SA_POA2'!Q189*'Total Per Week'!Q$3</f>
        <v>675000</v>
      </c>
      <c r="R192">
        <f>SUM(B192:Q192)/IF('2016Census_G28_SA_POA2'!R189=0,1,'2016Census_G28_SA_POA2'!R189)</f>
        <v>1939.2483349191245</v>
      </c>
    </row>
    <row r="193" spans="2:18" x14ac:dyDescent="0.3">
      <c r="B193">
        <f>'2016Census_G28_SA_POA2'!B190*'Total Per Week'!$B$3</f>
        <v>225</v>
      </c>
      <c r="C193">
        <f>'2016Census_G28_SA_POA2'!C190*'Total Per Week'!C$3</f>
        <v>675</v>
      </c>
      <c r="D193">
        <f>'2016Census_G28_SA_POA2'!D190*'Total Per Week'!D$3</f>
        <v>1050</v>
      </c>
      <c r="E193">
        <f>'2016Census_G28_SA_POA2'!E190*'Total Per Week'!E$3</f>
        <v>4950</v>
      </c>
      <c r="F193">
        <f>'2016Census_G28_SA_POA2'!F190*'Total Per Week'!F$3</f>
        <v>4600</v>
      </c>
      <c r="G193">
        <f>'2016Census_G28_SA_POA2'!G190*'Total Per Week'!G$3</f>
        <v>16675</v>
      </c>
      <c r="H193">
        <f>'2016Census_G28_SA_POA2'!H190*'Total Per Week'!H$3</f>
        <v>14400</v>
      </c>
      <c r="I193">
        <f>'2016Census_G28_SA_POA2'!I190*'Total Per Week'!I$3</f>
        <v>22500</v>
      </c>
      <c r="J193">
        <f>'2016Census_G28_SA_POA2'!J190*'Total Per Week'!J$3</f>
        <v>24750</v>
      </c>
      <c r="K193">
        <f>'2016Census_G28_SA_POA2'!K190*'Total Per Week'!K$3</f>
        <v>13000</v>
      </c>
      <c r="L193">
        <f>'2016Census_G28_SA_POA2'!L190*'Total Per Week'!L$3</f>
        <v>22500</v>
      </c>
      <c r="M193">
        <f>'2016Census_G28_SA_POA2'!M190*'Total Per Week'!M$3</f>
        <v>20250</v>
      </c>
      <c r="N193">
        <f>'2016Census_G28_SA_POA2'!N190*'Total Per Week'!N$3</f>
        <v>13750</v>
      </c>
      <c r="O193">
        <f>'2016Census_G28_SA_POA2'!O190*'Total Per Week'!O$3</f>
        <v>13000</v>
      </c>
      <c r="P193">
        <f>'2016Census_G28_SA_POA2'!P190*'Total Per Week'!P$3</f>
        <v>0</v>
      </c>
      <c r="Q193">
        <f>'2016Census_G28_SA_POA2'!Q190*'Total Per Week'!Q$3</f>
        <v>20000</v>
      </c>
      <c r="R193">
        <f>SUM(B193:Q193)/IF('2016Census_G28_SA_POA2'!R190=0,1,'2016Census_G28_SA_POA2'!R190)</f>
        <v>1308.3333333333333</v>
      </c>
    </row>
    <row r="194" spans="2:18" x14ac:dyDescent="0.3">
      <c r="B194">
        <f>'2016Census_G28_SA_POA2'!B191*'Total Per Week'!$B$3</f>
        <v>225</v>
      </c>
      <c r="C194">
        <f>'2016Census_G28_SA_POA2'!C191*'Total Per Week'!C$3</f>
        <v>0</v>
      </c>
      <c r="D194">
        <f>'2016Census_G28_SA_POA2'!D191*'Total Per Week'!D$3</f>
        <v>1400</v>
      </c>
      <c r="E194">
        <f>'2016Census_G28_SA_POA2'!E191*'Total Per Week'!E$3</f>
        <v>4050</v>
      </c>
      <c r="F194">
        <f>'2016Census_G28_SA_POA2'!F191*'Total Per Week'!F$3</f>
        <v>1725</v>
      </c>
      <c r="G194">
        <f>'2016Census_G28_SA_POA2'!G191*'Total Per Week'!G$3</f>
        <v>13775</v>
      </c>
      <c r="H194">
        <f>'2016Census_G28_SA_POA2'!H191*'Total Per Week'!H$3</f>
        <v>20700</v>
      </c>
      <c r="I194">
        <f>'2016Census_G28_SA_POA2'!I191*'Total Per Week'!I$3</f>
        <v>29250</v>
      </c>
      <c r="J194">
        <f>'2016Census_G28_SA_POA2'!J191*'Total Per Week'!J$3</f>
        <v>27500</v>
      </c>
      <c r="K194">
        <f>'2016Census_G28_SA_POA2'!K191*'Total Per Week'!K$3</f>
        <v>27625</v>
      </c>
      <c r="L194">
        <f>'2016Census_G28_SA_POA2'!L191*'Total Per Week'!L$3</f>
        <v>28125</v>
      </c>
      <c r="M194">
        <f>'2016Census_G28_SA_POA2'!M191*'Total Per Week'!M$3</f>
        <v>56250</v>
      </c>
      <c r="N194">
        <f>'2016Census_G28_SA_POA2'!N191*'Total Per Week'!N$3</f>
        <v>41250</v>
      </c>
      <c r="O194">
        <f>'2016Census_G28_SA_POA2'!O191*'Total Per Week'!O$3</f>
        <v>29250</v>
      </c>
      <c r="P194">
        <f>'2016Census_G28_SA_POA2'!P191*'Total Per Week'!P$3</f>
        <v>11250</v>
      </c>
      <c r="Q194">
        <f>'2016Census_G28_SA_POA2'!Q191*'Total Per Week'!Q$3</f>
        <v>55000</v>
      </c>
      <c r="R194">
        <f>SUM(B194:Q194)/IF('2016Census_G28_SA_POA2'!R191=0,1,'2016Census_G28_SA_POA2'!R191)</f>
        <v>1719.6782178217823</v>
      </c>
    </row>
    <row r="195" spans="2:18" x14ac:dyDescent="0.3">
      <c r="B195">
        <f>'2016Census_G28_SA_POA2'!B192*'Total Per Week'!$B$3</f>
        <v>0</v>
      </c>
      <c r="C195">
        <f>'2016Census_G28_SA_POA2'!C192*'Total Per Week'!C$3</f>
        <v>0</v>
      </c>
      <c r="D195">
        <f>'2016Census_G28_SA_POA2'!D192*'Total Per Week'!D$3</f>
        <v>0</v>
      </c>
      <c r="E195">
        <f>'2016Census_G28_SA_POA2'!E192*'Total Per Week'!E$3</f>
        <v>0</v>
      </c>
      <c r="F195">
        <f>'2016Census_G28_SA_POA2'!F192*'Total Per Week'!F$3</f>
        <v>0</v>
      </c>
      <c r="G195">
        <f>'2016Census_G28_SA_POA2'!G192*'Total Per Week'!G$3</f>
        <v>2900</v>
      </c>
      <c r="H195">
        <f>'2016Census_G28_SA_POA2'!H192*'Total Per Week'!H$3</f>
        <v>2700</v>
      </c>
      <c r="I195">
        <f>'2016Census_G28_SA_POA2'!I192*'Total Per Week'!I$3</f>
        <v>9000</v>
      </c>
      <c r="J195">
        <f>'2016Census_G28_SA_POA2'!J192*'Total Per Week'!J$3</f>
        <v>4125</v>
      </c>
      <c r="K195">
        <f>'2016Census_G28_SA_POA2'!K192*'Total Per Week'!K$3</f>
        <v>4875</v>
      </c>
      <c r="L195">
        <f>'2016Census_G28_SA_POA2'!L192*'Total Per Week'!L$3</f>
        <v>9375</v>
      </c>
      <c r="M195">
        <f>'2016Census_G28_SA_POA2'!M192*'Total Per Week'!M$3</f>
        <v>18000</v>
      </c>
      <c r="N195">
        <f>'2016Census_G28_SA_POA2'!N192*'Total Per Week'!N$3</f>
        <v>8250</v>
      </c>
      <c r="O195">
        <f>'2016Census_G28_SA_POA2'!O192*'Total Per Week'!O$3</f>
        <v>0</v>
      </c>
      <c r="P195">
        <f>'2016Census_G28_SA_POA2'!P192*'Total Per Week'!P$3</f>
        <v>0</v>
      </c>
      <c r="Q195">
        <f>'2016Census_G28_SA_POA2'!Q192*'Total Per Week'!Q$3</f>
        <v>0</v>
      </c>
      <c r="R195">
        <f>SUM(B195:Q195)/IF('2016Census_G28_SA_POA2'!R192=0,1,'2016Census_G28_SA_POA2'!R192)</f>
        <v>1600.6756756756756</v>
      </c>
    </row>
    <row r="196" spans="2:18" x14ac:dyDescent="0.3">
      <c r="B196">
        <f>'2016Census_G28_SA_POA2'!B193*'Total Per Week'!$B$3</f>
        <v>225</v>
      </c>
      <c r="C196">
        <f>'2016Census_G28_SA_POA2'!C193*'Total Per Week'!C$3</f>
        <v>0</v>
      </c>
      <c r="D196">
        <f>'2016Census_G28_SA_POA2'!D193*'Total Per Week'!D$3</f>
        <v>0</v>
      </c>
      <c r="E196">
        <f>'2016Census_G28_SA_POA2'!E193*'Total Per Week'!E$3</f>
        <v>3600</v>
      </c>
      <c r="F196">
        <f>'2016Census_G28_SA_POA2'!F193*'Total Per Week'!F$3</f>
        <v>4600</v>
      </c>
      <c r="G196">
        <f>'2016Census_G28_SA_POA2'!G193*'Total Per Week'!G$3</f>
        <v>14500</v>
      </c>
      <c r="H196">
        <f>'2016Census_G28_SA_POA2'!H193*'Total Per Week'!H$3</f>
        <v>14400</v>
      </c>
      <c r="I196">
        <f>'2016Census_G28_SA_POA2'!I193*'Total Per Week'!I$3</f>
        <v>10125</v>
      </c>
      <c r="J196">
        <f>'2016Census_G28_SA_POA2'!J193*'Total Per Week'!J$3</f>
        <v>33000</v>
      </c>
      <c r="K196">
        <f>'2016Census_G28_SA_POA2'!K193*'Total Per Week'!K$3</f>
        <v>39000</v>
      </c>
      <c r="L196">
        <f>'2016Census_G28_SA_POA2'!L193*'Total Per Week'!L$3</f>
        <v>28125</v>
      </c>
      <c r="M196">
        <f>'2016Census_G28_SA_POA2'!M193*'Total Per Week'!M$3</f>
        <v>54000</v>
      </c>
      <c r="N196">
        <f>'2016Census_G28_SA_POA2'!N193*'Total Per Week'!N$3</f>
        <v>19250</v>
      </c>
      <c r="O196">
        <f>'2016Census_G28_SA_POA2'!O193*'Total Per Week'!O$3</f>
        <v>22750</v>
      </c>
      <c r="P196">
        <f>'2016Census_G28_SA_POA2'!P193*'Total Per Week'!P$3</f>
        <v>22500</v>
      </c>
      <c r="Q196">
        <f>'2016Census_G28_SA_POA2'!Q193*'Total Per Week'!Q$3</f>
        <v>35000</v>
      </c>
      <c r="R196">
        <f>SUM(B196:Q196)/IF('2016Census_G28_SA_POA2'!R193=0,1,'2016Census_G28_SA_POA2'!R193)</f>
        <v>1691.4325842696628</v>
      </c>
    </row>
    <row r="197" spans="2:18" x14ac:dyDescent="0.3">
      <c r="B197">
        <f>'2016Census_G28_SA_POA2'!B194*'Total Per Week'!$B$3</f>
        <v>225</v>
      </c>
      <c r="C197">
        <f>'2016Census_G28_SA_POA2'!C194*'Total Per Week'!C$3</f>
        <v>0</v>
      </c>
      <c r="D197">
        <f>'2016Census_G28_SA_POA2'!D194*'Total Per Week'!D$3</f>
        <v>0</v>
      </c>
      <c r="E197">
        <f>'2016Census_G28_SA_POA2'!E194*'Total Per Week'!E$3</f>
        <v>1350</v>
      </c>
      <c r="F197">
        <f>'2016Census_G28_SA_POA2'!F194*'Total Per Week'!F$3</f>
        <v>0</v>
      </c>
      <c r="G197">
        <f>'2016Census_G28_SA_POA2'!G194*'Total Per Week'!G$3</f>
        <v>0</v>
      </c>
      <c r="H197">
        <f>'2016Census_G28_SA_POA2'!H194*'Total Per Week'!H$3</f>
        <v>0</v>
      </c>
      <c r="I197">
        <f>'2016Census_G28_SA_POA2'!I194*'Total Per Week'!I$3</f>
        <v>3375</v>
      </c>
      <c r="J197">
        <f>'2016Census_G28_SA_POA2'!J194*'Total Per Week'!J$3</f>
        <v>5500</v>
      </c>
      <c r="K197">
        <f>'2016Census_G28_SA_POA2'!K194*'Total Per Week'!K$3</f>
        <v>0</v>
      </c>
      <c r="L197">
        <f>'2016Census_G28_SA_POA2'!L194*'Total Per Week'!L$3</f>
        <v>0</v>
      </c>
      <c r="M197">
        <f>'2016Census_G28_SA_POA2'!M194*'Total Per Week'!M$3</f>
        <v>0</v>
      </c>
      <c r="N197">
        <f>'2016Census_G28_SA_POA2'!N194*'Total Per Week'!N$3</f>
        <v>0</v>
      </c>
      <c r="O197">
        <f>'2016Census_G28_SA_POA2'!O194*'Total Per Week'!O$3</f>
        <v>9750</v>
      </c>
      <c r="P197">
        <f>'2016Census_G28_SA_POA2'!P194*'Total Per Week'!P$3</f>
        <v>0</v>
      </c>
      <c r="Q197">
        <f>'2016Census_G28_SA_POA2'!Q194*'Total Per Week'!Q$3</f>
        <v>0</v>
      </c>
      <c r="R197">
        <f>SUM(B197:Q197)/IF('2016Census_G28_SA_POA2'!R194=0,1,'2016Census_G28_SA_POA2'!R194)</f>
        <v>1262.5</v>
      </c>
    </row>
    <row r="198" spans="2:18" x14ac:dyDescent="0.3">
      <c r="B198">
        <f>'2016Census_G28_SA_POA2'!B195*'Total Per Week'!$B$3</f>
        <v>0</v>
      </c>
      <c r="C198">
        <f>'2016Census_G28_SA_POA2'!C195*'Total Per Week'!C$3</f>
        <v>0</v>
      </c>
      <c r="D198">
        <f>'2016Census_G28_SA_POA2'!D195*'Total Per Week'!D$3</f>
        <v>1050</v>
      </c>
      <c r="E198">
        <f>'2016Census_G28_SA_POA2'!E195*'Total Per Week'!E$3</f>
        <v>5400</v>
      </c>
      <c r="F198">
        <f>'2016Census_G28_SA_POA2'!F195*'Total Per Week'!F$3</f>
        <v>4600</v>
      </c>
      <c r="G198">
        <f>'2016Census_G28_SA_POA2'!G195*'Total Per Week'!G$3</f>
        <v>21750</v>
      </c>
      <c r="H198">
        <f>'2016Census_G28_SA_POA2'!H195*'Total Per Week'!H$3</f>
        <v>7200</v>
      </c>
      <c r="I198">
        <f>'2016Census_G28_SA_POA2'!I195*'Total Per Week'!I$3</f>
        <v>25875</v>
      </c>
      <c r="J198">
        <f>'2016Census_G28_SA_POA2'!J195*'Total Per Week'!J$3</f>
        <v>28875</v>
      </c>
      <c r="K198">
        <f>'2016Census_G28_SA_POA2'!K195*'Total Per Week'!K$3</f>
        <v>14625</v>
      </c>
      <c r="L198">
        <f>'2016Census_G28_SA_POA2'!L195*'Total Per Week'!L$3</f>
        <v>5625</v>
      </c>
      <c r="M198">
        <f>'2016Census_G28_SA_POA2'!M195*'Total Per Week'!M$3</f>
        <v>20250</v>
      </c>
      <c r="N198">
        <f>'2016Census_G28_SA_POA2'!N195*'Total Per Week'!N$3</f>
        <v>11000</v>
      </c>
      <c r="O198">
        <f>'2016Census_G28_SA_POA2'!O195*'Total Per Week'!O$3</f>
        <v>9750</v>
      </c>
      <c r="P198">
        <f>'2016Census_G28_SA_POA2'!P195*'Total Per Week'!P$3</f>
        <v>0</v>
      </c>
      <c r="Q198">
        <f>'2016Census_G28_SA_POA2'!Q195*'Total Per Week'!Q$3</f>
        <v>15000</v>
      </c>
      <c r="R198">
        <f>SUM(B198:Q198)/IF('2016Census_G28_SA_POA2'!R195=0,1,'2016Census_G28_SA_POA2'!R195)</f>
        <v>1257.3529411764705</v>
      </c>
    </row>
    <row r="199" spans="2:18" x14ac:dyDescent="0.3">
      <c r="B199">
        <f>'2016Census_G28_SA_POA2'!B196*'Total Per Week'!$B$3</f>
        <v>0</v>
      </c>
      <c r="C199">
        <f>'2016Census_G28_SA_POA2'!C196*'Total Per Week'!C$3</f>
        <v>0</v>
      </c>
      <c r="D199">
        <f>'2016Census_G28_SA_POA2'!D196*'Total Per Week'!D$3</f>
        <v>0</v>
      </c>
      <c r="E199">
        <f>'2016Census_G28_SA_POA2'!E196*'Total Per Week'!E$3</f>
        <v>1350</v>
      </c>
      <c r="F199">
        <f>'2016Census_G28_SA_POA2'!F196*'Total Per Week'!F$3</f>
        <v>0</v>
      </c>
      <c r="G199">
        <f>'2016Census_G28_SA_POA2'!G196*'Total Per Week'!G$3</f>
        <v>2175</v>
      </c>
      <c r="H199">
        <f>'2016Census_G28_SA_POA2'!H196*'Total Per Week'!H$3</f>
        <v>2700</v>
      </c>
      <c r="I199">
        <f>'2016Census_G28_SA_POA2'!I196*'Total Per Week'!I$3</f>
        <v>3375</v>
      </c>
      <c r="J199">
        <f>'2016Census_G28_SA_POA2'!J196*'Total Per Week'!J$3</f>
        <v>12375</v>
      </c>
      <c r="K199">
        <f>'2016Census_G28_SA_POA2'!K196*'Total Per Week'!K$3</f>
        <v>4875</v>
      </c>
      <c r="L199">
        <f>'2016Census_G28_SA_POA2'!L196*'Total Per Week'!L$3</f>
        <v>5625</v>
      </c>
      <c r="M199">
        <f>'2016Census_G28_SA_POA2'!M196*'Total Per Week'!M$3</f>
        <v>6750</v>
      </c>
      <c r="N199">
        <f>'2016Census_G28_SA_POA2'!N196*'Total Per Week'!N$3</f>
        <v>0</v>
      </c>
      <c r="O199">
        <f>'2016Census_G28_SA_POA2'!O196*'Total Per Week'!O$3</f>
        <v>0</v>
      </c>
      <c r="P199">
        <f>'2016Census_G28_SA_POA2'!P196*'Total Per Week'!P$3</f>
        <v>0</v>
      </c>
      <c r="Q199">
        <f>'2016Census_G28_SA_POA2'!Q196*'Total Per Week'!Q$3</f>
        <v>0</v>
      </c>
      <c r="R199">
        <f>SUM(B199:Q199)/IF('2016Census_G28_SA_POA2'!R196=0,1,'2016Census_G28_SA_POA2'!R196)</f>
        <v>1307.5</v>
      </c>
    </row>
    <row r="200" spans="2:18" x14ac:dyDescent="0.3">
      <c r="B200">
        <f>'2016Census_G28_SA_POA2'!B197*'Total Per Week'!$B$3</f>
        <v>0</v>
      </c>
      <c r="C200">
        <f>'2016Census_G28_SA_POA2'!C197*'Total Per Week'!C$3</f>
        <v>0</v>
      </c>
      <c r="D200">
        <f>'2016Census_G28_SA_POA2'!D197*'Total Per Week'!D$3</f>
        <v>0</v>
      </c>
      <c r="E200">
        <f>'2016Census_G28_SA_POA2'!E197*'Total Per Week'!E$3</f>
        <v>0</v>
      </c>
      <c r="F200">
        <f>'2016Census_G28_SA_POA2'!F197*'Total Per Week'!F$3</f>
        <v>0</v>
      </c>
      <c r="G200">
        <f>'2016Census_G28_SA_POA2'!G197*'Total Per Week'!G$3</f>
        <v>4350</v>
      </c>
      <c r="H200">
        <f>'2016Census_G28_SA_POA2'!H197*'Total Per Week'!H$3</f>
        <v>2700</v>
      </c>
      <c r="I200">
        <f>'2016Census_G28_SA_POA2'!I197*'Total Per Week'!I$3</f>
        <v>3375</v>
      </c>
      <c r="J200">
        <f>'2016Census_G28_SA_POA2'!J197*'Total Per Week'!J$3</f>
        <v>4125</v>
      </c>
      <c r="K200">
        <f>'2016Census_G28_SA_POA2'!K197*'Total Per Week'!K$3</f>
        <v>4875</v>
      </c>
      <c r="L200">
        <f>'2016Census_G28_SA_POA2'!L197*'Total Per Week'!L$3</f>
        <v>5625</v>
      </c>
      <c r="M200">
        <f>'2016Census_G28_SA_POA2'!M197*'Total Per Week'!M$3</f>
        <v>18000</v>
      </c>
      <c r="N200">
        <f>'2016Census_G28_SA_POA2'!N197*'Total Per Week'!N$3</f>
        <v>0</v>
      </c>
      <c r="O200">
        <f>'2016Census_G28_SA_POA2'!O197*'Total Per Week'!O$3</f>
        <v>0</v>
      </c>
      <c r="P200">
        <f>'2016Census_G28_SA_POA2'!P197*'Total Per Week'!P$3</f>
        <v>0</v>
      </c>
      <c r="Q200">
        <f>'2016Census_G28_SA_POA2'!Q197*'Total Per Week'!Q$3</f>
        <v>0</v>
      </c>
      <c r="R200">
        <f>SUM(B200:Q200)/IF('2016Census_G28_SA_POA2'!R197=0,1,'2016Census_G28_SA_POA2'!R197)</f>
        <v>1484.4827586206898</v>
      </c>
    </row>
    <row r="201" spans="2:18" x14ac:dyDescent="0.3">
      <c r="B201">
        <f>'2016Census_G28_SA_POA2'!B198*'Total Per Week'!$B$3</f>
        <v>0</v>
      </c>
      <c r="C201">
        <f>'2016Census_G28_SA_POA2'!C198*'Total Per Week'!C$3</f>
        <v>0</v>
      </c>
      <c r="D201">
        <f>'2016Census_G28_SA_POA2'!D198*'Total Per Week'!D$3</f>
        <v>0</v>
      </c>
      <c r="E201">
        <f>'2016Census_G28_SA_POA2'!E198*'Total Per Week'!E$3</f>
        <v>0</v>
      </c>
      <c r="F201">
        <f>'2016Census_G28_SA_POA2'!F198*'Total Per Week'!F$3</f>
        <v>0</v>
      </c>
      <c r="G201">
        <f>'2016Census_G28_SA_POA2'!G198*'Total Per Week'!G$3</f>
        <v>0</v>
      </c>
      <c r="H201">
        <f>'2016Census_G28_SA_POA2'!H198*'Total Per Week'!H$3</f>
        <v>3600</v>
      </c>
      <c r="I201">
        <f>'2016Census_G28_SA_POA2'!I198*'Total Per Week'!I$3</f>
        <v>0</v>
      </c>
      <c r="J201">
        <f>'2016Census_G28_SA_POA2'!J198*'Total Per Week'!J$3</f>
        <v>4125</v>
      </c>
      <c r="K201">
        <f>'2016Census_G28_SA_POA2'!K198*'Total Per Week'!K$3</f>
        <v>0</v>
      </c>
      <c r="L201">
        <f>'2016Census_G28_SA_POA2'!L198*'Total Per Week'!L$3</f>
        <v>0</v>
      </c>
      <c r="M201">
        <f>'2016Census_G28_SA_POA2'!M198*'Total Per Week'!M$3</f>
        <v>0</v>
      </c>
      <c r="N201">
        <f>'2016Census_G28_SA_POA2'!N198*'Total Per Week'!N$3</f>
        <v>8250</v>
      </c>
      <c r="O201">
        <f>'2016Census_G28_SA_POA2'!O198*'Total Per Week'!O$3</f>
        <v>0</v>
      </c>
      <c r="P201">
        <f>'2016Census_G28_SA_POA2'!P198*'Total Per Week'!P$3</f>
        <v>0</v>
      </c>
      <c r="Q201">
        <f>'2016Census_G28_SA_POA2'!Q198*'Total Per Week'!Q$3</f>
        <v>0</v>
      </c>
      <c r="R201">
        <f>SUM(B201:Q201)/IF('2016Census_G28_SA_POA2'!R198=0,1,'2016Census_G28_SA_POA2'!R198)</f>
        <v>1597.5</v>
      </c>
    </row>
    <row r="202" spans="2:18" x14ac:dyDescent="0.3">
      <c r="B202">
        <f>'2016Census_G28_SA_POA2'!B199*'Total Per Week'!$B$3</f>
        <v>0</v>
      </c>
      <c r="C202">
        <f>'2016Census_G28_SA_POA2'!C199*'Total Per Week'!C$3</f>
        <v>0</v>
      </c>
      <c r="D202">
        <f>'2016Census_G28_SA_POA2'!D199*'Total Per Week'!D$3</f>
        <v>0</v>
      </c>
      <c r="E202">
        <f>'2016Census_G28_SA_POA2'!E199*'Total Per Week'!E$3</f>
        <v>3150</v>
      </c>
      <c r="F202">
        <f>'2016Census_G28_SA_POA2'!F199*'Total Per Week'!F$3</f>
        <v>1725</v>
      </c>
      <c r="G202">
        <f>'2016Census_G28_SA_POA2'!G199*'Total Per Week'!G$3</f>
        <v>5800</v>
      </c>
      <c r="H202">
        <f>'2016Census_G28_SA_POA2'!H199*'Total Per Week'!H$3</f>
        <v>10800</v>
      </c>
      <c r="I202">
        <f>'2016Census_G28_SA_POA2'!I199*'Total Per Week'!I$3</f>
        <v>14625</v>
      </c>
      <c r="J202">
        <f>'2016Census_G28_SA_POA2'!J199*'Total Per Week'!J$3</f>
        <v>19250</v>
      </c>
      <c r="K202">
        <f>'2016Census_G28_SA_POA2'!K199*'Total Per Week'!K$3</f>
        <v>11375</v>
      </c>
      <c r="L202">
        <f>'2016Census_G28_SA_POA2'!L199*'Total Per Week'!L$3</f>
        <v>9375</v>
      </c>
      <c r="M202">
        <f>'2016Census_G28_SA_POA2'!M199*'Total Per Week'!M$3</f>
        <v>31500</v>
      </c>
      <c r="N202">
        <f>'2016Census_G28_SA_POA2'!N199*'Total Per Week'!N$3</f>
        <v>8250</v>
      </c>
      <c r="O202">
        <f>'2016Census_G28_SA_POA2'!O199*'Total Per Week'!O$3</f>
        <v>19500</v>
      </c>
      <c r="P202">
        <f>'2016Census_G28_SA_POA2'!P199*'Total Per Week'!P$3</f>
        <v>0</v>
      </c>
      <c r="Q202">
        <f>'2016Census_G28_SA_POA2'!Q199*'Total Per Week'!Q$3</f>
        <v>20000</v>
      </c>
      <c r="R202">
        <f>SUM(B202:Q202)/IF('2016Census_G28_SA_POA2'!R199=0,1,'2016Census_G28_SA_POA2'!R199)</f>
        <v>1618.2291666666667</v>
      </c>
    </row>
    <row r="203" spans="2:18" x14ac:dyDescent="0.3">
      <c r="B203">
        <f>'2016Census_G28_SA_POA2'!B200*'Total Per Week'!$B$3</f>
        <v>225</v>
      </c>
      <c r="C203">
        <f>'2016Census_G28_SA_POA2'!C200*'Total Per Week'!C$3</f>
        <v>900</v>
      </c>
      <c r="D203">
        <f>'2016Census_G28_SA_POA2'!D200*'Total Per Week'!D$3</f>
        <v>1050</v>
      </c>
      <c r="E203">
        <f>'2016Census_G28_SA_POA2'!E200*'Total Per Week'!E$3</f>
        <v>11700</v>
      </c>
      <c r="F203">
        <f>'2016Census_G28_SA_POA2'!F200*'Total Per Week'!F$3</f>
        <v>5750</v>
      </c>
      <c r="G203">
        <f>'2016Census_G28_SA_POA2'!G200*'Total Per Week'!G$3</f>
        <v>23200</v>
      </c>
      <c r="H203">
        <f>'2016Census_G28_SA_POA2'!H200*'Total Per Week'!H$3</f>
        <v>18000</v>
      </c>
      <c r="I203">
        <f>'2016Census_G28_SA_POA2'!I200*'Total Per Week'!I$3</f>
        <v>20250</v>
      </c>
      <c r="J203">
        <f>'2016Census_G28_SA_POA2'!J200*'Total Per Week'!J$3</f>
        <v>13750</v>
      </c>
      <c r="K203">
        <f>'2016Census_G28_SA_POA2'!K200*'Total Per Week'!K$3</f>
        <v>17875</v>
      </c>
      <c r="L203">
        <f>'2016Census_G28_SA_POA2'!L200*'Total Per Week'!L$3</f>
        <v>20625</v>
      </c>
      <c r="M203">
        <f>'2016Census_G28_SA_POA2'!M200*'Total Per Week'!M$3</f>
        <v>15750</v>
      </c>
      <c r="N203">
        <f>'2016Census_G28_SA_POA2'!N200*'Total Per Week'!N$3</f>
        <v>13750</v>
      </c>
      <c r="O203">
        <f>'2016Census_G28_SA_POA2'!O200*'Total Per Week'!O$3</f>
        <v>13000</v>
      </c>
      <c r="P203">
        <f>'2016Census_G28_SA_POA2'!P200*'Total Per Week'!P$3</f>
        <v>0</v>
      </c>
      <c r="Q203">
        <f>'2016Census_G28_SA_POA2'!Q200*'Total Per Week'!Q$3</f>
        <v>15000</v>
      </c>
      <c r="R203">
        <f>SUM(B203:Q203)/IF('2016Census_G28_SA_POA2'!R200=0,1,'2016Census_G28_SA_POA2'!R200)</f>
        <v>1142.6646706586826</v>
      </c>
    </row>
    <row r="204" spans="2:18" x14ac:dyDescent="0.3">
      <c r="B204">
        <f>'2016Census_G28_SA_POA2'!B201*'Total Per Week'!$B$3</f>
        <v>225</v>
      </c>
      <c r="C204">
        <f>'2016Census_G28_SA_POA2'!C201*'Total Per Week'!C$3</f>
        <v>900</v>
      </c>
      <c r="D204">
        <f>'2016Census_G28_SA_POA2'!D201*'Total Per Week'!D$3</f>
        <v>0</v>
      </c>
      <c r="E204">
        <f>'2016Census_G28_SA_POA2'!E201*'Total Per Week'!E$3</f>
        <v>1350</v>
      </c>
      <c r="F204">
        <f>'2016Census_G28_SA_POA2'!F201*'Total Per Week'!F$3</f>
        <v>5175</v>
      </c>
      <c r="G204">
        <f>'2016Census_G28_SA_POA2'!G201*'Total Per Week'!G$3</f>
        <v>12325</v>
      </c>
      <c r="H204">
        <f>'2016Census_G28_SA_POA2'!H201*'Total Per Week'!H$3</f>
        <v>4500</v>
      </c>
      <c r="I204">
        <f>'2016Census_G28_SA_POA2'!I201*'Total Per Week'!I$3</f>
        <v>9000</v>
      </c>
      <c r="J204">
        <f>'2016Census_G28_SA_POA2'!J201*'Total Per Week'!J$3</f>
        <v>8250</v>
      </c>
      <c r="K204">
        <f>'2016Census_G28_SA_POA2'!K201*'Total Per Week'!K$3</f>
        <v>4875</v>
      </c>
      <c r="L204">
        <f>'2016Census_G28_SA_POA2'!L201*'Total Per Week'!L$3</f>
        <v>5625</v>
      </c>
      <c r="M204">
        <f>'2016Census_G28_SA_POA2'!M201*'Total Per Week'!M$3</f>
        <v>27000</v>
      </c>
      <c r="N204">
        <f>'2016Census_G28_SA_POA2'!N201*'Total Per Week'!N$3</f>
        <v>11000</v>
      </c>
      <c r="O204">
        <f>'2016Census_G28_SA_POA2'!O201*'Total Per Week'!O$3</f>
        <v>0</v>
      </c>
      <c r="P204">
        <f>'2016Census_G28_SA_POA2'!P201*'Total Per Week'!P$3</f>
        <v>0</v>
      </c>
      <c r="Q204">
        <f>'2016Census_G28_SA_POA2'!Q201*'Total Per Week'!Q$3</f>
        <v>0</v>
      </c>
      <c r="R204">
        <f>SUM(B204:Q204)/IF('2016Census_G28_SA_POA2'!R201=0,1,'2016Census_G28_SA_POA2'!R201)</f>
        <v>1171.7532467532467</v>
      </c>
    </row>
    <row r="205" spans="2:18" x14ac:dyDescent="0.3">
      <c r="B205">
        <f>'2016Census_G28_SA_POA2'!B202*'Total Per Week'!$B$3</f>
        <v>0</v>
      </c>
      <c r="C205">
        <f>'2016Census_G28_SA_POA2'!C202*'Total Per Week'!C$3</f>
        <v>675</v>
      </c>
      <c r="D205">
        <f>'2016Census_G28_SA_POA2'!D202*'Total Per Week'!D$3</f>
        <v>0</v>
      </c>
      <c r="E205">
        <f>'2016Census_G28_SA_POA2'!E202*'Total Per Week'!E$3</f>
        <v>4950</v>
      </c>
      <c r="F205">
        <f>'2016Census_G28_SA_POA2'!F202*'Total Per Week'!F$3</f>
        <v>9200</v>
      </c>
      <c r="G205">
        <f>'2016Census_G28_SA_POA2'!G202*'Total Per Week'!G$3</f>
        <v>25375</v>
      </c>
      <c r="H205">
        <f>'2016Census_G28_SA_POA2'!H202*'Total Per Week'!H$3</f>
        <v>25200</v>
      </c>
      <c r="I205">
        <f>'2016Census_G28_SA_POA2'!I202*'Total Per Week'!I$3</f>
        <v>36000</v>
      </c>
      <c r="J205">
        <f>'2016Census_G28_SA_POA2'!J202*'Total Per Week'!J$3</f>
        <v>44000</v>
      </c>
      <c r="K205">
        <f>'2016Census_G28_SA_POA2'!K202*'Total Per Week'!K$3</f>
        <v>32500</v>
      </c>
      <c r="L205">
        <f>'2016Census_G28_SA_POA2'!L202*'Total Per Week'!L$3</f>
        <v>41250</v>
      </c>
      <c r="M205">
        <f>'2016Census_G28_SA_POA2'!M202*'Total Per Week'!M$3</f>
        <v>60750</v>
      </c>
      <c r="N205">
        <f>'2016Census_G28_SA_POA2'!N202*'Total Per Week'!N$3</f>
        <v>46750</v>
      </c>
      <c r="O205">
        <f>'2016Census_G28_SA_POA2'!O202*'Total Per Week'!O$3</f>
        <v>26000</v>
      </c>
      <c r="P205">
        <f>'2016Census_G28_SA_POA2'!P202*'Total Per Week'!P$3</f>
        <v>0</v>
      </c>
      <c r="Q205">
        <f>'2016Census_G28_SA_POA2'!Q202*'Total Per Week'!Q$3</f>
        <v>35000</v>
      </c>
      <c r="R205">
        <f>SUM(B205:Q205)/IF('2016Census_G28_SA_POA2'!R202=0,1,'2016Census_G28_SA_POA2'!R202)</f>
        <v>1502.5193798449613</v>
      </c>
    </row>
    <row r="206" spans="2:18" x14ac:dyDescent="0.3">
      <c r="B206">
        <f>'2016Census_G28_SA_POA2'!B203*'Total Per Week'!$B$3</f>
        <v>900</v>
      </c>
      <c r="C206">
        <f>'2016Census_G28_SA_POA2'!C203*'Total Per Week'!C$3</f>
        <v>3375</v>
      </c>
      <c r="D206">
        <f>'2016Census_G28_SA_POA2'!D203*'Total Per Week'!D$3</f>
        <v>1750</v>
      </c>
      <c r="E206">
        <f>'2016Census_G28_SA_POA2'!E203*'Total Per Week'!E$3</f>
        <v>18000</v>
      </c>
      <c r="F206">
        <f>'2016Census_G28_SA_POA2'!F203*'Total Per Week'!F$3</f>
        <v>21275</v>
      </c>
      <c r="G206">
        <f>'2016Census_G28_SA_POA2'!G203*'Total Per Week'!G$3</f>
        <v>94975</v>
      </c>
      <c r="H206">
        <f>'2016Census_G28_SA_POA2'!H203*'Total Per Week'!H$3</f>
        <v>68400</v>
      </c>
      <c r="I206">
        <f>'2016Census_G28_SA_POA2'!I203*'Total Per Week'!I$3</f>
        <v>104625</v>
      </c>
      <c r="J206">
        <f>'2016Census_G28_SA_POA2'!J203*'Total Per Week'!J$3</f>
        <v>115500</v>
      </c>
      <c r="K206">
        <f>'2016Census_G28_SA_POA2'!K203*'Total Per Week'!K$3</f>
        <v>94250</v>
      </c>
      <c r="L206">
        <f>'2016Census_G28_SA_POA2'!L203*'Total Per Week'!L$3</f>
        <v>112500</v>
      </c>
      <c r="M206">
        <f>'2016Census_G28_SA_POA2'!M203*'Total Per Week'!M$3</f>
        <v>222750</v>
      </c>
      <c r="N206">
        <f>'2016Census_G28_SA_POA2'!N203*'Total Per Week'!N$3</f>
        <v>129250</v>
      </c>
      <c r="O206">
        <f>'2016Census_G28_SA_POA2'!O203*'Total Per Week'!O$3</f>
        <v>71500</v>
      </c>
      <c r="P206">
        <f>'2016Census_G28_SA_POA2'!P203*'Total Per Week'!P$3</f>
        <v>56250</v>
      </c>
      <c r="Q206">
        <f>'2016Census_G28_SA_POA2'!Q203*'Total Per Week'!Q$3</f>
        <v>110000</v>
      </c>
      <c r="R206">
        <f>SUM(B206:Q206)/IF('2016Census_G28_SA_POA2'!R203=0,1,'2016Census_G28_SA_POA2'!R203)</f>
        <v>1501.5931372549019</v>
      </c>
    </row>
    <row r="207" spans="2:18" x14ac:dyDescent="0.3">
      <c r="B207">
        <f>'2016Census_G28_SA_POA2'!B204*'Total Per Week'!$B$3</f>
        <v>225</v>
      </c>
      <c r="C207">
        <f>'2016Census_G28_SA_POA2'!C204*'Total Per Week'!C$3</f>
        <v>0</v>
      </c>
      <c r="D207">
        <f>'2016Census_G28_SA_POA2'!D204*'Total Per Week'!D$3</f>
        <v>0</v>
      </c>
      <c r="E207">
        <f>'2016Census_G28_SA_POA2'!E204*'Total Per Week'!E$3</f>
        <v>2250</v>
      </c>
      <c r="F207">
        <f>'2016Census_G28_SA_POA2'!F204*'Total Per Week'!F$3</f>
        <v>0</v>
      </c>
      <c r="G207">
        <f>'2016Census_G28_SA_POA2'!G204*'Total Per Week'!G$3</f>
        <v>9425</v>
      </c>
      <c r="H207">
        <f>'2016Census_G28_SA_POA2'!H204*'Total Per Week'!H$3</f>
        <v>8100</v>
      </c>
      <c r="I207">
        <f>'2016Census_G28_SA_POA2'!I204*'Total Per Week'!I$3</f>
        <v>18000</v>
      </c>
      <c r="J207">
        <f>'2016Census_G28_SA_POA2'!J204*'Total Per Week'!J$3</f>
        <v>12375</v>
      </c>
      <c r="K207">
        <f>'2016Census_G28_SA_POA2'!K204*'Total Per Week'!K$3</f>
        <v>11375</v>
      </c>
      <c r="L207">
        <f>'2016Census_G28_SA_POA2'!L204*'Total Per Week'!L$3</f>
        <v>11250</v>
      </c>
      <c r="M207">
        <f>'2016Census_G28_SA_POA2'!M204*'Total Per Week'!M$3</f>
        <v>31500</v>
      </c>
      <c r="N207">
        <f>'2016Census_G28_SA_POA2'!N204*'Total Per Week'!N$3</f>
        <v>8250</v>
      </c>
      <c r="O207">
        <f>'2016Census_G28_SA_POA2'!O204*'Total Per Week'!O$3</f>
        <v>0</v>
      </c>
      <c r="P207">
        <f>'2016Census_G28_SA_POA2'!P204*'Total Per Week'!P$3</f>
        <v>0</v>
      </c>
      <c r="Q207">
        <f>'2016Census_G28_SA_POA2'!Q204*'Total Per Week'!Q$3</f>
        <v>0</v>
      </c>
      <c r="R207">
        <f>SUM(B207:Q207)/IF('2016Census_G28_SA_POA2'!R204=0,1,'2016Census_G28_SA_POA2'!R204)</f>
        <v>1326.4705882352941</v>
      </c>
    </row>
    <row r="208" spans="2:18" x14ac:dyDescent="0.3">
      <c r="B208">
        <f>'2016Census_G28_SA_POA2'!B205*'Total Per Week'!$B$3</f>
        <v>0</v>
      </c>
      <c r="C208">
        <f>'2016Census_G28_SA_POA2'!C205*'Total Per Week'!C$3</f>
        <v>0</v>
      </c>
      <c r="D208">
        <f>'2016Census_G28_SA_POA2'!D205*'Total Per Week'!D$3</f>
        <v>0</v>
      </c>
      <c r="E208">
        <f>'2016Census_G28_SA_POA2'!E205*'Total Per Week'!E$3</f>
        <v>2700</v>
      </c>
      <c r="F208">
        <f>'2016Census_G28_SA_POA2'!F205*'Total Per Week'!F$3</f>
        <v>1725</v>
      </c>
      <c r="G208">
        <f>'2016Census_G28_SA_POA2'!G205*'Total Per Week'!G$3</f>
        <v>12325</v>
      </c>
      <c r="H208">
        <f>'2016Census_G28_SA_POA2'!H205*'Total Per Week'!H$3</f>
        <v>12600</v>
      </c>
      <c r="I208">
        <f>'2016Census_G28_SA_POA2'!I205*'Total Per Week'!I$3</f>
        <v>19125</v>
      </c>
      <c r="J208">
        <f>'2016Census_G28_SA_POA2'!J205*'Total Per Week'!J$3</f>
        <v>12375</v>
      </c>
      <c r="K208">
        <f>'2016Census_G28_SA_POA2'!K205*'Total Per Week'!K$3</f>
        <v>17875</v>
      </c>
      <c r="L208">
        <f>'2016Census_G28_SA_POA2'!L205*'Total Per Week'!L$3</f>
        <v>24375</v>
      </c>
      <c r="M208">
        <f>'2016Census_G28_SA_POA2'!M205*'Total Per Week'!M$3</f>
        <v>22500</v>
      </c>
      <c r="N208">
        <f>'2016Census_G28_SA_POA2'!N205*'Total Per Week'!N$3</f>
        <v>8250</v>
      </c>
      <c r="O208">
        <f>'2016Census_G28_SA_POA2'!O205*'Total Per Week'!O$3</f>
        <v>0</v>
      </c>
      <c r="P208">
        <f>'2016Census_G28_SA_POA2'!P205*'Total Per Week'!P$3</f>
        <v>15000</v>
      </c>
      <c r="Q208">
        <f>'2016Census_G28_SA_POA2'!Q205*'Total Per Week'!Q$3</f>
        <v>0</v>
      </c>
      <c r="R208">
        <f>SUM(B208:Q208)/IF('2016Census_G28_SA_POA2'!R205=0,1,'2016Census_G28_SA_POA2'!R205)</f>
        <v>1391.1214953271028</v>
      </c>
    </row>
    <row r="209" spans="2:18" x14ac:dyDescent="0.3">
      <c r="B209">
        <f>'2016Census_G28_SA_POA2'!B206*'Total Per Week'!$B$3</f>
        <v>900</v>
      </c>
      <c r="C209">
        <f>'2016Census_G28_SA_POA2'!C206*'Total Per Week'!C$3</f>
        <v>2700</v>
      </c>
      <c r="D209">
        <f>'2016Census_G28_SA_POA2'!D206*'Total Per Week'!D$3</f>
        <v>4550</v>
      </c>
      <c r="E209">
        <f>'2016Census_G28_SA_POA2'!E206*'Total Per Week'!E$3</f>
        <v>30150</v>
      </c>
      <c r="F209">
        <f>'2016Census_G28_SA_POA2'!F206*'Total Per Week'!F$3</f>
        <v>33925</v>
      </c>
      <c r="G209">
        <f>'2016Census_G28_SA_POA2'!G206*'Total Per Week'!G$3</f>
        <v>129775</v>
      </c>
      <c r="H209">
        <f>'2016Census_G28_SA_POA2'!H206*'Total Per Week'!H$3</f>
        <v>118800</v>
      </c>
      <c r="I209">
        <f>'2016Census_G28_SA_POA2'!I206*'Total Per Week'!I$3</f>
        <v>169875</v>
      </c>
      <c r="J209">
        <f>'2016Census_G28_SA_POA2'!J206*'Total Per Week'!J$3</f>
        <v>244750</v>
      </c>
      <c r="K209">
        <f>'2016Census_G28_SA_POA2'!K206*'Total Per Week'!K$3</f>
        <v>164125</v>
      </c>
      <c r="L209">
        <f>'2016Census_G28_SA_POA2'!L206*'Total Per Week'!L$3</f>
        <v>187500</v>
      </c>
      <c r="M209">
        <f>'2016Census_G28_SA_POA2'!M206*'Total Per Week'!M$3</f>
        <v>423000</v>
      </c>
      <c r="N209">
        <f>'2016Census_G28_SA_POA2'!N206*'Total Per Week'!N$3</f>
        <v>266750</v>
      </c>
      <c r="O209">
        <f>'2016Census_G28_SA_POA2'!O206*'Total Per Week'!O$3</f>
        <v>136500</v>
      </c>
      <c r="P209">
        <f>'2016Census_G28_SA_POA2'!P206*'Total Per Week'!P$3</f>
        <v>82500</v>
      </c>
      <c r="Q209">
        <f>'2016Census_G28_SA_POA2'!Q206*'Total Per Week'!Q$3</f>
        <v>165000</v>
      </c>
      <c r="R209">
        <f>SUM(B209:Q209)/IF('2016Census_G28_SA_POA2'!R206=0,1,'2016Census_G28_SA_POA2'!R206)</f>
        <v>1559.0187590187591</v>
      </c>
    </row>
    <row r="210" spans="2:18" x14ac:dyDescent="0.3">
      <c r="B210">
        <f>'2016Census_G28_SA_POA2'!B207*'Total Per Week'!$B$3</f>
        <v>225</v>
      </c>
      <c r="C210">
        <f>'2016Census_G28_SA_POA2'!C207*'Total Per Week'!C$3</f>
        <v>0</v>
      </c>
      <c r="D210">
        <f>'2016Census_G28_SA_POA2'!D207*'Total Per Week'!D$3</f>
        <v>0</v>
      </c>
      <c r="E210">
        <f>'2016Census_G28_SA_POA2'!E207*'Total Per Week'!E$3</f>
        <v>4500</v>
      </c>
      <c r="F210">
        <f>'2016Census_G28_SA_POA2'!F207*'Total Per Week'!F$3</f>
        <v>5750</v>
      </c>
      <c r="G210">
        <f>'2016Census_G28_SA_POA2'!G207*'Total Per Week'!G$3</f>
        <v>36250</v>
      </c>
      <c r="H210">
        <f>'2016Census_G28_SA_POA2'!H207*'Total Per Week'!H$3</f>
        <v>19800</v>
      </c>
      <c r="I210">
        <f>'2016Census_G28_SA_POA2'!I207*'Total Per Week'!I$3</f>
        <v>46125</v>
      </c>
      <c r="J210">
        <f>'2016Census_G28_SA_POA2'!J207*'Total Per Week'!J$3</f>
        <v>53625</v>
      </c>
      <c r="K210">
        <f>'2016Census_G28_SA_POA2'!K207*'Total Per Week'!K$3</f>
        <v>52000</v>
      </c>
      <c r="L210">
        <f>'2016Census_G28_SA_POA2'!L207*'Total Per Week'!L$3</f>
        <v>65625</v>
      </c>
      <c r="M210">
        <f>'2016Census_G28_SA_POA2'!M207*'Total Per Week'!M$3</f>
        <v>87750</v>
      </c>
      <c r="N210">
        <f>'2016Census_G28_SA_POA2'!N207*'Total Per Week'!N$3</f>
        <v>71500</v>
      </c>
      <c r="O210">
        <f>'2016Census_G28_SA_POA2'!O207*'Total Per Week'!O$3</f>
        <v>32500</v>
      </c>
      <c r="P210">
        <f>'2016Census_G28_SA_POA2'!P207*'Total Per Week'!P$3</f>
        <v>11250</v>
      </c>
      <c r="Q210">
        <f>'2016Census_G28_SA_POA2'!Q207*'Total Per Week'!Q$3</f>
        <v>70000</v>
      </c>
      <c r="R210">
        <f>SUM(B210:Q210)/IF('2016Census_G28_SA_POA2'!R207=0,1,'2016Census_G28_SA_POA2'!R207)</f>
        <v>1667.3652694610778</v>
      </c>
    </row>
    <row r="211" spans="2:18" x14ac:dyDescent="0.3">
      <c r="B211">
        <f>'2016Census_G28_SA_POA2'!B208*'Total Per Week'!$B$3</f>
        <v>975</v>
      </c>
      <c r="C211">
        <f>'2016Census_G28_SA_POA2'!C208*'Total Per Week'!C$3</f>
        <v>4950</v>
      </c>
      <c r="D211">
        <f>'2016Census_G28_SA_POA2'!D208*'Total Per Week'!D$3</f>
        <v>7350</v>
      </c>
      <c r="E211">
        <f>'2016Census_G28_SA_POA2'!E208*'Total Per Week'!E$3</f>
        <v>46800</v>
      </c>
      <c r="F211">
        <f>'2016Census_G28_SA_POA2'!F208*'Total Per Week'!F$3</f>
        <v>50600</v>
      </c>
      <c r="G211">
        <f>'2016Census_G28_SA_POA2'!G208*'Total Per Week'!G$3</f>
        <v>181250</v>
      </c>
      <c r="H211">
        <f>'2016Census_G28_SA_POA2'!H208*'Total Per Week'!H$3</f>
        <v>163800</v>
      </c>
      <c r="I211">
        <f>'2016Census_G28_SA_POA2'!I208*'Total Per Week'!I$3</f>
        <v>244125</v>
      </c>
      <c r="J211">
        <f>'2016Census_G28_SA_POA2'!J208*'Total Per Week'!J$3</f>
        <v>291500</v>
      </c>
      <c r="K211">
        <f>'2016Census_G28_SA_POA2'!K208*'Total Per Week'!K$3</f>
        <v>208000</v>
      </c>
      <c r="L211">
        <f>'2016Census_G28_SA_POA2'!L208*'Total Per Week'!L$3</f>
        <v>223125</v>
      </c>
      <c r="M211">
        <f>'2016Census_G28_SA_POA2'!M208*'Total Per Week'!M$3</f>
        <v>420750</v>
      </c>
      <c r="N211">
        <f>'2016Census_G28_SA_POA2'!N208*'Total Per Week'!N$3</f>
        <v>269500</v>
      </c>
      <c r="O211">
        <f>'2016Census_G28_SA_POA2'!O208*'Total Per Week'!O$3</f>
        <v>120250</v>
      </c>
      <c r="P211">
        <f>'2016Census_G28_SA_POA2'!P208*'Total Per Week'!P$3</f>
        <v>97500</v>
      </c>
      <c r="Q211">
        <f>'2016Census_G28_SA_POA2'!Q208*'Total Per Week'!Q$3</f>
        <v>295000</v>
      </c>
      <c r="R211">
        <f>SUM(B211:Q211)/IF('2016Census_G28_SA_POA2'!R208=0,1,'2016Census_G28_SA_POA2'!R208)</f>
        <v>1489.208735110607</v>
      </c>
    </row>
    <row r="212" spans="2:18" x14ac:dyDescent="0.3">
      <c r="B212">
        <f>'2016Census_G28_SA_POA2'!B209*'Total Per Week'!$B$3</f>
        <v>0</v>
      </c>
      <c r="C212">
        <f>'2016Census_G28_SA_POA2'!C209*'Total Per Week'!C$3</f>
        <v>1350</v>
      </c>
      <c r="D212">
        <f>'2016Census_G28_SA_POA2'!D209*'Total Per Week'!D$3</f>
        <v>1400</v>
      </c>
      <c r="E212">
        <f>'2016Census_G28_SA_POA2'!E209*'Total Per Week'!E$3</f>
        <v>4950</v>
      </c>
      <c r="F212">
        <f>'2016Census_G28_SA_POA2'!F209*'Total Per Week'!F$3</f>
        <v>6325</v>
      </c>
      <c r="G212">
        <f>'2016Census_G28_SA_POA2'!G209*'Total Per Week'!G$3</f>
        <v>15950</v>
      </c>
      <c r="H212">
        <f>'2016Census_G28_SA_POA2'!H209*'Total Per Week'!H$3</f>
        <v>29700</v>
      </c>
      <c r="I212">
        <f>'2016Census_G28_SA_POA2'!I209*'Total Per Week'!I$3</f>
        <v>43875</v>
      </c>
      <c r="J212">
        <f>'2016Census_G28_SA_POA2'!J209*'Total Per Week'!J$3</f>
        <v>38500</v>
      </c>
      <c r="K212">
        <f>'2016Census_G28_SA_POA2'!K209*'Total Per Week'!K$3</f>
        <v>40625</v>
      </c>
      <c r="L212">
        <f>'2016Census_G28_SA_POA2'!L209*'Total Per Week'!L$3</f>
        <v>50625</v>
      </c>
      <c r="M212">
        <f>'2016Census_G28_SA_POA2'!M209*'Total Per Week'!M$3</f>
        <v>90000</v>
      </c>
      <c r="N212">
        <f>'2016Census_G28_SA_POA2'!N209*'Total Per Week'!N$3</f>
        <v>68750</v>
      </c>
      <c r="O212">
        <f>'2016Census_G28_SA_POA2'!O209*'Total Per Week'!O$3</f>
        <v>19500</v>
      </c>
      <c r="P212">
        <f>'2016Census_G28_SA_POA2'!P209*'Total Per Week'!P$3</f>
        <v>15000</v>
      </c>
      <c r="Q212">
        <f>'2016Census_G28_SA_POA2'!Q209*'Total Per Week'!Q$3</f>
        <v>60000</v>
      </c>
      <c r="R212">
        <f>SUM(B212:Q212)/IF('2016Census_G28_SA_POA2'!R209=0,1,'2016Census_G28_SA_POA2'!R209)</f>
        <v>1660.5802047781569</v>
      </c>
    </row>
    <row r="213" spans="2:18" x14ac:dyDescent="0.3">
      <c r="B213">
        <f>'2016Census_G28_SA_POA2'!B210*'Total Per Week'!$B$3</f>
        <v>1350</v>
      </c>
      <c r="C213">
        <f>'2016Census_G28_SA_POA2'!C210*'Total Per Week'!C$3</f>
        <v>3600</v>
      </c>
      <c r="D213">
        <f>'2016Census_G28_SA_POA2'!D210*'Total Per Week'!D$3</f>
        <v>5250</v>
      </c>
      <c r="E213">
        <f>'2016Census_G28_SA_POA2'!E210*'Total Per Week'!E$3</f>
        <v>27450</v>
      </c>
      <c r="F213">
        <f>'2016Census_G28_SA_POA2'!F210*'Total Per Week'!F$3</f>
        <v>31625</v>
      </c>
      <c r="G213">
        <f>'2016Census_G28_SA_POA2'!G210*'Total Per Week'!G$3</f>
        <v>123250</v>
      </c>
      <c r="H213">
        <f>'2016Census_G28_SA_POA2'!H210*'Total Per Week'!H$3</f>
        <v>94500</v>
      </c>
      <c r="I213">
        <f>'2016Census_G28_SA_POA2'!I210*'Total Per Week'!I$3</f>
        <v>150750</v>
      </c>
      <c r="J213">
        <f>'2016Census_G28_SA_POA2'!J210*'Total Per Week'!J$3</f>
        <v>127875</v>
      </c>
      <c r="K213">
        <f>'2016Census_G28_SA_POA2'!K210*'Total Per Week'!K$3</f>
        <v>126750</v>
      </c>
      <c r="L213">
        <f>'2016Census_G28_SA_POA2'!L210*'Total Per Week'!L$3</f>
        <v>120000</v>
      </c>
      <c r="M213">
        <f>'2016Census_G28_SA_POA2'!M210*'Total Per Week'!M$3</f>
        <v>292500</v>
      </c>
      <c r="N213">
        <f>'2016Census_G28_SA_POA2'!N210*'Total Per Week'!N$3</f>
        <v>184250</v>
      </c>
      <c r="O213">
        <f>'2016Census_G28_SA_POA2'!O210*'Total Per Week'!O$3</f>
        <v>94250</v>
      </c>
      <c r="P213">
        <f>'2016Census_G28_SA_POA2'!P210*'Total Per Week'!P$3</f>
        <v>71250</v>
      </c>
      <c r="Q213">
        <f>'2016Census_G28_SA_POA2'!Q210*'Total Per Week'!Q$3</f>
        <v>185000</v>
      </c>
      <c r="R213">
        <f>SUM(B213:Q213)/IF('2016Census_G28_SA_POA2'!R210=0,1,'2016Census_G28_SA_POA2'!R210)</f>
        <v>1502.8872593950505</v>
      </c>
    </row>
    <row r="214" spans="2:18" x14ac:dyDescent="0.3">
      <c r="B214">
        <f>'2016Census_G28_SA_POA2'!B211*'Total Per Week'!$B$3</f>
        <v>600</v>
      </c>
      <c r="C214">
        <f>'2016Census_G28_SA_POA2'!C211*'Total Per Week'!C$3</f>
        <v>900</v>
      </c>
      <c r="D214">
        <f>'2016Census_G28_SA_POA2'!D211*'Total Per Week'!D$3</f>
        <v>1050</v>
      </c>
      <c r="E214">
        <f>'2016Census_G28_SA_POA2'!E211*'Total Per Week'!E$3</f>
        <v>4500</v>
      </c>
      <c r="F214">
        <f>'2016Census_G28_SA_POA2'!F211*'Total Per Week'!F$3</f>
        <v>1725</v>
      </c>
      <c r="G214">
        <f>'2016Census_G28_SA_POA2'!G211*'Total Per Week'!G$3</f>
        <v>20300</v>
      </c>
      <c r="H214">
        <f>'2016Census_G28_SA_POA2'!H211*'Total Per Week'!H$3</f>
        <v>18000</v>
      </c>
      <c r="I214">
        <f>'2016Census_G28_SA_POA2'!I211*'Total Per Week'!I$3</f>
        <v>31500</v>
      </c>
      <c r="J214">
        <f>'2016Census_G28_SA_POA2'!J211*'Total Per Week'!J$3</f>
        <v>39875</v>
      </c>
      <c r="K214">
        <f>'2016Census_G28_SA_POA2'!K211*'Total Per Week'!K$3</f>
        <v>39000</v>
      </c>
      <c r="L214">
        <f>'2016Census_G28_SA_POA2'!L211*'Total Per Week'!L$3</f>
        <v>39375</v>
      </c>
      <c r="M214">
        <f>'2016Census_G28_SA_POA2'!M211*'Total Per Week'!M$3</f>
        <v>76500</v>
      </c>
      <c r="N214">
        <f>'2016Census_G28_SA_POA2'!N211*'Total Per Week'!N$3</f>
        <v>46750</v>
      </c>
      <c r="O214">
        <f>'2016Census_G28_SA_POA2'!O211*'Total Per Week'!O$3</f>
        <v>19500</v>
      </c>
      <c r="P214">
        <f>'2016Census_G28_SA_POA2'!P211*'Total Per Week'!P$3</f>
        <v>11250</v>
      </c>
      <c r="Q214">
        <f>'2016Census_G28_SA_POA2'!Q211*'Total Per Week'!Q$3</f>
        <v>30000</v>
      </c>
      <c r="R214">
        <f>SUM(B214:Q214)/IF('2016Census_G28_SA_POA2'!R211=0,1,'2016Census_G28_SA_POA2'!R211)</f>
        <v>1560.7581967213114</v>
      </c>
    </row>
    <row r="215" spans="2:18" x14ac:dyDescent="0.3">
      <c r="B215">
        <f>'2016Census_G28_SA_POA2'!B212*'Total Per Week'!$B$3</f>
        <v>675</v>
      </c>
      <c r="C215">
        <f>'2016Census_G28_SA_POA2'!C212*'Total Per Week'!C$3</f>
        <v>2250</v>
      </c>
      <c r="D215">
        <f>'2016Census_G28_SA_POA2'!D212*'Total Per Week'!D$3</f>
        <v>5250</v>
      </c>
      <c r="E215">
        <f>'2016Census_G28_SA_POA2'!E212*'Total Per Week'!E$3</f>
        <v>23400</v>
      </c>
      <c r="F215">
        <f>'2016Census_G28_SA_POA2'!F212*'Total Per Week'!F$3</f>
        <v>23000</v>
      </c>
      <c r="G215">
        <f>'2016Census_G28_SA_POA2'!G212*'Total Per Week'!G$3</f>
        <v>96425</v>
      </c>
      <c r="H215">
        <f>'2016Census_G28_SA_POA2'!H212*'Total Per Week'!H$3</f>
        <v>75600</v>
      </c>
      <c r="I215">
        <f>'2016Census_G28_SA_POA2'!I212*'Total Per Week'!I$3</f>
        <v>94500</v>
      </c>
      <c r="J215">
        <f>'2016Census_G28_SA_POA2'!J212*'Total Per Week'!J$3</f>
        <v>122375</v>
      </c>
      <c r="K215">
        <f>'2016Census_G28_SA_POA2'!K212*'Total Per Week'!K$3</f>
        <v>89375</v>
      </c>
      <c r="L215">
        <f>'2016Census_G28_SA_POA2'!L212*'Total Per Week'!L$3</f>
        <v>105000</v>
      </c>
      <c r="M215">
        <f>'2016Census_G28_SA_POA2'!M212*'Total Per Week'!M$3</f>
        <v>236250</v>
      </c>
      <c r="N215">
        <f>'2016Census_G28_SA_POA2'!N212*'Total Per Week'!N$3</f>
        <v>154000</v>
      </c>
      <c r="O215">
        <f>'2016Census_G28_SA_POA2'!O212*'Total Per Week'!O$3</f>
        <v>87750</v>
      </c>
      <c r="P215">
        <f>'2016Census_G28_SA_POA2'!P212*'Total Per Week'!P$3</f>
        <v>52500</v>
      </c>
      <c r="Q215">
        <f>'2016Census_G28_SA_POA2'!Q212*'Total Per Week'!Q$3</f>
        <v>80000</v>
      </c>
      <c r="R215">
        <f>SUM(B215:Q215)/IF('2016Census_G28_SA_POA2'!R212=0,1,'2016Census_G28_SA_POA2'!R212)</f>
        <v>1477.3372781065088</v>
      </c>
    </row>
    <row r="216" spans="2:18" x14ac:dyDescent="0.3">
      <c r="B216">
        <f>'2016Census_G28_SA_POA2'!B213*'Total Per Week'!$B$3</f>
        <v>0</v>
      </c>
      <c r="C216">
        <f>'2016Census_G28_SA_POA2'!C213*'Total Per Week'!C$3</f>
        <v>0</v>
      </c>
      <c r="D216">
        <f>'2016Census_G28_SA_POA2'!D213*'Total Per Week'!D$3</f>
        <v>0</v>
      </c>
      <c r="E216">
        <f>'2016Census_G28_SA_POA2'!E213*'Total Per Week'!E$3</f>
        <v>2250</v>
      </c>
      <c r="F216">
        <f>'2016Census_G28_SA_POA2'!F213*'Total Per Week'!F$3</f>
        <v>2300</v>
      </c>
      <c r="G216">
        <f>'2016Census_G28_SA_POA2'!G213*'Total Per Week'!G$3</f>
        <v>7250</v>
      </c>
      <c r="H216">
        <f>'2016Census_G28_SA_POA2'!H213*'Total Per Week'!H$3</f>
        <v>10800</v>
      </c>
      <c r="I216">
        <f>'2016Census_G28_SA_POA2'!I213*'Total Per Week'!I$3</f>
        <v>7875</v>
      </c>
      <c r="J216">
        <f>'2016Census_G28_SA_POA2'!J213*'Total Per Week'!J$3</f>
        <v>20625</v>
      </c>
      <c r="K216">
        <f>'2016Census_G28_SA_POA2'!K213*'Total Per Week'!K$3</f>
        <v>14625</v>
      </c>
      <c r="L216">
        <f>'2016Census_G28_SA_POA2'!L213*'Total Per Week'!L$3</f>
        <v>15000</v>
      </c>
      <c r="M216">
        <f>'2016Census_G28_SA_POA2'!M213*'Total Per Week'!M$3</f>
        <v>24750</v>
      </c>
      <c r="N216">
        <f>'2016Census_G28_SA_POA2'!N213*'Total Per Week'!N$3</f>
        <v>11000</v>
      </c>
      <c r="O216">
        <f>'2016Census_G28_SA_POA2'!O213*'Total Per Week'!O$3</f>
        <v>9750</v>
      </c>
      <c r="P216">
        <f>'2016Census_G28_SA_POA2'!P213*'Total Per Week'!P$3</f>
        <v>0</v>
      </c>
      <c r="Q216">
        <f>'2016Census_G28_SA_POA2'!Q213*'Total Per Week'!Q$3</f>
        <v>0</v>
      </c>
      <c r="R216">
        <f>SUM(B216:Q216)/IF('2016Census_G28_SA_POA2'!R213=0,1,'2016Census_G28_SA_POA2'!R213)</f>
        <v>1434.375</v>
      </c>
    </row>
    <row r="217" spans="2:18" x14ac:dyDescent="0.3">
      <c r="B217">
        <f>'2016Census_G28_SA_POA2'!B214*'Total Per Week'!$B$3</f>
        <v>0</v>
      </c>
      <c r="C217">
        <f>'2016Census_G28_SA_POA2'!C214*'Total Per Week'!C$3</f>
        <v>675</v>
      </c>
      <c r="D217">
        <f>'2016Census_G28_SA_POA2'!D214*'Total Per Week'!D$3</f>
        <v>0</v>
      </c>
      <c r="E217">
        <f>'2016Census_G28_SA_POA2'!E214*'Total Per Week'!E$3</f>
        <v>0</v>
      </c>
      <c r="F217">
        <f>'2016Census_G28_SA_POA2'!F214*'Total Per Week'!F$3</f>
        <v>0</v>
      </c>
      <c r="G217">
        <f>'2016Census_G28_SA_POA2'!G214*'Total Per Week'!G$3</f>
        <v>3625</v>
      </c>
      <c r="H217">
        <f>'2016Census_G28_SA_POA2'!H214*'Total Per Week'!H$3</f>
        <v>5400</v>
      </c>
      <c r="I217">
        <f>'2016Census_G28_SA_POA2'!I214*'Total Per Week'!I$3</f>
        <v>6750</v>
      </c>
      <c r="J217">
        <f>'2016Census_G28_SA_POA2'!J214*'Total Per Week'!J$3</f>
        <v>20625</v>
      </c>
      <c r="K217">
        <f>'2016Census_G28_SA_POA2'!K214*'Total Per Week'!K$3</f>
        <v>11375</v>
      </c>
      <c r="L217">
        <f>'2016Census_G28_SA_POA2'!L214*'Total Per Week'!L$3</f>
        <v>13125</v>
      </c>
      <c r="M217">
        <f>'2016Census_G28_SA_POA2'!M214*'Total Per Week'!M$3</f>
        <v>40500</v>
      </c>
      <c r="N217">
        <f>'2016Census_G28_SA_POA2'!N214*'Total Per Week'!N$3</f>
        <v>38500</v>
      </c>
      <c r="O217">
        <f>'2016Census_G28_SA_POA2'!O214*'Total Per Week'!O$3</f>
        <v>32500</v>
      </c>
      <c r="P217">
        <f>'2016Census_G28_SA_POA2'!P214*'Total Per Week'!P$3</f>
        <v>11250</v>
      </c>
      <c r="Q217">
        <f>'2016Census_G28_SA_POA2'!Q214*'Total Per Week'!Q$3</f>
        <v>30000</v>
      </c>
      <c r="R217">
        <f>SUM(B217:Q217)/IF('2016Census_G28_SA_POA2'!R214=0,1,'2016Census_G28_SA_POA2'!R214)</f>
        <v>2143.25</v>
      </c>
    </row>
    <row r="218" spans="2:18" x14ac:dyDescent="0.3">
      <c r="B218">
        <f>'2016Census_G28_SA_POA2'!B215*'Total Per Week'!$B$3</f>
        <v>600</v>
      </c>
      <c r="C218">
        <f>'2016Census_G28_SA_POA2'!C215*'Total Per Week'!C$3</f>
        <v>2475</v>
      </c>
      <c r="D218">
        <f>'2016Census_G28_SA_POA2'!D215*'Total Per Week'!D$3</f>
        <v>4550</v>
      </c>
      <c r="E218">
        <f>'2016Census_G28_SA_POA2'!E215*'Total Per Week'!E$3</f>
        <v>18450</v>
      </c>
      <c r="F218">
        <f>'2016Census_G28_SA_POA2'!F215*'Total Per Week'!F$3</f>
        <v>32775</v>
      </c>
      <c r="G218">
        <f>'2016Census_G28_SA_POA2'!G215*'Total Per Week'!G$3</f>
        <v>86275</v>
      </c>
      <c r="H218">
        <f>'2016Census_G28_SA_POA2'!H215*'Total Per Week'!H$3</f>
        <v>84600</v>
      </c>
      <c r="I218">
        <f>'2016Census_G28_SA_POA2'!I215*'Total Per Week'!I$3</f>
        <v>168750</v>
      </c>
      <c r="J218">
        <f>'2016Census_G28_SA_POA2'!J215*'Total Per Week'!J$3</f>
        <v>213125</v>
      </c>
      <c r="K218">
        <f>'2016Census_G28_SA_POA2'!K215*'Total Per Week'!K$3</f>
        <v>188500</v>
      </c>
      <c r="L218">
        <f>'2016Census_G28_SA_POA2'!L215*'Total Per Week'!L$3</f>
        <v>247500</v>
      </c>
      <c r="M218">
        <f>'2016Census_G28_SA_POA2'!M215*'Total Per Week'!M$3</f>
        <v>526500</v>
      </c>
      <c r="N218">
        <f>'2016Census_G28_SA_POA2'!N215*'Total Per Week'!N$3</f>
        <v>429000</v>
      </c>
      <c r="O218">
        <f>'2016Census_G28_SA_POA2'!O215*'Total Per Week'!O$3</f>
        <v>211250</v>
      </c>
      <c r="P218">
        <f>'2016Census_G28_SA_POA2'!P215*'Total Per Week'!P$3</f>
        <v>183750</v>
      </c>
      <c r="Q218">
        <f>'2016Census_G28_SA_POA2'!Q215*'Total Per Week'!Q$3</f>
        <v>420000</v>
      </c>
      <c r="R218">
        <f>SUM(B218:Q218)/IF('2016Census_G28_SA_POA2'!R215=0,1,'2016Census_G28_SA_POA2'!R215)</f>
        <v>1898.9892183288409</v>
      </c>
    </row>
    <row r="219" spans="2:18" x14ac:dyDescent="0.3">
      <c r="B219">
        <f>'2016Census_G28_SA_POA2'!B216*'Total Per Week'!$B$3</f>
        <v>675</v>
      </c>
      <c r="C219">
        <f>'2016Census_G28_SA_POA2'!C216*'Total Per Week'!C$3</f>
        <v>1125</v>
      </c>
      <c r="D219">
        <f>'2016Census_G28_SA_POA2'!D216*'Total Per Week'!D$3</f>
        <v>2450</v>
      </c>
      <c r="E219">
        <f>'2016Census_G28_SA_POA2'!E216*'Total Per Week'!E$3</f>
        <v>16200</v>
      </c>
      <c r="F219">
        <f>'2016Census_G28_SA_POA2'!F216*'Total Per Week'!F$3</f>
        <v>20125</v>
      </c>
      <c r="G219">
        <f>'2016Census_G28_SA_POA2'!G216*'Total Per Week'!G$3</f>
        <v>78300</v>
      </c>
      <c r="H219">
        <f>'2016Census_G28_SA_POA2'!H216*'Total Per Week'!H$3</f>
        <v>85500</v>
      </c>
      <c r="I219">
        <f>'2016Census_G28_SA_POA2'!I216*'Total Per Week'!I$3</f>
        <v>157500</v>
      </c>
      <c r="J219">
        <f>'2016Census_G28_SA_POA2'!J216*'Total Per Week'!J$3</f>
        <v>169125</v>
      </c>
      <c r="K219">
        <f>'2016Census_G28_SA_POA2'!K216*'Total Per Week'!K$3</f>
        <v>133250</v>
      </c>
      <c r="L219">
        <f>'2016Census_G28_SA_POA2'!L216*'Total Per Week'!L$3</f>
        <v>189375</v>
      </c>
      <c r="M219">
        <f>'2016Census_G28_SA_POA2'!M216*'Total Per Week'!M$3</f>
        <v>434250</v>
      </c>
      <c r="N219">
        <f>'2016Census_G28_SA_POA2'!N216*'Total Per Week'!N$3</f>
        <v>341000</v>
      </c>
      <c r="O219">
        <f>'2016Census_G28_SA_POA2'!O216*'Total Per Week'!O$3</f>
        <v>224250</v>
      </c>
      <c r="P219">
        <f>'2016Census_G28_SA_POA2'!P216*'Total Per Week'!P$3</f>
        <v>142500</v>
      </c>
      <c r="Q219">
        <f>'2016Census_G28_SA_POA2'!Q216*'Total Per Week'!Q$3</f>
        <v>500000</v>
      </c>
      <c r="R219">
        <f>SUM(B219:Q219)/IF('2016Census_G28_SA_POA2'!R216=0,1,'2016Census_G28_SA_POA2'!R216)</f>
        <v>1972.8260869565217</v>
      </c>
    </row>
    <row r="220" spans="2:18" x14ac:dyDescent="0.3">
      <c r="B220">
        <f>'2016Census_G28_SA_POA2'!B217*'Total Per Week'!$B$3</f>
        <v>600</v>
      </c>
      <c r="C220">
        <f>'2016Census_G28_SA_POA2'!C217*'Total Per Week'!C$3</f>
        <v>3150</v>
      </c>
      <c r="D220">
        <f>'2016Census_G28_SA_POA2'!D217*'Total Per Week'!D$3</f>
        <v>1400</v>
      </c>
      <c r="E220">
        <f>'2016Census_G28_SA_POA2'!E217*'Total Per Week'!E$3</f>
        <v>17550</v>
      </c>
      <c r="F220">
        <f>'2016Census_G28_SA_POA2'!F217*'Total Per Week'!F$3</f>
        <v>10925</v>
      </c>
      <c r="G220">
        <f>'2016Census_G28_SA_POA2'!G217*'Total Per Week'!G$3</f>
        <v>68875</v>
      </c>
      <c r="H220">
        <f>'2016Census_G28_SA_POA2'!H217*'Total Per Week'!H$3</f>
        <v>71100</v>
      </c>
      <c r="I220">
        <f>'2016Census_G28_SA_POA2'!I217*'Total Per Week'!I$3</f>
        <v>124875</v>
      </c>
      <c r="J220">
        <f>'2016Census_G28_SA_POA2'!J217*'Total Per Week'!J$3</f>
        <v>121000</v>
      </c>
      <c r="K220">
        <f>'2016Census_G28_SA_POA2'!K217*'Total Per Week'!K$3</f>
        <v>121875</v>
      </c>
      <c r="L220">
        <f>'2016Census_G28_SA_POA2'!L217*'Total Per Week'!L$3</f>
        <v>135000</v>
      </c>
      <c r="M220">
        <f>'2016Census_G28_SA_POA2'!M217*'Total Per Week'!M$3</f>
        <v>285750</v>
      </c>
      <c r="N220">
        <f>'2016Census_G28_SA_POA2'!N217*'Total Per Week'!N$3</f>
        <v>178750</v>
      </c>
      <c r="O220">
        <f>'2016Census_G28_SA_POA2'!O217*'Total Per Week'!O$3</f>
        <v>152750</v>
      </c>
      <c r="P220">
        <f>'2016Census_G28_SA_POA2'!P217*'Total Per Week'!P$3</f>
        <v>71250</v>
      </c>
      <c r="Q220">
        <f>'2016Census_G28_SA_POA2'!Q217*'Total Per Week'!Q$3</f>
        <v>285000</v>
      </c>
      <c r="R220">
        <f>SUM(B220:Q220)/IF('2016Census_G28_SA_POA2'!R217=0,1,'2016Census_G28_SA_POA2'!R217)</f>
        <v>1795.266594124048</v>
      </c>
    </row>
    <row r="221" spans="2:18" x14ac:dyDescent="0.3">
      <c r="B221">
        <f>'2016Census_G28_SA_POA2'!B218*'Total Per Week'!$B$3</f>
        <v>0</v>
      </c>
      <c r="C221">
        <f>'2016Census_G28_SA_POA2'!C218*'Total Per Week'!C$3</f>
        <v>0</v>
      </c>
      <c r="D221">
        <f>'2016Census_G28_SA_POA2'!D218*'Total Per Week'!D$3</f>
        <v>2450</v>
      </c>
      <c r="E221">
        <f>'2016Census_G28_SA_POA2'!E218*'Total Per Week'!E$3</f>
        <v>3600</v>
      </c>
      <c r="F221">
        <f>'2016Census_G28_SA_POA2'!F218*'Total Per Week'!F$3</f>
        <v>1725</v>
      </c>
      <c r="G221">
        <f>'2016Census_G28_SA_POA2'!G218*'Total Per Week'!G$3</f>
        <v>10150</v>
      </c>
      <c r="H221">
        <f>'2016Census_G28_SA_POA2'!H218*'Total Per Week'!H$3</f>
        <v>2700</v>
      </c>
      <c r="I221">
        <f>'2016Census_G28_SA_POA2'!I218*'Total Per Week'!I$3</f>
        <v>16875</v>
      </c>
      <c r="J221">
        <f>'2016Census_G28_SA_POA2'!J218*'Total Per Week'!J$3</f>
        <v>9625</v>
      </c>
      <c r="K221">
        <f>'2016Census_G28_SA_POA2'!K218*'Total Per Week'!K$3</f>
        <v>4875</v>
      </c>
      <c r="L221">
        <f>'2016Census_G28_SA_POA2'!L218*'Total Per Week'!L$3</f>
        <v>5625</v>
      </c>
      <c r="M221">
        <f>'2016Census_G28_SA_POA2'!M218*'Total Per Week'!M$3</f>
        <v>11250</v>
      </c>
      <c r="N221">
        <f>'2016Census_G28_SA_POA2'!N218*'Total Per Week'!N$3</f>
        <v>11000</v>
      </c>
      <c r="O221">
        <f>'2016Census_G28_SA_POA2'!O218*'Total Per Week'!O$3</f>
        <v>0</v>
      </c>
      <c r="P221">
        <f>'2016Census_G28_SA_POA2'!P218*'Total Per Week'!P$3</f>
        <v>0</v>
      </c>
      <c r="Q221">
        <f>'2016Census_G28_SA_POA2'!Q218*'Total Per Week'!Q$3</f>
        <v>0</v>
      </c>
      <c r="R221">
        <f>SUM(B221:Q221)/IF('2016Census_G28_SA_POA2'!R218=0,1,'2016Census_G28_SA_POA2'!R218)</f>
        <v>1109.375</v>
      </c>
    </row>
    <row r="222" spans="2:18" x14ac:dyDescent="0.3">
      <c r="B222">
        <f>'2016Census_G28_SA_POA2'!B219*'Total Per Week'!$B$3</f>
        <v>1200</v>
      </c>
      <c r="C222">
        <f>'2016Census_G28_SA_POA2'!C219*'Total Per Week'!C$3</f>
        <v>1350</v>
      </c>
      <c r="D222">
        <f>'2016Census_G28_SA_POA2'!D219*'Total Per Week'!D$3</f>
        <v>7000</v>
      </c>
      <c r="E222">
        <f>'2016Census_G28_SA_POA2'!E219*'Total Per Week'!E$3</f>
        <v>19350</v>
      </c>
      <c r="F222">
        <f>'2016Census_G28_SA_POA2'!F219*'Total Per Week'!F$3</f>
        <v>34500</v>
      </c>
      <c r="G222">
        <f>'2016Census_G28_SA_POA2'!G219*'Total Per Week'!G$3</f>
        <v>150075</v>
      </c>
      <c r="H222">
        <f>'2016Census_G28_SA_POA2'!H219*'Total Per Week'!H$3</f>
        <v>149400</v>
      </c>
      <c r="I222">
        <f>'2016Census_G28_SA_POA2'!I219*'Total Per Week'!I$3</f>
        <v>220500</v>
      </c>
      <c r="J222">
        <f>'2016Census_G28_SA_POA2'!J219*'Total Per Week'!J$3</f>
        <v>261250</v>
      </c>
      <c r="K222">
        <f>'2016Census_G28_SA_POA2'!K219*'Total Per Week'!K$3</f>
        <v>274625</v>
      </c>
      <c r="L222">
        <f>'2016Census_G28_SA_POA2'!L219*'Total Per Week'!L$3</f>
        <v>326250</v>
      </c>
      <c r="M222">
        <f>'2016Census_G28_SA_POA2'!M219*'Total Per Week'!M$3</f>
        <v>657000</v>
      </c>
      <c r="N222">
        <f>'2016Census_G28_SA_POA2'!N219*'Total Per Week'!N$3</f>
        <v>506000</v>
      </c>
      <c r="O222">
        <f>'2016Census_G28_SA_POA2'!O219*'Total Per Week'!O$3</f>
        <v>237250</v>
      </c>
      <c r="P222">
        <f>'2016Census_G28_SA_POA2'!P219*'Total Per Week'!P$3</f>
        <v>127500</v>
      </c>
      <c r="Q222">
        <f>'2016Census_G28_SA_POA2'!Q219*'Total Per Week'!Q$3</f>
        <v>315000</v>
      </c>
      <c r="R222">
        <f>SUM(B222:Q222)/IF('2016Census_G28_SA_POA2'!R219=0,1,'2016Census_G28_SA_POA2'!R219)</f>
        <v>1737.0575805599578</v>
      </c>
    </row>
    <row r="223" spans="2:18" x14ac:dyDescent="0.3">
      <c r="B223">
        <f>'2016Census_G28_SA_POA2'!B220*'Total Per Week'!$B$3</f>
        <v>225</v>
      </c>
      <c r="C223">
        <f>'2016Census_G28_SA_POA2'!C220*'Total Per Week'!C$3</f>
        <v>900</v>
      </c>
      <c r="D223">
        <f>'2016Census_G28_SA_POA2'!D220*'Total Per Week'!D$3</f>
        <v>1050</v>
      </c>
      <c r="E223">
        <f>'2016Census_G28_SA_POA2'!E220*'Total Per Week'!E$3</f>
        <v>4500</v>
      </c>
      <c r="F223">
        <f>'2016Census_G28_SA_POA2'!F220*'Total Per Week'!F$3</f>
        <v>5750</v>
      </c>
      <c r="G223">
        <f>'2016Census_G28_SA_POA2'!G220*'Total Per Week'!G$3</f>
        <v>18850</v>
      </c>
      <c r="H223">
        <f>'2016Census_G28_SA_POA2'!H220*'Total Per Week'!H$3</f>
        <v>10800</v>
      </c>
      <c r="I223">
        <f>'2016Census_G28_SA_POA2'!I220*'Total Per Week'!I$3</f>
        <v>16875</v>
      </c>
      <c r="J223">
        <f>'2016Census_G28_SA_POA2'!J220*'Total Per Week'!J$3</f>
        <v>31625</v>
      </c>
      <c r="K223">
        <f>'2016Census_G28_SA_POA2'!K220*'Total Per Week'!K$3</f>
        <v>26000</v>
      </c>
      <c r="L223">
        <f>'2016Census_G28_SA_POA2'!L220*'Total Per Week'!L$3</f>
        <v>24375</v>
      </c>
      <c r="M223">
        <f>'2016Census_G28_SA_POA2'!M220*'Total Per Week'!M$3</f>
        <v>49500</v>
      </c>
      <c r="N223">
        <f>'2016Census_G28_SA_POA2'!N220*'Total Per Week'!N$3</f>
        <v>33000</v>
      </c>
      <c r="O223">
        <f>'2016Census_G28_SA_POA2'!O220*'Total Per Week'!O$3</f>
        <v>35750</v>
      </c>
      <c r="P223">
        <f>'2016Census_G28_SA_POA2'!P220*'Total Per Week'!P$3</f>
        <v>18750</v>
      </c>
      <c r="Q223">
        <f>'2016Census_G28_SA_POA2'!Q220*'Total Per Week'!Q$3</f>
        <v>0</v>
      </c>
      <c r="R223">
        <f>SUM(B223:Q223)/IF('2016Census_G28_SA_POA2'!R220=0,1,'2016Census_G28_SA_POA2'!R220)</f>
        <v>1502.4324324324325</v>
      </c>
    </row>
    <row r="224" spans="2:18" x14ac:dyDescent="0.3">
      <c r="B224">
        <f>'2016Census_G28_SA_POA2'!B221*'Total Per Week'!$B$3</f>
        <v>0</v>
      </c>
      <c r="C224">
        <f>'2016Census_G28_SA_POA2'!C221*'Total Per Week'!C$3</f>
        <v>0</v>
      </c>
      <c r="D224">
        <f>'2016Census_G28_SA_POA2'!D221*'Total Per Week'!D$3</f>
        <v>0</v>
      </c>
      <c r="E224">
        <f>'2016Census_G28_SA_POA2'!E221*'Total Per Week'!E$3</f>
        <v>3150</v>
      </c>
      <c r="F224">
        <f>'2016Census_G28_SA_POA2'!F221*'Total Per Week'!F$3</f>
        <v>4600</v>
      </c>
      <c r="G224">
        <f>'2016Census_G28_SA_POA2'!G221*'Total Per Week'!G$3</f>
        <v>13775</v>
      </c>
      <c r="H224">
        <f>'2016Census_G28_SA_POA2'!H221*'Total Per Week'!H$3</f>
        <v>11700</v>
      </c>
      <c r="I224">
        <f>'2016Census_G28_SA_POA2'!I221*'Total Per Week'!I$3</f>
        <v>12375</v>
      </c>
      <c r="J224">
        <f>'2016Census_G28_SA_POA2'!J221*'Total Per Week'!J$3</f>
        <v>16500</v>
      </c>
      <c r="K224">
        <f>'2016Census_G28_SA_POA2'!K221*'Total Per Week'!K$3</f>
        <v>17875</v>
      </c>
      <c r="L224">
        <f>'2016Census_G28_SA_POA2'!L221*'Total Per Week'!L$3</f>
        <v>5625</v>
      </c>
      <c r="M224">
        <f>'2016Census_G28_SA_POA2'!M221*'Total Per Week'!M$3</f>
        <v>6750</v>
      </c>
      <c r="N224">
        <f>'2016Census_G28_SA_POA2'!N221*'Total Per Week'!N$3</f>
        <v>11000</v>
      </c>
      <c r="O224">
        <f>'2016Census_G28_SA_POA2'!O221*'Total Per Week'!O$3</f>
        <v>0</v>
      </c>
      <c r="P224">
        <f>'2016Census_G28_SA_POA2'!P221*'Total Per Week'!P$3</f>
        <v>0</v>
      </c>
      <c r="Q224">
        <f>'2016Census_G28_SA_POA2'!Q221*'Total Per Week'!Q$3</f>
        <v>0</v>
      </c>
      <c r="R224">
        <f>SUM(B224:Q224)/IF('2016Census_G28_SA_POA2'!R221=0,1,'2016Census_G28_SA_POA2'!R221)</f>
        <v>1135.7142857142858</v>
      </c>
    </row>
    <row r="225" spans="2:18" x14ac:dyDescent="0.3">
      <c r="B225">
        <f>'2016Census_G28_SA_POA2'!B222*'Total Per Week'!$B$3</f>
        <v>0</v>
      </c>
      <c r="C225">
        <f>'2016Census_G28_SA_POA2'!C222*'Total Per Week'!C$3</f>
        <v>675</v>
      </c>
      <c r="D225">
        <f>'2016Census_G28_SA_POA2'!D222*'Total Per Week'!D$3</f>
        <v>0</v>
      </c>
      <c r="E225">
        <f>'2016Census_G28_SA_POA2'!E222*'Total Per Week'!E$3</f>
        <v>5850</v>
      </c>
      <c r="F225">
        <f>'2016Census_G28_SA_POA2'!F222*'Total Per Week'!F$3</f>
        <v>2300</v>
      </c>
      <c r="G225">
        <f>'2016Census_G28_SA_POA2'!G222*'Total Per Week'!G$3</f>
        <v>13775</v>
      </c>
      <c r="H225">
        <f>'2016Census_G28_SA_POA2'!H222*'Total Per Week'!H$3</f>
        <v>16200</v>
      </c>
      <c r="I225">
        <f>'2016Census_G28_SA_POA2'!I222*'Total Per Week'!I$3</f>
        <v>31500</v>
      </c>
      <c r="J225">
        <f>'2016Census_G28_SA_POA2'!J222*'Total Per Week'!J$3</f>
        <v>50875</v>
      </c>
      <c r="K225">
        <f>'2016Census_G28_SA_POA2'!K222*'Total Per Week'!K$3</f>
        <v>47125</v>
      </c>
      <c r="L225">
        <f>'2016Census_G28_SA_POA2'!L222*'Total Per Week'!L$3</f>
        <v>58125</v>
      </c>
      <c r="M225">
        <f>'2016Census_G28_SA_POA2'!M222*'Total Per Week'!M$3</f>
        <v>108000</v>
      </c>
      <c r="N225">
        <f>'2016Census_G28_SA_POA2'!N222*'Total Per Week'!N$3</f>
        <v>96250</v>
      </c>
      <c r="O225">
        <f>'2016Census_G28_SA_POA2'!O222*'Total Per Week'!O$3</f>
        <v>61750</v>
      </c>
      <c r="P225">
        <f>'2016Census_G28_SA_POA2'!P222*'Total Per Week'!P$3</f>
        <v>45000</v>
      </c>
      <c r="Q225">
        <f>'2016Census_G28_SA_POA2'!Q222*'Total Per Week'!Q$3</f>
        <v>30000</v>
      </c>
      <c r="R225">
        <f>SUM(B225:Q225)/IF('2016Census_G28_SA_POA2'!R222=0,1,'2016Census_G28_SA_POA2'!R222)</f>
        <v>1878.8907284768211</v>
      </c>
    </row>
    <row r="226" spans="2:18" x14ac:dyDescent="0.3">
      <c r="B226">
        <f>'2016Census_G28_SA_POA2'!B223*'Total Per Week'!$B$3</f>
        <v>0</v>
      </c>
      <c r="C226">
        <f>'2016Census_G28_SA_POA2'!C223*'Total Per Week'!C$3</f>
        <v>0</v>
      </c>
      <c r="D226">
        <f>'2016Census_G28_SA_POA2'!D223*'Total Per Week'!D$3</f>
        <v>1050</v>
      </c>
      <c r="E226">
        <f>'2016Census_G28_SA_POA2'!E223*'Total Per Week'!E$3</f>
        <v>1350</v>
      </c>
      <c r="F226">
        <f>'2016Census_G28_SA_POA2'!F223*'Total Per Week'!F$3</f>
        <v>1725</v>
      </c>
      <c r="G226">
        <f>'2016Census_G28_SA_POA2'!G223*'Total Per Week'!G$3</f>
        <v>15225</v>
      </c>
      <c r="H226">
        <f>'2016Census_G28_SA_POA2'!H223*'Total Per Week'!H$3</f>
        <v>18000</v>
      </c>
      <c r="I226">
        <f>'2016Census_G28_SA_POA2'!I223*'Total Per Week'!I$3</f>
        <v>25875</v>
      </c>
      <c r="J226">
        <f>'2016Census_G28_SA_POA2'!J223*'Total Per Week'!J$3</f>
        <v>39875</v>
      </c>
      <c r="K226">
        <f>'2016Census_G28_SA_POA2'!K223*'Total Per Week'!K$3</f>
        <v>47125</v>
      </c>
      <c r="L226">
        <f>'2016Census_G28_SA_POA2'!L223*'Total Per Week'!L$3</f>
        <v>31875</v>
      </c>
      <c r="M226">
        <f>'2016Census_G28_SA_POA2'!M223*'Total Per Week'!M$3</f>
        <v>128250</v>
      </c>
      <c r="N226">
        <f>'2016Census_G28_SA_POA2'!N223*'Total Per Week'!N$3</f>
        <v>99000</v>
      </c>
      <c r="O226">
        <f>'2016Census_G28_SA_POA2'!O223*'Total Per Week'!O$3</f>
        <v>74750</v>
      </c>
      <c r="P226">
        <f>'2016Census_G28_SA_POA2'!P223*'Total Per Week'!P$3</f>
        <v>30000</v>
      </c>
      <c r="Q226">
        <f>'2016Census_G28_SA_POA2'!Q223*'Total Per Week'!Q$3</f>
        <v>85000</v>
      </c>
      <c r="R226">
        <f>SUM(B226:Q226)/IF('2016Census_G28_SA_POA2'!R223=0,1,'2016Census_G28_SA_POA2'!R223)</f>
        <v>2073.0103806228371</v>
      </c>
    </row>
    <row r="227" spans="2:18" x14ac:dyDescent="0.3">
      <c r="B227">
        <f>'2016Census_G28_SA_POA2'!B224*'Total Per Week'!$B$3</f>
        <v>225</v>
      </c>
      <c r="C227">
        <f>'2016Census_G28_SA_POA2'!C224*'Total Per Week'!C$3</f>
        <v>675</v>
      </c>
      <c r="D227">
        <f>'2016Census_G28_SA_POA2'!D224*'Total Per Week'!D$3</f>
        <v>1400</v>
      </c>
      <c r="E227">
        <f>'2016Census_G28_SA_POA2'!E224*'Total Per Week'!E$3</f>
        <v>7650</v>
      </c>
      <c r="F227">
        <f>'2016Census_G28_SA_POA2'!F224*'Total Per Week'!F$3</f>
        <v>13225</v>
      </c>
      <c r="G227">
        <f>'2016Census_G28_SA_POA2'!G224*'Total Per Week'!G$3</f>
        <v>39875</v>
      </c>
      <c r="H227">
        <f>'2016Census_G28_SA_POA2'!H224*'Total Per Week'!H$3</f>
        <v>26100</v>
      </c>
      <c r="I227">
        <f>'2016Census_G28_SA_POA2'!I224*'Total Per Week'!I$3</f>
        <v>54000</v>
      </c>
      <c r="J227">
        <f>'2016Census_G28_SA_POA2'!J224*'Total Per Week'!J$3</f>
        <v>78375</v>
      </c>
      <c r="K227">
        <f>'2016Census_G28_SA_POA2'!K224*'Total Per Week'!K$3</f>
        <v>104000</v>
      </c>
      <c r="L227">
        <f>'2016Census_G28_SA_POA2'!L224*'Total Per Week'!L$3</f>
        <v>101250</v>
      </c>
      <c r="M227">
        <f>'2016Census_G28_SA_POA2'!M224*'Total Per Week'!M$3</f>
        <v>200250</v>
      </c>
      <c r="N227">
        <f>'2016Census_G28_SA_POA2'!N224*'Total Per Week'!N$3</f>
        <v>198000</v>
      </c>
      <c r="O227">
        <f>'2016Census_G28_SA_POA2'!O224*'Total Per Week'!O$3</f>
        <v>74750</v>
      </c>
      <c r="P227">
        <f>'2016Census_G28_SA_POA2'!P224*'Total Per Week'!P$3</f>
        <v>22500</v>
      </c>
      <c r="Q227">
        <f>'2016Census_G28_SA_POA2'!Q224*'Total Per Week'!Q$3</f>
        <v>50000</v>
      </c>
      <c r="R227">
        <f>SUM(B227:Q227)/IF('2016Census_G28_SA_POA2'!R224=0,1,'2016Census_G28_SA_POA2'!R224)</f>
        <v>1745.5565529622979</v>
      </c>
    </row>
    <row r="228" spans="2:18" x14ac:dyDescent="0.3">
      <c r="B228">
        <f>'2016Census_G28_SA_POA2'!B225*'Total Per Week'!$B$3</f>
        <v>0</v>
      </c>
      <c r="C228">
        <f>'2016Census_G28_SA_POA2'!C225*'Total Per Week'!C$3</f>
        <v>2025</v>
      </c>
      <c r="D228">
        <f>'2016Census_G28_SA_POA2'!D225*'Total Per Week'!D$3</f>
        <v>2800</v>
      </c>
      <c r="E228">
        <f>'2016Census_G28_SA_POA2'!E225*'Total Per Week'!E$3</f>
        <v>13500</v>
      </c>
      <c r="F228">
        <f>'2016Census_G28_SA_POA2'!F225*'Total Per Week'!F$3</f>
        <v>28750</v>
      </c>
      <c r="G228">
        <f>'2016Census_G28_SA_POA2'!G225*'Total Per Week'!G$3</f>
        <v>84825</v>
      </c>
      <c r="H228">
        <f>'2016Census_G28_SA_POA2'!H225*'Total Per Week'!H$3</f>
        <v>70200</v>
      </c>
      <c r="I228">
        <f>'2016Census_G28_SA_POA2'!I225*'Total Per Week'!I$3</f>
        <v>110250</v>
      </c>
      <c r="J228">
        <f>'2016Census_G28_SA_POA2'!J225*'Total Per Week'!J$3</f>
        <v>134750</v>
      </c>
      <c r="K228">
        <f>'2016Census_G28_SA_POA2'!K225*'Total Per Week'!K$3</f>
        <v>99125</v>
      </c>
      <c r="L228">
        <f>'2016Census_G28_SA_POA2'!L225*'Total Per Week'!L$3</f>
        <v>140625</v>
      </c>
      <c r="M228">
        <f>'2016Census_G28_SA_POA2'!M225*'Total Per Week'!M$3</f>
        <v>227250</v>
      </c>
      <c r="N228">
        <f>'2016Census_G28_SA_POA2'!N225*'Total Per Week'!N$3</f>
        <v>162250</v>
      </c>
      <c r="O228">
        <f>'2016Census_G28_SA_POA2'!O225*'Total Per Week'!O$3</f>
        <v>110500</v>
      </c>
      <c r="P228">
        <f>'2016Census_G28_SA_POA2'!P225*'Total Per Week'!P$3</f>
        <v>75000</v>
      </c>
      <c r="Q228">
        <f>'2016Census_G28_SA_POA2'!Q225*'Total Per Week'!Q$3</f>
        <v>125000</v>
      </c>
      <c r="R228">
        <f>SUM(B228:Q228)/IF('2016Census_G28_SA_POA2'!R225=0,1,'2016Census_G28_SA_POA2'!R225)</f>
        <v>1607.0104287369641</v>
      </c>
    </row>
    <row r="229" spans="2:18" x14ac:dyDescent="0.3">
      <c r="B229">
        <f>'2016Census_G28_SA_POA2'!B226*'Total Per Week'!$B$3</f>
        <v>600</v>
      </c>
      <c r="C229">
        <f>'2016Census_G28_SA_POA2'!C226*'Total Per Week'!C$3</f>
        <v>675</v>
      </c>
      <c r="D229">
        <f>'2016Census_G28_SA_POA2'!D226*'Total Per Week'!D$3</f>
        <v>1750</v>
      </c>
      <c r="E229">
        <f>'2016Census_G28_SA_POA2'!E226*'Total Per Week'!E$3</f>
        <v>9450</v>
      </c>
      <c r="F229">
        <f>'2016Census_G28_SA_POA2'!F226*'Total Per Week'!F$3</f>
        <v>9775</v>
      </c>
      <c r="G229">
        <f>'2016Census_G28_SA_POA2'!G226*'Total Per Week'!G$3</f>
        <v>37700</v>
      </c>
      <c r="H229">
        <f>'2016Census_G28_SA_POA2'!H226*'Total Per Week'!H$3</f>
        <v>30600</v>
      </c>
      <c r="I229">
        <f>'2016Census_G28_SA_POA2'!I226*'Total Per Week'!I$3</f>
        <v>32625</v>
      </c>
      <c r="J229">
        <f>'2016Census_G28_SA_POA2'!J226*'Total Per Week'!J$3</f>
        <v>74250</v>
      </c>
      <c r="K229">
        <f>'2016Census_G28_SA_POA2'!K226*'Total Per Week'!K$3</f>
        <v>30875</v>
      </c>
      <c r="L229">
        <f>'2016Census_G28_SA_POA2'!L226*'Total Per Week'!L$3</f>
        <v>48750</v>
      </c>
      <c r="M229">
        <f>'2016Census_G28_SA_POA2'!M226*'Total Per Week'!M$3</f>
        <v>69750</v>
      </c>
      <c r="N229">
        <f>'2016Census_G28_SA_POA2'!N226*'Total Per Week'!N$3</f>
        <v>55000</v>
      </c>
      <c r="O229">
        <f>'2016Census_G28_SA_POA2'!O226*'Total Per Week'!O$3</f>
        <v>42250</v>
      </c>
      <c r="P229">
        <f>'2016Census_G28_SA_POA2'!P226*'Total Per Week'!P$3</f>
        <v>15000</v>
      </c>
      <c r="Q229">
        <f>'2016Census_G28_SA_POA2'!Q226*'Total Per Week'!Q$3</f>
        <v>40000</v>
      </c>
      <c r="R229">
        <f>SUM(B229:Q229)/IF('2016Census_G28_SA_POA2'!R226=0,1,'2016Census_G28_SA_POA2'!R226)</f>
        <v>1450.7267441860465</v>
      </c>
    </row>
    <row r="230" spans="2:18" x14ac:dyDescent="0.3">
      <c r="B230">
        <f>'2016Census_G28_SA_POA2'!B227*'Total Per Week'!$B$3</f>
        <v>0</v>
      </c>
      <c r="C230">
        <f>'2016Census_G28_SA_POA2'!C227*'Total Per Week'!C$3</f>
        <v>675</v>
      </c>
      <c r="D230">
        <f>'2016Census_G28_SA_POA2'!D227*'Total Per Week'!D$3</f>
        <v>1050</v>
      </c>
      <c r="E230">
        <f>'2016Census_G28_SA_POA2'!E227*'Total Per Week'!E$3</f>
        <v>1800</v>
      </c>
      <c r="F230">
        <f>'2016Census_G28_SA_POA2'!F227*'Total Per Week'!F$3</f>
        <v>2300</v>
      </c>
      <c r="G230">
        <f>'2016Census_G28_SA_POA2'!G227*'Total Per Week'!G$3</f>
        <v>11600</v>
      </c>
      <c r="H230">
        <f>'2016Census_G28_SA_POA2'!H227*'Total Per Week'!H$3</f>
        <v>9000</v>
      </c>
      <c r="I230">
        <f>'2016Census_G28_SA_POA2'!I227*'Total Per Week'!I$3</f>
        <v>12375</v>
      </c>
      <c r="J230">
        <f>'2016Census_G28_SA_POA2'!J227*'Total Per Week'!J$3</f>
        <v>13750</v>
      </c>
      <c r="K230">
        <f>'2016Census_G28_SA_POA2'!K227*'Total Per Week'!K$3</f>
        <v>4875</v>
      </c>
      <c r="L230">
        <f>'2016Census_G28_SA_POA2'!L227*'Total Per Week'!L$3</f>
        <v>5625</v>
      </c>
      <c r="M230">
        <f>'2016Census_G28_SA_POA2'!M227*'Total Per Week'!M$3</f>
        <v>22500</v>
      </c>
      <c r="N230">
        <f>'2016Census_G28_SA_POA2'!N227*'Total Per Week'!N$3</f>
        <v>8250</v>
      </c>
      <c r="O230">
        <f>'2016Census_G28_SA_POA2'!O227*'Total Per Week'!O$3</f>
        <v>0</v>
      </c>
      <c r="P230">
        <f>'2016Census_G28_SA_POA2'!P227*'Total Per Week'!P$3</f>
        <v>0</v>
      </c>
      <c r="Q230">
        <f>'2016Census_G28_SA_POA2'!Q227*'Total Per Week'!Q$3</f>
        <v>0</v>
      </c>
      <c r="R230">
        <f>SUM(B230:Q230)/IF('2016Census_G28_SA_POA2'!R227=0,1,'2016Census_G28_SA_POA2'!R227)</f>
        <v>1172.5</v>
      </c>
    </row>
    <row r="231" spans="2:18" x14ac:dyDescent="0.3">
      <c r="B231">
        <f>'2016Census_G28_SA_POA2'!B228*'Total Per Week'!$B$3</f>
        <v>0</v>
      </c>
      <c r="C231">
        <f>'2016Census_G28_SA_POA2'!C228*'Total Per Week'!C$3</f>
        <v>0</v>
      </c>
      <c r="D231">
        <f>'2016Census_G28_SA_POA2'!D228*'Total Per Week'!D$3</f>
        <v>0</v>
      </c>
      <c r="E231">
        <f>'2016Census_G28_SA_POA2'!E228*'Total Per Week'!E$3</f>
        <v>1350</v>
      </c>
      <c r="F231">
        <f>'2016Census_G28_SA_POA2'!F228*'Total Per Week'!F$3</f>
        <v>0</v>
      </c>
      <c r="G231">
        <f>'2016Census_G28_SA_POA2'!G228*'Total Per Week'!G$3</f>
        <v>10150</v>
      </c>
      <c r="H231">
        <f>'2016Census_G28_SA_POA2'!H228*'Total Per Week'!H$3</f>
        <v>16200</v>
      </c>
      <c r="I231">
        <f>'2016Census_G28_SA_POA2'!I228*'Total Per Week'!I$3</f>
        <v>12375</v>
      </c>
      <c r="J231">
        <f>'2016Census_G28_SA_POA2'!J228*'Total Per Week'!J$3</f>
        <v>45375</v>
      </c>
      <c r="K231">
        <f>'2016Census_G28_SA_POA2'!K228*'Total Per Week'!K$3</f>
        <v>30875</v>
      </c>
      <c r="L231">
        <f>'2016Census_G28_SA_POA2'!L228*'Total Per Week'!L$3</f>
        <v>41250</v>
      </c>
      <c r="M231">
        <f>'2016Census_G28_SA_POA2'!M228*'Total Per Week'!M$3</f>
        <v>78750</v>
      </c>
      <c r="N231">
        <f>'2016Census_G28_SA_POA2'!N228*'Total Per Week'!N$3</f>
        <v>19250</v>
      </c>
      <c r="O231">
        <f>'2016Census_G28_SA_POA2'!O228*'Total Per Week'!O$3</f>
        <v>26000</v>
      </c>
      <c r="P231">
        <f>'2016Census_G28_SA_POA2'!P228*'Total Per Week'!P$3</f>
        <v>15000</v>
      </c>
      <c r="Q231">
        <f>'2016Census_G28_SA_POA2'!Q228*'Total Per Week'!Q$3</f>
        <v>40000</v>
      </c>
      <c r="R231">
        <f>SUM(B231:Q231)/IF('2016Census_G28_SA_POA2'!R228=0,1,'2016Census_G28_SA_POA2'!R228)</f>
        <v>1849.3131868131868</v>
      </c>
    </row>
    <row r="232" spans="2:18" x14ac:dyDescent="0.3">
      <c r="B232">
        <f>'2016Census_G28_SA_POA2'!B229*'Total Per Week'!$B$3</f>
        <v>0</v>
      </c>
      <c r="C232">
        <f>'2016Census_G28_SA_POA2'!C229*'Total Per Week'!C$3</f>
        <v>0</v>
      </c>
      <c r="D232">
        <f>'2016Census_G28_SA_POA2'!D229*'Total Per Week'!D$3</f>
        <v>1400</v>
      </c>
      <c r="E232">
        <f>'2016Census_G28_SA_POA2'!E229*'Total Per Week'!E$3</f>
        <v>4500</v>
      </c>
      <c r="F232">
        <f>'2016Census_G28_SA_POA2'!F229*'Total Per Week'!F$3</f>
        <v>8050</v>
      </c>
      <c r="G232">
        <f>'2016Census_G28_SA_POA2'!G229*'Total Per Week'!G$3</f>
        <v>8700</v>
      </c>
      <c r="H232">
        <f>'2016Census_G28_SA_POA2'!H229*'Total Per Week'!H$3</f>
        <v>19800</v>
      </c>
      <c r="I232">
        <f>'2016Census_G28_SA_POA2'!I229*'Total Per Week'!I$3</f>
        <v>30375</v>
      </c>
      <c r="J232">
        <f>'2016Census_G28_SA_POA2'!J229*'Total Per Week'!J$3</f>
        <v>30250</v>
      </c>
      <c r="K232">
        <f>'2016Census_G28_SA_POA2'!K229*'Total Per Week'!K$3</f>
        <v>17875</v>
      </c>
      <c r="L232">
        <f>'2016Census_G28_SA_POA2'!L229*'Total Per Week'!L$3</f>
        <v>28125</v>
      </c>
      <c r="M232">
        <f>'2016Census_G28_SA_POA2'!M229*'Total Per Week'!M$3</f>
        <v>47250</v>
      </c>
      <c r="N232">
        <f>'2016Census_G28_SA_POA2'!N229*'Total Per Week'!N$3</f>
        <v>44000</v>
      </c>
      <c r="O232">
        <f>'2016Census_G28_SA_POA2'!O229*'Total Per Week'!O$3</f>
        <v>29250</v>
      </c>
      <c r="P232">
        <f>'2016Census_G28_SA_POA2'!P229*'Total Per Week'!P$3</f>
        <v>0</v>
      </c>
      <c r="Q232">
        <f>'2016Census_G28_SA_POA2'!Q229*'Total Per Week'!Q$3</f>
        <v>20000</v>
      </c>
      <c r="R232">
        <f>SUM(B232:Q232)/IF('2016Census_G28_SA_POA2'!R229=0,1,'2016Census_G28_SA_POA2'!R229)</f>
        <v>1548.5294117647059</v>
      </c>
    </row>
    <row r="233" spans="2:18" x14ac:dyDescent="0.3">
      <c r="B233">
        <f>'2016Census_G28_SA_POA2'!B230*'Total Per Week'!$B$3</f>
        <v>0</v>
      </c>
      <c r="C233">
        <f>'2016Census_G28_SA_POA2'!C230*'Total Per Week'!C$3</f>
        <v>0</v>
      </c>
      <c r="D233">
        <f>'2016Census_G28_SA_POA2'!D230*'Total Per Week'!D$3</f>
        <v>0</v>
      </c>
      <c r="E233">
        <f>'2016Census_G28_SA_POA2'!E230*'Total Per Week'!E$3</f>
        <v>1350</v>
      </c>
      <c r="F233">
        <f>'2016Census_G28_SA_POA2'!F230*'Total Per Week'!F$3</f>
        <v>1725</v>
      </c>
      <c r="G233">
        <f>'2016Census_G28_SA_POA2'!G230*'Total Per Week'!G$3</f>
        <v>3625</v>
      </c>
      <c r="H233">
        <f>'2016Census_G28_SA_POA2'!H230*'Total Per Week'!H$3</f>
        <v>13500</v>
      </c>
      <c r="I233">
        <f>'2016Census_G28_SA_POA2'!I230*'Total Per Week'!I$3</f>
        <v>12375</v>
      </c>
      <c r="J233">
        <f>'2016Census_G28_SA_POA2'!J230*'Total Per Week'!J$3</f>
        <v>5500</v>
      </c>
      <c r="K233">
        <f>'2016Census_G28_SA_POA2'!K230*'Total Per Week'!K$3</f>
        <v>16250</v>
      </c>
      <c r="L233">
        <f>'2016Census_G28_SA_POA2'!L230*'Total Per Week'!L$3</f>
        <v>13125</v>
      </c>
      <c r="M233">
        <f>'2016Census_G28_SA_POA2'!M230*'Total Per Week'!M$3</f>
        <v>20250</v>
      </c>
      <c r="N233">
        <f>'2016Census_G28_SA_POA2'!N230*'Total Per Week'!N$3</f>
        <v>16500</v>
      </c>
      <c r="O233">
        <f>'2016Census_G28_SA_POA2'!O230*'Total Per Week'!O$3</f>
        <v>13000</v>
      </c>
      <c r="P233">
        <f>'2016Census_G28_SA_POA2'!P230*'Total Per Week'!P$3</f>
        <v>0</v>
      </c>
      <c r="Q233">
        <f>'2016Census_G28_SA_POA2'!Q230*'Total Per Week'!Q$3</f>
        <v>0</v>
      </c>
      <c r="R233">
        <f>SUM(B233:Q233)/IF('2016Census_G28_SA_POA2'!R230=0,1,'2016Census_G28_SA_POA2'!R230)</f>
        <v>1522.077922077922</v>
      </c>
    </row>
    <row r="234" spans="2:18" x14ac:dyDescent="0.3">
      <c r="B234">
        <f>'2016Census_G28_SA_POA2'!B231*'Total Per Week'!$B$3</f>
        <v>0</v>
      </c>
      <c r="C234">
        <f>'2016Census_G28_SA_POA2'!C231*'Total Per Week'!C$3</f>
        <v>0</v>
      </c>
      <c r="D234">
        <f>'2016Census_G28_SA_POA2'!D231*'Total Per Week'!D$3</f>
        <v>0</v>
      </c>
      <c r="E234">
        <f>'2016Census_G28_SA_POA2'!E231*'Total Per Week'!E$3</f>
        <v>0</v>
      </c>
      <c r="F234">
        <f>'2016Census_G28_SA_POA2'!F231*'Total Per Week'!F$3</f>
        <v>1725</v>
      </c>
      <c r="G234">
        <f>'2016Census_G28_SA_POA2'!G231*'Total Per Week'!G$3</f>
        <v>9425</v>
      </c>
      <c r="H234">
        <f>'2016Census_G28_SA_POA2'!H231*'Total Per Week'!H$3</f>
        <v>4500</v>
      </c>
      <c r="I234">
        <f>'2016Census_G28_SA_POA2'!I231*'Total Per Week'!I$3</f>
        <v>12375</v>
      </c>
      <c r="J234">
        <f>'2016Census_G28_SA_POA2'!J231*'Total Per Week'!J$3</f>
        <v>16500</v>
      </c>
      <c r="K234">
        <f>'2016Census_G28_SA_POA2'!K231*'Total Per Week'!K$3</f>
        <v>4875</v>
      </c>
      <c r="L234">
        <f>'2016Census_G28_SA_POA2'!L231*'Total Per Week'!L$3</f>
        <v>7500</v>
      </c>
      <c r="M234">
        <f>'2016Census_G28_SA_POA2'!M231*'Total Per Week'!M$3</f>
        <v>6750</v>
      </c>
      <c r="N234">
        <f>'2016Census_G28_SA_POA2'!N231*'Total Per Week'!N$3</f>
        <v>11000</v>
      </c>
      <c r="O234">
        <f>'2016Census_G28_SA_POA2'!O231*'Total Per Week'!O$3</f>
        <v>13000</v>
      </c>
      <c r="P234">
        <f>'2016Census_G28_SA_POA2'!P231*'Total Per Week'!P$3</f>
        <v>0</v>
      </c>
      <c r="Q234">
        <f>'2016Census_G28_SA_POA2'!Q231*'Total Per Week'!Q$3</f>
        <v>35000</v>
      </c>
      <c r="R234">
        <f>SUM(B234:Q234)/IF('2016Census_G28_SA_POA2'!R231=0,1,'2016Census_G28_SA_POA2'!R231)</f>
        <v>1777.536231884058</v>
      </c>
    </row>
    <row r="235" spans="2:18" x14ac:dyDescent="0.3">
      <c r="B235">
        <f>'2016Census_G28_SA_POA2'!B232*'Total Per Week'!$B$3</f>
        <v>225</v>
      </c>
      <c r="C235">
        <f>'2016Census_G28_SA_POA2'!C232*'Total Per Week'!C$3</f>
        <v>675</v>
      </c>
      <c r="D235">
        <f>'2016Census_G28_SA_POA2'!D232*'Total Per Week'!D$3</f>
        <v>1400</v>
      </c>
      <c r="E235">
        <f>'2016Census_G28_SA_POA2'!E232*'Total Per Week'!E$3</f>
        <v>5400</v>
      </c>
      <c r="F235">
        <f>'2016Census_G28_SA_POA2'!F232*'Total Per Week'!F$3</f>
        <v>7475</v>
      </c>
      <c r="G235">
        <f>'2016Census_G28_SA_POA2'!G232*'Total Per Week'!G$3</f>
        <v>34075</v>
      </c>
      <c r="H235">
        <f>'2016Census_G28_SA_POA2'!H232*'Total Per Week'!H$3</f>
        <v>20700</v>
      </c>
      <c r="I235">
        <f>'2016Census_G28_SA_POA2'!I232*'Total Per Week'!I$3</f>
        <v>50625</v>
      </c>
      <c r="J235">
        <f>'2016Census_G28_SA_POA2'!J232*'Total Per Week'!J$3</f>
        <v>31625</v>
      </c>
      <c r="K235">
        <f>'2016Census_G28_SA_POA2'!K232*'Total Per Week'!K$3</f>
        <v>27625</v>
      </c>
      <c r="L235">
        <f>'2016Census_G28_SA_POA2'!L232*'Total Per Week'!L$3</f>
        <v>41250</v>
      </c>
      <c r="M235">
        <f>'2016Census_G28_SA_POA2'!M232*'Total Per Week'!M$3</f>
        <v>67500</v>
      </c>
      <c r="N235">
        <f>'2016Census_G28_SA_POA2'!N232*'Total Per Week'!N$3</f>
        <v>46750</v>
      </c>
      <c r="O235">
        <f>'2016Census_G28_SA_POA2'!O232*'Total Per Week'!O$3</f>
        <v>29250</v>
      </c>
      <c r="P235">
        <f>'2016Census_G28_SA_POA2'!P232*'Total Per Week'!P$3</f>
        <v>11250</v>
      </c>
      <c r="Q235">
        <f>'2016Census_G28_SA_POA2'!Q232*'Total Per Week'!Q$3</f>
        <v>30000</v>
      </c>
      <c r="R235">
        <f>SUM(B235:Q235)/IF('2016Census_G28_SA_POA2'!R232=0,1,'2016Census_G28_SA_POA2'!R232)</f>
        <v>1465.0722021660649</v>
      </c>
    </row>
    <row r="236" spans="2:18" x14ac:dyDescent="0.3">
      <c r="B236">
        <f>'2016Census_G28_SA_POA2'!B233*'Total Per Week'!$B$3</f>
        <v>225</v>
      </c>
      <c r="C236">
        <f>'2016Census_G28_SA_POA2'!C233*'Total Per Week'!C$3</f>
        <v>1125</v>
      </c>
      <c r="D236">
        <f>'2016Census_G28_SA_POA2'!D233*'Total Per Week'!D$3</f>
        <v>1050</v>
      </c>
      <c r="E236">
        <f>'2016Census_G28_SA_POA2'!E233*'Total Per Week'!E$3</f>
        <v>5400</v>
      </c>
      <c r="F236">
        <f>'2016Census_G28_SA_POA2'!F233*'Total Per Week'!F$3</f>
        <v>5750</v>
      </c>
      <c r="G236">
        <f>'2016Census_G28_SA_POA2'!G233*'Total Per Week'!G$3</f>
        <v>20300</v>
      </c>
      <c r="H236">
        <f>'2016Census_G28_SA_POA2'!H233*'Total Per Week'!H$3</f>
        <v>18900</v>
      </c>
      <c r="I236">
        <f>'2016Census_G28_SA_POA2'!I233*'Total Per Week'!I$3</f>
        <v>31500</v>
      </c>
      <c r="J236">
        <f>'2016Census_G28_SA_POA2'!J233*'Total Per Week'!J$3</f>
        <v>30250</v>
      </c>
      <c r="K236">
        <f>'2016Census_G28_SA_POA2'!K233*'Total Per Week'!K$3</f>
        <v>13000</v>
      </c>
      <c r="L236">
        <f>'2016Census_G28_SA_POA2'!L233*'Total Per Week'!L$3</f>
        <v>37500</v>
      </c>
      <c r="M236">
        <f>'2016Census_G28_SA_POA2'!M233*'Total Per Week'!M$3</f>
        <v>36000</v>
      </c>
      <c r="N236">
        <f>'2016Census_G28_SA_POA2'!N233*'Total Per Week'!N$3</f>
        <v>16500</v>
      </c>
      <c r="O236">
        <f>'2016Census_G28_SA_POA2'!O233*'Total Per Week'!O$3</f>
        <v>9750</v>
      </c>
      <c r="P236">
        <f>'2016Census_G28_SA_POA2'!P233*'Total Per Week'!P$3</f>
        <v>11250</v>
      </c>
      <c r="Q236">
        <f>'2016Census_G28_SA_POA2'!Q233*'Total Per Week'!Q$3</f>
        <v>15000</v>
      </c>
      <c r="R236">
        <f>SUM(B236:Q236)/IF('2016Census_G28_SA_POA2'!R233=0,1,'2016Census_G28_SA_POA2'!R233)</f>
        <v>1327.2251308900525</v>
      </c>
    </row>
    <row r="237" spans="2:18" x14ac:dyDescent="0.3">
      <c r="B237">
        <f>'2016Census_G28_SA_POA2'!B234*'Total Per Week'!$B$3</f>
        <v>0</v>
      </c>
      <c r="C237">
        <f>'2016Census_G28_SA_POA2'!C234*'Total Per Week'!C$3</f>
        <v>0</v>
      </c>
      <c r="D237">
        <f>'2016Census_G28_SA_POA2'!D234*'Total Per Week'!D$3</f>
        <v>0</v>
      </c>
      <c r="E237">
        <f>'2016Census_G28_SA_POA2'!E234*'Total Per Week'!E$3</f>
        <v>1800</v>
      </c>
      <c r="F237">
        <f>'2016Census_G28_SA_POA2'!F234*'Total Per Week'!F$3</f>
        <v>0</v>
      </c>
      <c r="G237">
        <f>'2016Census_G28_SA_POA2'!G234*'Total Per Week'!G$3</f>
        <v>2900</v>
      </c>
      <c r="H237">
        <f>'2016Census_G28_SA_POA2'!H234*'Total Per Week'!H$3</f>
        <v>3600</v>
      </c>
      <c r="I237">
        <f>'2016Census_G28_SA_POA2'!I234*'Total Per Week'!I$3</f>
        <v>4500</v>
      </c>
      <c r="J237">
        <f>'2016Census_G28_SA_POA2'!J234*'Total Per Week'!J$3</f>
        <v>5500</v>
      </c>
      <c r="K237">
        <f>'2016Census_G28_SA_POA2'!K234*'Total Per Week'!K$3</f>
        <v>0</v>
      </c>
      <c r="L237">
        <f>'2016Census_G28_SA_POA2'!L234*'Total Per Week'!L$3</f>
        <v>0</v>
      </c>
      <c r="M237">
        <f>'2016Census_G28_SA_POA2'!M234*'Total Per Week'!M$3</f>
        <v>13500</v>
      </c>
      <c r="N237">
        <f>'2016Census_G28_SA_POA2'!N234*'Total Per Week'!N$3</f>
        <v>0</v>
      </c>
      <c r="O237">
        <f>'2016Census_G28_SA_POA2'!O234*'Total Per Week'!O$3</f>
        <v>0</v>
      </c>
      <c r="P237">
        <f>'2016Census_G28_SA_POA2'!P234*'Total Per Week'!P$3</f>
        <v>0</v>
      </c>
      <c r="Q237">
        <f>'2016Census_G28_SA_POA2'!Q234*'Total Per Week'!Q$3</f>
        <v>0</v>
      </c>
      <c r="R237">
        <f>SUM(B237:Q237)/IF('2016Census_G28_SA_POA2'!R234=0,1,'2016Census_G28_SA_POA2'!R234)</f>
        <v>1223.0769230769231</v>
      </c>
    </row>
    <row r="238" spans="2:18" x14ac:dyDescent="0.3">
      <c r="B238">
        <f>'2016Census_G28_SA_POA2'!B235*'Total Per Week'!$B$3</f>
        <v>0</v>
      </c>
      <c r="C238">
        <f>'2016Census_G28_SA_POA2'!C235*'Total Per Week'!C$3</f>
        <v>0</v>
      </c>
      <c r="D238">
        <f>'2016Census_G28_SA_POA2'!D235*'Total Per Week'!D$3</f>
        <v>0</v>
      </c>
      <c r="E238">
        <f>'2016Census_G28_SA_POA2'!E235*'Total Per Week'!E$3</f>
        <v>0</v>
      </c>
      <c r="F238">
        <f>'2016Census_G28_SA_POA2'!F235*'Total Per Week'!F$3</f>
        <v>1725</v>
      </c>
      <c r="G238">
        <f>'2016Census_G28_SA_POA2'!G235*'Total Per Week'!G$3</f>
        <v>5800</v>
      </c>
      <c r="H238">
        <f>'2016Census_G28_SA_POA2'!H235*'Total Per Week'!H$3</f>
        <v>9000</v>
      </c>
      <c r="I238">
        <f>'2016Census_G28_SA_POA2'!I235*'Total Per Week'!I$3</f>
        <v>10125</v>
      </c>
      <c r="J238">
        <f>'2016Census_G28_SA_POA2'!J235*'Total Per Week'!J$3</f>
        <v>15125</v>
      </c>
      <c r="K238">
        <f>'2016Census_G28_SA_POA2'!K235*'Total Per Week'!K$3</f>
        <v>4875</v>
      </c>
      <c r="L238">
        <f>'2016Census_G28_SA_POA2'!L235*'Total Per Week'!L$3</f>
        <v>0</v>
      </c>
      <c r="M238">
        <f>'2016Census_G28_SA_POA2'!M235*'Total Per Week'!M$3</f>
        <v>11250</v>
      </c>
      <c r="N238">
        <f>'2016Census_G28_SA_POA2'!N235*'Total Per Week'!N$3</f>
        <v>11000</v>
      </c>
      <c r="O238">
        <f>'2016Census_G28_SA_POA2'!O235*'Total Per Week'!O$3</f>
        <v>13000</v>
      </c>
      <c r="P238">
        <f>'2016Census_G28_SA_POA2'!P235*'Total Per Week'!P$3</f>
        <v>0</v>
      </c>
      <c r="Q238">
        <f>'2016Census_G28_SA_POA2'!Q235*'Total Per Week'!Q$3</f>
        <v>20000</v>
      </c>
      <c r="R238">
        <f>SUM(B238:Q238)/IF('2016Census_G28_SA_POA2'!R235=0,1,'2016Census_G28_SA_POA2'!R235)</f>
        <v>1670.4918032786886</v>
      </c>
    </row>
    <row r="239" spans="2:18" x14ac:dyDescent="0.3">
      <c r="B239">
        <f>'2016Census_G28_SA_POA2'!B236*'Total Per Week'!$B$3</f>
        <v>0</v>
      </c>
      <c r="C239">
        <f>'2016Census_G28_SA_POA2'!C236*'Total Per Week'!C$3</f>
        <v>0</v>
      </c>
      <c r="D239">
        <f>'2016Census_G28_SA_POA2'!D236*'Total Per Week'!D$3</f>
        <v>0</v>
      </c>
      <c r="E239">
        <f>'2016Census_G28_SA_POA2'!E236*'Total Per Week'!E$3</f>
        <v>0</v>
      </c>
      <c r="F239">
        <f>'2016Census_G28_SA_POA2'!F236*'Total Per Week'!F$3</f>
        <v>1725</v>
      </c>
      <c r="G239">
        <f>'2016Census_G28_SA_POA2'!G236*'Total Per Week'!G$3</f>
        <v>4350</v>
      </c>
      <c r="H239">
        <f>'2016Census_G28_SA_POA2'!H236*'Total Per Week'!H$3</f>
        <v>6300</v>
      </c>
      <c r="I239">
        <f>'2016Census_G28_SA_POA2'!I236*'Total Per Week'!I$3</f>
        <v>10125</v>
      </c>
      <c r="J239">
        <f>'2016Census_G28_SA_POA2'!J236*'Total Per Week'!J$3</f>
        <v>12375</v>
      </c>
      <c r="K239">
        <f>'2016Census_G28_SA_POA2'!K236*'Total Per Week'!K$3</f>
        <v>0</v>
      </c>
      <c r="L239">
        <f>'2016Census_G28_SA_POA2'!L236*'Total Per Week'!L$3</f>
        <v>9375</v>
      </c>
      <c r="M239">
        <f>'2016Census_G28_SA_POA2'!M236*'Total Per Week'!M$3</f>
        <v>15750</v>
      </c>
      <c r="N239">
        <f>'2016Census_G28_SA_POA2'!N236*'Total Per Week'!N$3</f>
        <v>0</v>
      </c>
      <c r="O239">
        <f>'2016Census_G28_SA_POA2'!O236*'Total Per Week'!O$3</f>
        <v>0</v>
      </c>
      <c r="P239">
        <f>'2016Census_G28_SA_POA2'!P236*'Total Per Week'!P$3</f>
        <v>0</v>
      </c>
      <c r="Q239">
        <f>'2016Census_G28_SA_POA2'!Q236*'Total Per Week'!Q$3</f>
        <v>0</v>
      </c>
      <c r="R239">
        <f>SUM(B239:Q239)/IF('2016Census_G28_SA_POA2'!R236=0,1,'2016Census_G28_SA_POA2'!R236)</f>
        <v>1304.3478260869565</v>
      </c>
    </row>
    <row r="240" spans="2:18" x14ac:dyDescent="0.3">
      <c r="B240">
        <f>'2016Census_G28_SA_POA2'!B237*'Total Per Week'!$B$3</f>
        <v>375</v>
      </c>
      <c r="C240">
        <f>'2016Census_G28_SA_POA2'!C237*'Total Per Week'!C$3</f>
        <v>0</v>
      </c>
      <c r="D240">
        <f>'2016Census_G28_SA_POA2'!D237*'Total Per Week'!D$3</f>
        <v>1750</v>
      </c>
      <c r="E240">
        <f>'2016Census_G28_SA_POA2'!E237*'Total Per Week'!E$3</f>
        <v>5400</v>
      </c>
      <c r="F240">
        <f>'2016Census_G28_SA_POA2'!F237*'Total Per Week'!F$3</f>
        <v>13800</v>
      </c>
      <c r="G240">
        <f>'2016Census_G28_SA_POA2'!G237*'Total Per Week'!G$3</f>
        <v>29000</v>
      </c>
      <c r="H240">
        <f>'2016Census_G28_SA_POA2'!H237*'Total Per Week'!H$3</f>
        <v>34200</v>
      </c>
      <c r="I240">
        <f>'2016Census_G28_SA_POA2'!I237*'Total Per Week'!I$3</f>
        <v>51750</v>
      </c>
      <c r="J240">
        <f>'2016Census_G28_SA_POA2'!J237*'Total Per Week'!J$3</f>
        <v>53625</v>
      </c>
      <c r="K240">
        <f>'2016Census_G28_SA_POA2'!K237*'Total Per Week'!K$3</f>
        <v>55250</v>
      </c>
      <c r="L240">
        <f>'2016Census_G28_SA_POA2'!L237*'Total Per Week'!L$3</f>
        <v>31875</v>
      </c>
      <c r="M240">
        <f>'2016Census_G28_SA_POA2'!M237*'Total Per Week'!M$3</f>
        <v>67500</v>
      </c>
      <c r="N240">
        <f>'2016Census_G28_SA_POA2'!N237*'Total Per Week'!N$3</f>
        <v>52250</v>
      </c>
      <c r="O240">
        <f>'2016Census_G28_SA_POA2'!O237*'Total Per Week'!O$3</f>
        <v>29250</v>
      </c>
      <c r="P240">
        <f>'2016Census_G28_SA_POA2'!P237*'Total Per Week'!P$3</f>
        <v>0</v>
      </c>
      <c r="Q240">
        <f>'2016Census_G28_SA_POA2'!Q237*'Total Per Week'!Q$3</f>
        <v>35000</v>
      </c>
      <c r="R240">
        <f>SUM(B240:Q240)/IF('2016Census_G28_SA_POA2'!R237=0,1,'2016Census_G28_SA_POA2'!R237)</f>
        <v>1418.5384615384614</v>
      </c>
    </row>
    <row r="241" spans="2:18" x14ac:dyDescent="0.3">
      <c r="B241">
        <f>'2016Census_G28_SA_POA2'!B238*'Total Per Week'!$B$3</f>
        <v>0</v>
      </c>
      <c r="C241">
        <f>'2016Census_G28_SA_POA2'!C238*'Total Per Week'!C$3</f>
        <v>0</v>
      </c>
      <c r="D241">
        <f>'2016Census_G28_SA_POA2'!D238*'Total Per Week'!D$3</f>
        <v>0</v>
      </c>
      <c r="E241">
        <f>'2016Census_G28_SA_POA2'!E238*'Total Per Week'!E$3</f>
        <v>1350</v>
      </c>
      <c r="F241">
        <f>'2016Census_G28_SA_POA2'!F238*'Total Per Week'!F$3</f>
        <v>0</v>
      </c>
      <c r="G241">
        <f>'2016Census_G28_SA_POA2'!G238*'Total Per Week'!G$3</f>
        <v>5800</v>
      </c>
      <c r="H241">
        <f>'2016Census_G28_SA_POA2'!H238*'Total Per Week'!H$3</f>
        <v>0</v>
      </c>
      <c r="I241">
        <f>'2016Census_G28_SA_POA2'!I238*'Total Per Week'!I$3</f>
        <v>0</v>
      </c>
      <c r="J241">
        <f>'2016Census_G28_SA_POA2'!J238*'Total Per Week'!J$3</f>
        <v>6875</v>
      </c>
      <c r="K241">
        <f>'2016Census_G28_SA_POA2'!K238*'Total Per Week'!K$3</f>
        <v>0</v>
      </c>
      <c r="L241">
        <f>'2016Census_G28_SA_POA2'!L238*'Total Per Week'!L$3</f>
        <v>0</v>
      </c>
      <c r="M241">
        <f>'2016Census_G28_SA_POA2'!M238*'Total Per Week'!M$3</f>
        <v>6750</v>
      </c>
      <c r="N241">
        <f>'2016Census_G28_SA_POA2'!N238*'Total Per Week'!N$3</f>
        <v>0</v>
      </c>
      <c r="O241">
        <f>'2016Census_G28_SA_POA2'!O238*'Total Per Week'!O$3</f>
        <v>0</v>
      </c>
      <c r="P241">
        <f>'2016Census_G28_SA_POA2'!P238*'Total Per Week'!P$3</f>
        <v>0</v>
      </c>
      <c r="Q241">
        <f>'2016Census_G28_SA_POA2'!Q238*'Total Per Week'!Q$3</f>
        <v>15000</v>
      </c>
      <c r="R241">
        <f>SUM(B241:Q241)/IF('2016Census_G28_SA_POA2'!R238=0,1,'2016Census_G28_SA_POA2'!R238)</f>
        <v>1626.1363636363637</v>
      </c>
    </row>
    <row r="242" spans="2:18" x14ac:dyDescent="0.3">
      <c r="B242">
        <f>'2016Census_G28_SA_POA2'!B239*'Total Per Week'!$B$3</f>
        <v>0</v>
      </c>
      <c r="C242">
        <f>'2016Census_G28_SA_POA2'!C239*'Total Per Week'!C$3</f>
        <v>0</v>
      </c>
      <c r="D242">
        <f>'2016Census_G28_SA_POA2'!D239*'Total Per Week'!D$3</f>
        <v>0</v>
      </c>
      <c r="E242">
        <f>'2016Census_G28_SA_POA2'!E239*'Total Per Week'!E$3</f>
        <v>1800</v>
      </c>
      <c r="F242">
        <f>'2016Census_G28_SA_POA2'!F239*'Total Per Week'!F$3</f>
        <v>0</v>
      </c>
      <c r="G242">
        <f>'2016Census_G28_SA_POA2'!G239*'Total Per Week'!G$3</f>
        <v>6525</v>
      </c>
      <c r="H242">
        <f>'2016Census_G28_SA_POA2'!H239*'Total Per Week'!H$3</f>
        <v>2700</v>
      </c>
      <c r="I242">
        <f>'2016Census_G28_SA_POA2'!I239*'Total Per Week'!I$3</f>
        <v>9000</v>
      </c>
      <c r="J242">
        <f>'2016Census_G28_SA_POA2'!J239*'Total Per Week'!J$3</f>
        <v>9625</v>
      </c>
      <c r="K242">
        <f>'2016Census_G28_SA_POA2'!K239*'Total Per Week'!K$3</f>
        <v>4875</v>
      </c>
      <c r="L242">
        <f>'2016Census_G28_SA_POA2'!L239*'Total Per Week'!L$3</f>
        <v>11250</v>
      </c>
      <c r="M242">
        <f>'2016Census_G28_SA_POA2'!M239*'Total Per Week'!M$3</f>
        <v>9000</v>
      </c>
      <c r="N242">
        <f>'2016Census_G28_SA_POA2'!N239*'Total Per Week'!N$3</f>
        <v>8250</v>
      </c>
      <c r="O242">
        <f>'2016Census_G28_SA_POA2'!O239*'Total Per Week'!O$3</f>
        <v>0</v>
      </c>
      <c r="P242">
        <f>'2016Census_G28_SA_POA2'!P239*'Total Per Week'!P$3</f>
        <v>11250</v>
      </c>
      <c r="Q242">
        <f>'2016Census_G28_SA_POA2'!Q239*'Total Per Week'!Q$3</f>
        <v>0</v>
      </c>
      <c r="R242">
        <f>SUM(B242:Q242)/IF('2016Census_G28_SA_POA2'!R239=0,1,'2016Census_G28_SA_POA2'!R239)</f>
        <v>1485.5</v>
      </c>
    </row>
    <row r="243" spans="2:18" x14ac:dyDescent="0.3">
      <c r="B243">
        <f>'2016Census_G28_SA_POA2'!B240*'Total Per Week'!$B$3</f>
        <v>0</v>
      </c>
      <c r="C243">
        <f>'2016Census_G28_SA_POA2'!C240*'Total Per Week'!C$3</f>
        <v>0</v>
      </c>
      <c r="D243">
        <f>'2016Census_G28_SA_POA2'!D240*'Total Per Week'!D$3</f>
        <v>0</v>
      </c>
      <c r="E243">
        <f>'2016Census_G28_SA_POA2'!E240*'Total Per Week'!E$3</f>
        <v>0</v>
      </c>
      <c r="F243">
        <f>'2016Census_G28_SA_POA2'!F240*'Total Per Week'!F$3</f>
        <v>0</v>
      </c>
      <c r="G243">
        <f>'2016Census_G28_SA_POA2'!G240*'Total Per Week'!G$3</f>
        <v>2175</v>
      </c>
      <c r="H243">
        <f>'2016Census_G28_SA_POA2'!H240*'Total Per Week'!H$3</f>
        <v>0</v>
      </c>
      <c r="I243">
        <f>'2016Census_G28_SA_POA2'!I240*'Total Per Week'!I$3</f>
        <v>3375</v>
      </c>
      <c r="J243">
        <f>'2016Census_G28_SA_POA2'!J240*'Total Per Week'!J$3</f>
        <v>0</v>
      </c>
      <c r="K243">
        <f>'2016Census_G28_SA_POA2'!K240*'Total Per Week'!K$3</f>
        <v>6500</v>
      </c>
      <c r="L243">
        <f>'2016Census_G28_SA_POA2'!L240*'Total Per Week'!L$3</f>
        <v>0</v>
      </c>
      <c r="M243">
        <f>'2016Census_G28_SA_POA2'!M240*'Total Per Week'!M$3</f>
        <v>0</v>
      </c>
      <c r="N243">
        <f>'2016Census_G28_SA_POA2'!N240*'Total Per Week'!N$3</f>
        <v>0</v>
      </c>
      <c r="O243">
        <f>'2016Census_G28_SA_POA2'!O240*'Total Per Week'!O$3</f>
        <v>0</v>
      </c>
      <c r="P243">
        <f>'2016Census_G28_SA_POA2'!P240*'Total Per Week'!P$3</f>
        <v>0</v>
      </c>
      <c r="Q243">
        <f>'2016Census_G28_SA_POA2'!Q240*'Total Per Week'!Q$3</f>
        <v>0</v>
      </c>
      <c r="R243">
        <f>SUM(B243:Q243)/IF('2016Census_G28_SA_POA2'!R240=0,1,'2016Census_G28_SA_POA2'!R240)</f>
        <v>1205</v>
      </c>
    </row>
    <row r="244" spans="2:18" x14ac:dyDescent="0.3">
      <c r="B244">
        <f>'2016Census_G28_SA_POA2'!B241*'Total Per Week'!$B$3</f>
        <v>0</v>
      </c>
      <c r="C244">
        <f>'2016Census_G28_SA_POA2'!C241*'Total Per Week'!C$3</f>
        <v>0</v>
      </c>
      <c r="D244">
        <f>'2016Census_G28_SA_POA2'!D241*'Total Per Week'!D$3</f>
        <v>0</v>
      </c>
      <c r="E244">
        <f>'2016Census_G28_SA_POA2'!E241*'Total Per Week'!E$3</f>
        <v>2250</v>
      </c>
      <c r="F244">
        <f>'2016Census_G28_SA_POA2'!F241*'Total Per Week'!F$3</f>
        <v>1725</v>
      </c>
      <c r="G244">
        <f>'2016Census_G28_SA_POA2'!G241*'Total Per Week'!G$3</f>
        <v>2175</v>
      </c>
      <c r="H244">
        <f>'2016Census_G28_SA_POA2'!H241*'Total Per Week'!H$3</f>
        <v>0</v>
      </c>
      <c r="I244">
        <f>'2016Census_G28_SA_POA2'!I241*'Total Per Week'!I$3</f>
        <v>0</v>
      </c>
      <c r="J244">
        <f>'2016Census_G28_SA_POA2'!J241*'Total Per Week'!J$3</f>
        <v>11000</v>
      </c>
      <c r="K244">
        <f>'2016Census_G28_SA_POA2'!K241*'Total Per Week'!K$3</f>
        <v>8125</v>
      </c>
      <c r="L244">
        <f>'2016Census_G28_SA_POA2'!L241*'Total Per Week'!L$3</f>
        <v>0</v>
      </c>
      <c r="M244">
        <f>'2016Census_G28_SA_POA2'!M241*'Total Per Week'!M$3</f>
        <v>0</v>
      </c>
      <c r="N244">
        <f>'2016Census_G28_SA_POA2'!N241*'Total Per Week'!N$3</f>
        <v>0</v>
      </c>
      <c r="O244">
        <f>'2016Census_G28_SA_POA2'!O241*'Total Per Week'!O$3</f>
        <v>0</v>
      </c>
      <c r="P244">
        <f>'2016Census_G28_SA_POA2'!P241*'Total Per Week'!P$3</f>
        <v>0</v>
      </c>
      <c r="Q244">
        <f>'2016Census_G28_SA_POA2'!Q241*'Total Per Week'!Q$3</f>
        <v>0</v>
      </c>
      <c r="R244">
        <f>SUM(B244:Q244)/IF('2016Census_G28_SA_POA2'!R241=0,1,'2016Census_G28_SA_POA2'!R241)</f>
        <v>1053.125</v>
      </c>
    </row>
    <row r="245" spans="2:18" x14ac:dyDescent="0.3">
      <c r="B245">
        <f>'2016Census_G28_SA_POA2'!B242*'Total Per Week'!$B$3</f>
        <v>300</v>
      </c>
      <c r="C245">
        <f>'2016Census_G28_SA_POA2'!C242*'Total Per Week'!C$3</f>
        <v>1575</v>
      </c>
      <c r="D245">
        <f>'2016Census_G28_SA_POA2'!D242*'Total Per Week'!D$3</f>
        <v>4550</v>
      </c>
      <c r="E245">
        <f>'2016Census_G28_SA_POA2'!E242*'Total Per Week'!E$3</f>
        <v>16200</v>
      </c>
      <c r="F245">
        <f>'2016Census_G28_SA_POA2'!F242*'Total Per Week'!F$3</f>
        <v>12650</v>
      </c>
      <c r="G245">
        <f>'2016Census_G28_SA_POA2'!G242*'Total Per Week'!G$3</f>
        <v>53650</v>
      </c>
      <c r="H245">
        <f>'2016Census_G28_SA_POA2'!H242*'Total Per Week'!H$3</f>
        <v>45000</v>
      </c>
      <c r="I245">
        <f>'2016Census_G28_SA_POA2'!I242*'Total Per Week'!I$3</f>
        <v>54000</v>
      </c>
      <c r="J245">
        <f>'2016Census_G28_SA_POA2'!J242*'Total Per Week'!J$3</f>
        <v>46750</v>
      </c>
      <c r="K245">
        <f>'2016Census_G28_SA_POA2'!K242*'Total Per Week'!K$3</f>
        <v>29250</v>
      </c>
      <c r="L245">
        <f>'2016Census_G28_SA_POA2'!L242*'Total Per Week'!L$3</f>
        <v>18750</v>
      </c>
      <c r="M245">
        <f>'2016Census_G28_SA_POA2'!M242*'Total Per Week'!M$3</f>
        <v>40500</v>
      </c>
      <c r="N245">
        <f>'2016Census_G28_SA_POA2'!N242*'Total Per Week'!N$3</f>
        <v>49500</v>
      </c>
      <c r="O245">
        <f>'2016Census_G28_SA_POA2'!O242*'Total Per Week'!O$3</f>
        <v>22750</v>
      </c>
      <c r="P245">
        <f>'2016Census_G28_SA_POA2'!P242*'Total Per Week'!P$3</f>
        <v>0</v>
      </c>
      <c r="Q245">
        <f>'2016Census_G28_SA_POA2'!Q242*'Total Per Week'!Q$3</f>
        <v>20000</v>
      </c>
      <c r="R245">
        <f>SUM(B245:Q245)/IF('2016Census_G28_SA_POA2'!R242=0,1,'2016Census_G28_SA_POA2'!R242)</f>
        <v>1144.4214876033059</v>
      </c>
    </row>
    <row r="246" spans="2:18" x14ac:dyDescent="0.3">
      <c r="B246">
        <f>'2016Census_G28_SA_POA2'!B243*'Total Per Week'!$B$3</f>
        <v>375</v>
      </c>
      <c r="C246">
        <f>'2016Census_G28_SA_POA2'!C243*'Total Per Week'!C$3</f>
        <v>675</v>
      </c>
      <c r="D246">
        <f>'2016Census_G28_SA_POA2'!D243*'Total Per Week'!D$3</f>
        <v>0</v>
      </c>
      <c r="E246">
        <f>'2016Census_G28_SA_POA2'!E243*'Total Per Week'!E$3</f>
        <v>5850</v>
      </c>
      <c r="F246">
        <f>'2016Census_G28_SA_POA2'!F243*'Total Per Week'!F$3</f>
        <v>4600</v>
      </c>
      <c r="G246">
        <f>'2016Census_G28_SA_POA2'!G243*'Total Per Week'!G$3</f>
        <v>19575</v>
      </c>
      <c r="H246">
        <f>'2016Census_G28_SA_POA2'!H243*'Total Per Week'!H$3</f>
        <v>18900</v>
      </c>
      <c r="I246">
        <f>'2016Census_G28_SA_POA2'!I243*'Total Per Week'!I$3</f>
        <v>19125</v>
      </c>
      <c r="J246">
        <f>'2016Census_G28_SA_POA2'!J243*'Total Per Week'!J$3</f>
        <v>31625</v>
      </c>
      <c r="K246">
        <f>'2016Census_G28_SA_POA2'!K243*'Total Per Week'!K$3</f>
        <v>19500</v>
      </c>
      <c r="L246">
        <f>'2016Census_G28_SA_POA2'!L243*'Total Per Week'!L$3</f>
        <v>26250</v>
      </c>
      <c r="M246">
        <f>'2016Census_G28_SA_POA2'!M243*'Total Per Week'!M$3</f>
        <v>63000</v>
      </c>
      <c r="N246">
        <f>'2016Census_G28_SA_POA2'!N243*'Total Per Week'!N$3</f>
        <v>49500</v>
      </c>
      <c r="O246">
        <f>'2016Census_G28_SA_POA2'!O243*'Total Per Week'!O$3</f>
        <v>13000</v>
      </c>
      <c r="P246">
        <f>'2016Census_G28_SA_POA2'!P243*'Total Per Week'!P$3</f>
        <v>15000</v>
      </c>
      <c r="Q246">
        <f>'2016Census_G28_SA_POA2'!Q243*'Total Per Week'!Q$3</f>
        <v>25000</v>
      </c>
      <c r="R246">
        <f>SUM(B246:Q246)/IF('2016Census_G28_SA_POA2'!R243=0,1,'2016Census_G28_SA_POA2'!R243)</f>
        <v>1544.4306930693069</v>
      </c>
    </row>
    <row r="247" spans="2:18" x14ac:dyDescent="0.3">
      <c r="B247">
        <f>'2016Census_G28_SA_POA2'!B244*'Total Per Week'!$B$3</f>
        <v>0</v>
      </c>
      <c r="C247">
        <f>'2016Census_G28_SA_POA2'!C244*'Total Per Week'!C$3</f>
        <v>0</v>
      </c>
      <c r="D247">
        <f>'2016Census_G28_SA_POA2'!D244*'Total Per Week'!D$3</f>
        <v>0</v>
      </c>
      <c r="E247">
        <f>'2016Census_G28_SA_POA2'!E244*'Total Per Week'!E$3</f>
        <v>0</v>
      </c>
      <c r="F247">
        <f>'2016Census_G28_SA_POA2'!F244*'Total Per Week'!F$3</f>
        <v>1725</v>
      </c>
      <c r="G247">
        <f>'2016Census_G28_SA_POA2'!G244*'Total Per Week'!G$3</f>
        <v>2900</v>
      </c>
      <c r="H247">
        <f>'2016Census_G28_SA_POA2'!H244*'Total Per Week'!H$3</f>
        <v>0</v>
      </c>
      <c r="I247">
        <f>'2016Census_G28_SA_POA2'!I244*'Total Per Week'!I$3</f>
        <v>3375</v>
      </c>
      <c r="J247">
        <f>'2016Census_G28_SA_POA2'!J244*'Total Per Week'!J$3</f>
        <v>9625</v>
      </c>
      <c r="K247">
        <f>'2016Census_G28_SA_POA2'!K244*'Total Per Week'!K$3</f>
        <v>0</v>
      </c>
      <c r="L247">
        <f>'2016Census_G28_SA_POA2'!L244*'Total Per Week'!L$3</f>
        <v>0</v>
      </c>
      <c r="M247">
        <f>'2016Census_G28_SA_POA2'!M244*'Total Per Week'!M$3</f>
        <v>24750</v>
      </c>
      <c r="N247">
        <f>'2016Census_G28_SA_POA2'!N244*'Total Per Week'!N$3</f>
        <v>0</v>
      </c>
      <c r="O247">
        <f>'2016Census_G28_SA_POA2'!O244*'Total Per Week'!O$3</f>
        <v>9750</v>
      </c>
      <c r="P247">
        <f>'2016Census_G28_SA_POA2'!P244*'Total Per Week'!P$3</f>
        <v>11250</v>
      </c>
      <c r="Q247">
        <f>'2016Census_G28_SA_POA2'!Q244*'Total Per Week'!Q$3</f>
        <v>20000</v>
      </c>
      <c r="R247">
        <f>SUM(B247:Q247)/IF('2016Census_G28_SA_POA2'!R244=0,1,'2016Census_G28_SA_POA2'!R244)</f>
        <v>2194.0789473684213</v>
      </c>
    </row>
    <row r="248" spans="2:18" x14ac:dyDescent="0.3">
      <c r="B248">
        <f>'2016Census_G28_SA_POA2'!B245*'Total Per Week'!$B$3</f>
        <v>0</v>
      </c>
      <c r="C248">
        <f>'2016Census_G28_SA_POA2'!C245*'Total Per Week'!C$3</f>
        <v>0</v>
      </c>
      <c r="D248">
        <f>'2016Census_G28_SA_POA2'!D245*'Total Per Week'!D$3</f>
        <v>0</v>
      </c>
      <c r="E248">
        <f>'2016Census_G28_SA_POA2'!E245*'Total Per Week'!E$3</f>
        <v>7200</v>
      </c>
      <c r="F248">
        <f>'2016Census_G28_SA_POA2'!F245*'Total Per Week'!F$3</f>
        <v>9200</v>
      </c>
      <c r="G248">
        <f>'2016Census_G28_SA_POA2'!G245*'Total Per Week'!G$3</f>
        <v>24650</v>
      </c>
      <c r="H248">
        <f>'2016Census_G28_SA_POA2'!H245*'Total Per Week'!H$3</f>
        <v>30600</v>
      </c>
      <c r="I248">
        <f>'2016Census_G28_SA_POA2'!I245*'Total Per Week'!I$3</f>
        <v>34875</v>
      </c>
      <c r="J248">
        <f>'2016Census_G28_SA_POA2'!J245*'Total Per Week'!J$3</f>
        <v>35750</v>
      </c>
      <c r="K248">
        <f>'2016Census_G28_SA_POA2'!K245*'Total Per Week'!K$3</f>
        <v>19500</v>
      </c>
      <c r="L248">
        <f>'2016Census_G28_SA_POA2'!L245*'Total Per Week'!L$3</f>
        <v>31875</v>
      </c>
      <c r="M248">
        <f>'2016Census_G28_SA_POA2'!M245*'Total Per Week'!M$3</f>
        <v>65250</v>
      </c>
      <c r="N248">
        <f>'2016Census_G28_SA_POA2'!N245*'Total Per Week'!N$3</f>
        <v>35750</v>
      </c>
      <c r="O248">
        <f>'2016Census_G28_SA_POA2'!O245*'Total Per Week'!O$3</f>
        <v>45500</v>
      </c>
      <c r="P248">
        <f>'2016Census_G28_SA_POA2'!P245*'Total Per Week'!P$3</f>
        <v>33750</v>
      </c>
      <c r="Q248">
        <f>'2016Census_G28_SA_POA2'!Q245*'Total Per Week'!Q$3</f>
        <v>70000</v>
      </c>
      <c r="R248">
        <f>SUM(B248:Q248)/IF('2016Census_G28_SA_POA2'!R245=0,1,'2016Census_G28_SA_POA2'!R245)</f>
        <v>1675.0943396226414</v>
      </c>
    </row>
    <row r="249" spans="2:18" x14ac:dyDescent="0.3">
      <c r="B249">
        <f>'2016Census_G28_SA_POA2'!B246*'Total Per Week'!$B$3</f>
        <v>0</v>
      </c>
      <c r="C249">
        <f>'2016Census_G28_SA_POA2'!C246*'Total Per Week'!C$3</f>
        <v>0</v>
      </c>
      <c r="D249">
        <f>'2016Census_G28_SA_POA2'!D246*'Total Per Week'!D$3</f>
        <v>0</v>
      </c>
      <c r="E249">
        <f>'2016Census_G28_SA_POA2'!E246*'Total Per Week'!E$3</f>
        <v>1800</v>
      </c>
      <c r="F249">
        <f>'2016Census_G28_SA_POA2'!F246*'Total Per Week'!F$3</f>
        <v>0</v>
      </c>
      <c r="G249">
        <f>'2016Census_G28_SA_POA2'!G246*'Total Per Week'!G$3</f>
        <v>6525</v>
      </c>
      <c r="H249">
        <f>'2016Census_G28_SA_POA2'!H246*'Total Per Week'!H$3</f>
        <v>10800</v>
      </c>
      <c r="I249">
        <f>'2016Census_G28_SA_POA2'!I246*'Total Per Week'!I$3</f>
        <v>4500</v>
      </c>
      <c r="J249">
        <f>'2016Census_G28_SA_POA2'!J246*'Total Per Week'!J$3</f>
        <v>24750</v>
      </c>
      <c r="K249">
        <f>'2016Census_G28_SA_POA2'!K246*'Total Per Week'!K$3</f>
        <v>0</v>
      </c>
      <c r="L249">
        <f>'2016Census_G28_SA_POA2'!L246*'Total Per Week'!L$3</f>
        <v>7500</v>
      </c>
      <c r="M249">
        <f>'2016Census_G28_SA_POA2'!M246*'Total Per Week'!M$3</f>
        <v>15750</v>
      </c>
      <c r="N249">
        <f>'2016Census_G28_SA_POA2'!N246*'Total Per Week'!N$3</f>
        <v>30250</v>
      </c>
      <c r="O249">
        <f>'2016Census_G28_SA_POA2'!O246*'Total Per Week'!O$3</f>
        <v>9750</v>
      </c>
      <c r="P249">
        <f>'2016Census_G28_SA_POA2'!P246*'Total Per Week'!P$3</f>
        <v>0</v>
      </c>
      <c r="Q249">
        <f>'2016Census_G28_SA_POA2'!Q246*'Total Per Week'!Q$3</f>
        <v>0</v>
      </c>
      <c r="R249">
        <f>SUM(B249:Q249)/IF('2016Census_G28_SA_POA2'!R246=0,1,'2016Census_G28_SA_POA2'!R246)</f>
        <v>1550.3472222222222</v>
      </c>
    </row>
    <row r="250" spans="2:18" x14ac:dyDescent="0.3">
      <c r="B250">
        <f>'2016Census_G28_SA_POA2'!B247*'Total Per Week'!$B$3</f>
        <v>0</v>
      </c>
      <c r="C250">
        <f>'2016Census_G28_SA_POA2'!C247*'Total Per Week'!C$3</f>
        <v>0</v>
      </c>
      <c r="D250">
        <f>'2016Census_G28_SA_POA2'!D247*'Total Per Week'!D$3</f>
        <v>0</v>
      </c>
      <c r="E250">
        <f>'2016Census_G28_SA_POA2'!E247*'Total Per Week'!E$3</f>
        <v>0</v>
      </c>
      <c r="F250">
        <f>'2016Census_G28_SA_POA2'!F247*'Total Per Week'!F$3</f>
        <v>2300</v>
      </c>
      <c r="G250">
        <f>'2016Census_G28_SA_POA2'!G247*'Total Per Week'!G$3</f>
        <v>2175</v>
      </c>
      <c r="H250">
        <f>'2016Census_G28_SA_POA2'!H247*'Total Per Week'!H$3</f>
        <v>6300</v>
      </c>
      <c r="I250">
        <f>'2016Census_G28_SA_POA2'!I247*'Total Per Week'!I$3</f>
        <v>0</v>
      </c>
      <c r="J250">
        <f>'2016Census_G28_SA_POA2'!J247*'Total Per Week'!J$3</f>
        <v>9625</v>
      </c>
      <c r="K250">
        <f>'2016Census_G28_SA_POA2'!K247*'Total Per Week'!K$3</f>
        <v>6500</v>
      </c>
      <c r="L250">
        <f>'2016Census_G28_SA_POA2'!L247*'Total Per Week'!L$3</f>
        <v>5625</v>
      </c>
      <c r="M250">
        <f>'2016Census_G28_SA_POA2'!M247*'Total Per Week'!M$3</f>
        <v>9000</v>
      </c>
      <c r="N250">
        <f>'2016Census_G28_SA_POA2'!N247*'Total Per Week'!N$3</f>
        <v>8250</v>
      </c>
      <c r="O250">
        <f>'2016Census_G28_SA_POA2'!O247*'Total Per Week'!O$3</f>
        <v>0</v>
      </c>
      <c r="P250">
        <f>'2016Census_G28_SA_POA2'!P247*'Total Per Week'!P$3</f>
        <v>0</v>
      </c>
      <c r="Q250">
        <f>'2016Census_G28_SA_POA2'!Q247*'Total Per Week'!Q$3</f>
        <v>15000</v>
      </c>
      <c r="R250">
        <f>SUM(B250:Q250)/IF('2016Census_G28_SA_POA2'!R247=0,1,'2016Census_G28_SA_POA2'!R247)</f>
        <v>1704.6052631578948</v>
      </c>
    </row>
    <row r="251" spans="2:18" x14ac:dyDescent="0.3">
      <c r="B251">
        <f>'2016Census_G28_SA_POA2'!B248*'Total Per Week'!$B$3</f>
        <v>225</v>
      </c>
      <c r="C251">
        <f>'2016Census_G28_SA_POA2'!C248*'Total Per Week'!C$3</f>
        <v>0</v>
      </c>
      <c r="D251">
        <f>'2016Census_G28_SA_POA2'!D248*'Total Per Week'!D$3</f>
        <v>1400</v>
      </c>
      <c r="E251">
        <f>'2016Census_G28_SA_POA2'!E248*'Total Per Week'!E$3</f>
        <v>2700</v>
      </c>
      <c r="F251">
        <f>'2016Census_G28_SA_POA2'!F248*'Total Per Week'!F$3</f>
        <v>7475</v>
      </c>
      <c r="G251">
        <f>'2016Census_G28_SA_POA2'!G248*'Total Per Week'!G$3</f>
        <v>16675</v>
      </c>
      <c r="H251">
        <f>'2016Census_G28_SA_POA2'!H248*'Total Per Week'!H$3</f>
        <v>3600</v>
      </c>
      <c r="I251">
        <f>'2016Census_G28_SA_POA2'!I248*'Total Per Week'!I$3</f>
        <v>22500</v>
      </c>
      <c r="J251">
        <f>'2016Census_G28_SA_POA2'!J248*'Total Per Week'!J$3</f>
        <v>26125</v>
      </c>
      <c r="K251">
        <f>'2016Census_G28_SA_POA2'!K248*'Total Per Week'!K$3</f>
        <v>22750</v>
      </c>
      <c r="L251">
        <f>'2016Census_G28_SA_POA2'!L248*'Total Per Week'!L$3</f>
        <v>18750</v>
      </c>
      <c r="M251">
        <f>'2016Census_G28_SA_POA2'!M248*'Total Per Week'!M$3</f>
        <v>67500</v>
      </c>
      <c r="N251">
        <f>'2016Census_G28_SA_POA2'!N248*'Total Per Week'!N$3</f>
        <v>27500</v>
      </c>
      <c r="O251">
        <f>'2016Census_G28_SA_POA2'!O248*'Total Per Week'!O$3</f>
        <v>32500</v>
      </c>
      <c r="P251">
        <f>'2016Census_G28_SA_POA2'!P248*'Total Per Week'!P$3</f>
        <v>0</v>
      </c>
      <c r="Q251">
        <f>'2016Census_G28_SA_POA2'!Q248*'Total Per Week'!Q$3</f>
        <v>20000</v>
      </c>
      <c r="R251">
        <f>SUM(B251:Q251)/IF('2016Census_G28_SA_POA2'!R248=0,1,'2016Census_G28_SA_POA2'!R248)</f>
        <v>1586.4705882352941</v>
      </c>
    </row>
    <row r="252" spans="2:18" x14ac:dyDescent="0.3">
      <c r="B252">
        <f>'2016Census_G28_SA_POA2'!B249*'Total Per Week'!$B$3</f>
        <v>0</v>
      </c>
      <c r="C252">
        <f>'2016Census_G28_SA_POA2'!C249*'Total Per Week'!C$3</f>
        <v>0</v>
      </c>
      <c r="D252">
        <f>'2016Census_G28_SA_POA2'!D249*'Total Per Week'!D$3</f>
        <v>0</v>
      </c>
      <c r="E252">
        <f>'2016Census_G28_SA_POA2'!E249*'Total Per Week'!E$3</f>
        <v>1350</v>
      </c>
      <c r="F252">
        <f>'2016Census_G28_SA_POA2'!F249*'Total Per Week'!F$3</f>
        <v>1725</v>
      </c>
      <c r="G252">
        <f>'2016Census_G28_SA_POA2'!G249*'Total Per Week'!G$3</f>
        <v>3625</v>
      </c>
      <c r="H252">
        <f>'2016Census_G28_SA_POA2'!H249*'Total Per Week'!H$3</f>
        <v>7200</v>
      </c>
      <c r="I252">
        <f>'2016Census_G28_SA_POA2'!I249*'Total Per Week'!I$3</f>
        <v>10125</v>
      </c>
      <c r="J252">
        <f>'2016Census_G28_SA_POA2'!J249*'Total Per Week'!J$3</f>
        <v>22000</v>
      </c>
      <c r="K252">
        <f>'2016Census_G28_SA_POA2'!K249*'Total Per Week'!K$3</f>
        <v>16250</v>
      </c>
      <c r="L252">
        <f>'2016Census_G28_SA_POA2'!L249*'Total Per Week'!L$3</f>
        <v>16875</v>
      </c>
      <c r="M252">
        <f>'2016Census_G28_SA_POA2'!M249*'Total Per Week'!M$3</f>
        <v>72000</v>
      </c>
      <c r="N252">
        <f>'2016Census_G28_SA_POA2'!N249*'Total Per Week'!N$3</f>
        <v>30250</v>
      </c>
      <c r="O252">
        <f>'2016Census_G28_SA_POA2'!O249*'Total Per Week'!O$3</f>
        <v>26000</v>
      </c>
      <c r="P252">
        <f>'2016Census_G28_SA_POA2'!P249*'Total Per Week'!P$3</f>
        <v>11250</v>
      </c>
      <c r="Q252">
        <f>'2016Census_G28_SA_POA2'!Q249*'Total Per Week'!Q$3</f>
        <v>0</v>
      </c>
      <c r="R252">
        <f>SUM(B252:Q252)/IF('2016Census_G28_SA_POA2'!R249=0,1,'2016Census_G28_SA_POA2'!R249)</f>
        <v>1868.8034188034187</v>
      </c>
    </row>
    <row r="253" spans="2:18" x14ac:dyDescent="0.3">
      <c r="B253">
        <f>'2016Census_G28_SA_POA2'!B250*'Total Per Week'!$B$3</f>
        <v>225</v>
      </c>
      <c r="C253">
        <f>'2016Census_G28_SA_POA2'!C250*'Total Per Week'!C$3</f>
        <v>2700</v>
      </c>
      <c r="D253">
        <f>'2016Census_G28_SA_POA2'!D250*'Total Per Week'!D$3</f>
        <v>2800</v>
      </c>
      <c r="E253">
        <f>'2016Census_G28_SA_POA2'!E250*'Total Per Week'!E$3</f>
        <v>18450</v>
      </c>
      <c r="F253">
        <f>'2016Census_G28_SA_POA2'!F250*'Total Per Week'!F$3</f>
        <v>25300</v>
      </c>
      <c r="G253">
        <f>'2016Census_G28_SA_POA2'!G250*'Total Per Week'!G$3</f>
        <v>89900</v>
      </c>
      <c r="H253">
        <f>'2016Census_G28_SA_POA2'!H250*'Total Per Week'!H$3</f>
        <v>91800</v>
      </c>
      <c r="I253">
        <f>'2016Census_G28_SA_POA2'!I250*'Total Per Week'!I$3</f>
        <v>141750</v>
      </c>
      <c r="J253">
        <f>'2016Census_G28_SA_POA2'!J250*'Total Per Week'!J$3</f>
        <v>196625</v>
      </c>
      <c r="K253">
        <f>'2016Census_G28_SA_POA2'!K250*'Total Per Week'!K$3</f>
        <v>147875</v>
      </c>
      <c r="L253">
        <f>'2016Census_G28_SA_POA2'!L250*'Total Per Week'!L$3</f>
        <v>210000</v>
      </c>
      <c r="M253">
        <f>'2016Census_G28_SA_POA2'!M250*'Total Per Week'!M$3</f>
        <v>342000</v>
      </c>
      <c r="N253">
        <f>'2016Census_G28_SA_POA2'!N250*'Total Per Week'!N$3</f>
        <v>211750</v>
      </c>
      <c r="O253">
        <f>'2016Census_G28_SA_POA2'!O250*'Total Per Week'!O$3</f>
        <v>230750</v>
      </c>
      <c r="P253">
        <f>'2016Census_G28_SA_POA2'!P250*'Total Per Week'!P$3</f>
        <v>101250</v>
      </c>
      <c r="Q253">
        <f>'2016Census_G28_SA_POA2'!Q250*'Total Per Week'!Q$3</f>
        <v>255000</v>
      </c>
      <c r="R253">
        <f>SUM(B253:Q253)/IF('2016Census_G28_SA_POA2'!R250=0,1,'2016Census_G28_SA_POA2'!R250)</f>
        <v>1746.7694256756756</v>
      </c>
    </row>
    <row r="254" spans="2:18" x14ac:dyDescent="0.3">
      <c r="B254">
        <f>'2016Census_G28_SA_POA2'!B251*'Total Per Week'!$B$3</f>
        <v>0</v>
      </c>
      <c r="C254">
        <f>'2016Census_G28_SA_POA2'!C251*'Total Per Week'!C$3</f>
        <v>0</v>
      </c>
      <c r="D254">
        <f>'2016Census_G28_SA_POA2'!D251*'Total Per Week'!D$3</f>
        <v>0</v>
      </c>
      <c r="E254">
        <f>'2016Census_G28_SA_POA2'!E251*'Total Per Week'!E$3</f>
        <v>3600</v>
      </c>
      <c r="F254">
        <f>'2016Census_G28_SA_POA2'!F251*'Total Per Week'!F$3</f>
        <v>0</v>
      </c>
      <c r="G254">
        <f>'2016Census_G28_SA_POA2'!G251*'Total Per Week'!G$3</f>
        <v>8700</v>
      </c>
      <c r="H254">
        <f>'2016Census_G28_SA_POA2'!H251*'Total Per Week'!H$3</f>
        <v>10800</v>
      </c>
      <c r="I254">
        <f>'2016Census_G28_SA_POA2'!I251*'Total Per Week'!I$3</f>
        <v>21375</v>
      </c>
      <c r="J254">
        <f>'2016Census_G28_SA_POA2'!J251*'Total Per Week'!J$3</f>
        <v>11000</v>
      </c>
      <c r="K254">
        <f>'2016Census_G28_SA_POA2'!K251*'Total Per Week'!K$3</f>
        <v>4875</v>
      </c>
      <c r="L254">
        <f>'2016Census_G28_SA_POA2'!L251*'Total Per Week'!L$3</f>
        <v>22500</v>
      </c>
      <c r="M254">
        <f>'2016Census_G28_SA_POA2'!M251*'Total Per Week'!M$3</f>
        <v>9000</v>
      </c>
      <c r="N254">
        <f>'2016Census_G28_SA_POA2'!N251*'Total Per Week'!N$3</f>
        <v>24750</v>
      </c>
      <c r="O254">
        <f>'2016Census_G28_SA_POA2'!O251*'Total Per Week'!O$3</f>
        <v>0</v>
      </c>
      <c r="P254">
        <f>'2016Census_G28_SA_POA2'!P251*'Total Per Week'!P$3</f>
        <v>0</v>
      </c>
      <c r="Q254">
        <f>'2016Census_G28_SA_POA2'!Q251*'Total Per Week'!Q$3</f>
        <v>0</v>
      </c>
      <c r="R254">
        <f>SUM(B254:Q254)/IF('2016Census_G28_SA_POA2'!R251=0,1,'2016Census_G28_SA_POA2'!R251)</f>
        <v>1340.2298850574712</v>
      </c>
    </row>
    <row r="255" spans="2:18" x14ac:dyDescent="0.3">
      <c r="B255">
        <f>'2016Census_G28_SA_POA2'!B252*'Total Per Week'!$B$3</f>
        <v>0</v>
      </c>
      <c r="C255">
        <f>'2016Census_G28_SA_POA2'!C252*'Total Per Week'!C$3</f>
        <v>0</v>
      </c>
      <c r="D255">
        <f>'2016Census_G28_SA_POA2'!D252*'Total Per Week'!D$3</f>
        <v>0</v>
      </c>
      <c r="E255">
        <f>'2016Census_G28_SA_POA2'!E252*'Total Per Week'!E$3</f>
        <v>0</v>
      </c>
      <c r="F255">
        <f>'2016Census_G28_SA_POA2'!F252*'Total Per Week'!F$3</f>
        <v>0</v>
      </c>
      <c r="G255">
        <f>'2016Census_G28_SA_POA2'!G252*'Total Per Week'!G$3</f>
        <v>0</v>
      </c>
      <c r="H255">
        <f>'2016Census_G28_SA_POA2'!H252*'Total Per Week'!H$3</f>
        <v>0</v>
      </c>
      <c r="I255">
        <f>'2016Census_G28_SA_POA2'!I252*'Total Per Week'!I$3</f>
        <v>0</v>
      </c>
      <c r="J255">
        <f>'2016Census_G28_SA_POA2'!J252*'Total Per Week'!J$3</f>
        <v>0</v>
      </c>
      <c r="K255">
        <f>'2016Census_G28_SA_POA2'!K252*'Total Per Week'!K$3</f>
        <v>4875</v>
      </c>
      <c r="L255">
        <f>'2016Census_G28_SA_POA2'!L252*'Total Per Week'!L$3</f>
        <v>0</v>
      </c>
      <c r="M255">
        <f>'2016Census_G28_SA_POA2'!M252*'Total Per Week'!M$3</f>
        <v>0</v>
      </c>
      <c r="N255">
        <f>'2016Census_G28_SA_POA2'!N252*'Total Per Week'!N$3</f>
        <v>0</v>
      </c>
      <c r="O255">
        <f>'2016Census_G28_SA_POA2'!O252*'Total Per Week'!O$3</f>
        <v>0</v>
      </c>
      <c r="P255">
        <f>'2016Census_G28_SA_POA2'!P252*'Total Per Week'!P$3</f>
        <v>0</v>
      </c>
      <c r="Q255">
        <f>'2016Census_G28_SA_POA2'!Q252*'Total Per Week'!Q$3</f>
        <v>0</v>
      </c>
      <c r="R255">
        <f>SUM(B255:Q255)/IF('2016Census_G28_SA_POA2'!R252=0,1,'2016Census_G28_SA_POA2'!R252)</f>
        <v>1625</v>
      </c>
    </row>
    <row r="256" spans="2:18" x14ac:dyDescent="0.3">
      <c r="B256">
        <f>'2016Census_G28_SA_POA2'!B253*'Total Per Week'!$B$3</f>
        <v>0</v>
      </c>
      <c r="C256">
        <f>'2016Census_G28_SA_POA2'!C253*'Total Per Week'!C$3</f>
        <v>0</v>
      </c>
      <c r="D256">
        <f>'2016Census_G28_SA_POA2'!D253*'Total Per Week'!D$3</f>
        <v>0</v>
      </c>
      <c r="E256">
        <f>'2016Census_G28_SA_POA2'!E253*'Total Per Week'!E$3</f>
        <v>4950</v>
      </c>
      <c r="F256">
        <f>'2016Census_G28_SA_POA2'!F253*'Total Per Week'!F$3</f>
        <v>8050</v>
      </c>
      <c r="G256">
        <f>'2016Census_G28_SA_POA2'!G253*'Total Per Week'!G$3</f>
        <v>12325</v>
      </c>
      <c r="H256">
        <f>'2016Census_G28_SA_POA2'!H253*'Total Per Week'!H$3</f>
        <v>13500</v>
      </c>
      <c r="I256">
        <f>'2016Census_G28_SA_POA2'!I253*'Total Per Week'!I$3</f>
        <v>25875</v>
      </c>
      <c r="J256">
        <f>'2016Census_G28_SA_POA2'!J253*'Total Per Week'!J$3</f>
        <v>42625</v>
      </c>
      <c r="K256">
        <f>'2016Census_G28_SA_POA2'!K253*'Total Per Week'!K$3</f>
        <v>14625</v>
      </c>
      <c r="L256">
        <f>'2016Census_G28_SA_POA2'!L253*'Total Per Week'!L$3</f>
        <v>24375</v>
      </c>
      <c r="M256">
        <f>'2016Census_G28_SA_POA2'!M253*'Total Per Week'!M$3</f>
        <v>31500</v>
      </c>
      <c r="N256">
        <f>'2016Census_G28_SA_POA2'!N253*'Total Per Week'!N$3</f>
        <v>16500</v>
      </c>
      <c r="O256">
        <f>'2016Census_G28_SA_POA2'!O253*'Total Per Week'!O$3</f>
        <v>16250</v>
      </c>
      <c r="P256">
        <f>'2016Census_G28_SA_POA2'!P253*'Total Per Week'!P$3</f>
        <v>0</v>
      </c>
      <c r="Q256">
        <f>'2016Census_G28_SA_POA2'!Q253*'Total Per Week'!Q$3</f>
        <v>65000</v>
      </c>
      <c r="R256">
        <f>SUM(B256:Q256)/IF('2016Census_G28_SA_POA2'!R253=0,1,'2016Census_G28_SA_POA2'!R253)</f>
        <v>1611.5497076023391</v>
      </c>
    </row>
    <row r="257" spans="2:18" x14ac:dyDescent="0.3">
      <c r="B257">
        <f>'2016Census_G28_SA_POA2'!B254*'Total Per Week'!$B$3</f>
        <v>225</v>
      </c>
      <c r="C257">
        <f>'2016Census_G28_SA_POA2'!C254*'Total Per Week'!C$3</f>
        <v>675</v>
      </c>
      <c r="D257">
        <f>'2016Census_G28_SA_POA2'!D254*'Total Per Week'!D$3</f>
        <v>1750</v>
      </c>
      <c r="E257">
        <f>'2016Census_G28_SA_POA2'!E254*'Total Per Week'!E$3</f>
        <v>14400</v>
      </c>
      <c r="F257">
        <f>'2016Census_G28_SA_POA2'!F254*'Total Per Week'!F$3</f>
        <v>16675</v>
      </c>
      <c r="G257">
        <f>'2016Census_G28_SA_POA2'!G254*'Total Per Week'!G$3</f>
        <v>47850</v>
      </c>
      <c r="H257">
        <f>'2016Census_G28_SA_POA2'!H254*'Total Per Week'!H$3</f>
        <v>35100</v>
      </c>
      <c r="I257">
        <f>'2016Census_G28_SA_POA2'!I254*'Total Per Week'!I$3</f>
        <v>101250</v>
      </c>
      <c r="J257">
        <f>'2016Census_G28_SA_POA2'!J254*'Total Per Week'!J$3</f>
        <v>83875</v>
      </c>
      <c r="K257">
        <f>'2016Census_G28_SA_POA2'!K254*'Total Per Week'!K$3</f>
        <v>69875</v>
      </c>
      <c r="L257">
        <f>'2016Census_G28_SA_POA2'!L254*'Total Per Week'!L$3</f>
        <v>88125</v>
      </c>
      <c r="M257">
        <f>'2016Census_G28_SA_POA2'!M254*'Total Per Week'!M$3</f>
        <v>162000</v>
      </c>
      <c r="N257">
        <f>'2016Census_G28_SA_POA2'!N254*'Total Per Week'!N$3</f>
        <v>93500</v>
      </c>
      <c r="O257">
        <f>'2016Census_G28_SA_POA2'!O254*'Total Per Week'!O$3</f>
        <v>61750</v>
      </c>
      <c r="P257">
        <f>'2016Census_G28_SA_POA2'!P254*'Total Per Week'!P$3</f>
        <v>56250</v>
      </c>
      <c r="Q257">
        <f>'2016Census_G28_SA_POA2'!Q254*'Total Per Week'!Q$3</f>
        <v>140000</v>
      </c>
      <c r="R257">
        <f>SUM(B257:Q257)/IF('2016Census_G28_SA_POA2'!R254=0,1,'2016Census_G28_SA_POA2'!R254)</f>
        <v>1660.9215017064846</v>
      </c>
    </row>
    <row r="258" spans="2:18" x14ac:dyDescent="0.3">
      <c r="B258">
        <f>'2016Census_G28_SA_POA2'!B255*'Total Per Week'!$B$3</f>
        <v>0</v>
      </c>
      <c r="C258">
        <f>'2016Census_G28_SA_POA2'!C255*'Total Per Week'!C$3</f>
        <v>0</v>
      </c>
      <c r="D258">
        <f>'2016Census_G28_SA_POA2'!D255*'Total Per Week'!D$3</f>
        <v>0</v>
      </c>
      <c r="E258">
        <f>'2016Census_G28_SA_POA2'!E255*'Total Per Week'!E$3</f>
        <v>1350</v>
      </c>
      <c r="F258">
        <f>'2016Census_G28_SA_POA2'!F255*'Total Per Week'!F$3</f>
        <v>4600</v>
      </c>
      <c r="G258">
        <f>'2016Census_G28_SA_POA2'!G255*'Total Per Week'!G$3</f>
        <v>12325</v>
      </c>
      <c r="H258">
        <f>'2016Census_G28_SA_POA2'!H255*'Total Per Week'!H$3</f>
        <v>7200</v>
      </c>
      <c r="I258">
        <f>'2016Census_G28_SA_POA2'!I255*'Total Per Week'!I$3</f>
        <v>23625</v>
      </c>
      <c r="J258">
        <f>'2016Census_G28_SA_POA2'!J255*'Total Per Week'!J$3</f>
        <v>17875</v>
      </c>
      <c r="K258">
        <f>'2016Census_G28_SA_POA2'!K255*'Total Per Week'!K$3</f>
        <v>14625</v>
      </c>
      <c r="L258">
        <f>'2016Census_G28_SA_POA2'!L255*'Total Per Week'!L$3</f>
        <v>16875</v>
      </c>
      <c r="M258">
        <f>'2016Census_G28_SA_POA2'!M255*'Total Per Week'!M$3</f>
        <v>36000</v>
      </c>
      <c r="N258">
        <f>'2016Census_G28_SA_POA2'!N255*'Total Per Week'!N$3</f>
        <v>8250</v>
      </c>
      <c r="O258">
        <f>'2016Census_G28_SA_POA2'!O255*'Total Per Week'!O$3</f>
        <v>13000</v>
      </c>
      <c r="P258">
        <f>'2016Census_G28_SA_POA2'!P255*'Total Per Week'!P$3</f>
        <v>15000</v>
      </c>
      <c r="Q258">
        <f>'2016Census_G28_SA_POA2'!Q255*'Total Per Week'!Q$3</f>
        <v>15000</v>
      </c>
      <c r="R258">
        <f>SUM(B258:Q258)/IF('2016Census_G28_SA_POA2'!R255=0,1,'2016Census_G28_SA_POA2'!R255)</f>
        <v>1573.9406779661017</v>
      </c>
    </row>
    <row r="259" spans="2:18" x14ac:dyDescent="0.3">
      <c r="B259">
        <f>'2016Census_G28_SA_POA2'!B256*'Total Per Week'!$B$3</f>
        <v>0</v>
      </c>
      <c r="C259">
        <f>'2016Census_G28_SA_POA2'!C256*'Total Per Week'!C$3</f>
        <v>0</v>
      </c>
      <c r="D259">
        <f>'2016Census_G28_SA_POA2'!D256*'Total Per Week'!D$3</f>
        <v>1050</v>
      </c>
      <c r="E259">
        <f>'2016Census_G28_SA_POA2'!E256*'Total Per Week'!E$3</f>
        <v>1350</v>
      </c>
      <c r="F259">
        <f>'2016Census_G28_SA_POA2'!F256*'Total Per Week'!F$3</f>
        <v>2300</v>
      </c>
      <c r="G259">
        <f>'2016Census_G28_SA_POA2'!G256*'Total Per Week'!G$3</f>
        <v>15950</v>
      </c>
      <c r="H259">
        <f>'2016Census_G28_SA_POA2'!H256*'Total Per Week'!H$3</f>
        <v>13500</v>
      </c>
      <c r="I259">
        <f>'2016Census_G28_SA_POA2'!I256*'Total Per Week'!I$3</f>
        <v>28125</v>
      </c>
      <c r="J259">
        <f>'2016Census_G28_SA_POA2'!J256*'Total Per Week'!J$3</f>
        <v>28875</v>
      </c>
      <c r="K259">
        <f>'2016Census_G28_SA_POA2'!K256*'Total Per Week'!K$3</f>
        <v>9750</v>
      </c>
      <c r="L259">
        <f>'2016Census_G28_SA_POA2'!L256*'Total Per Week'!L$3</f>
        <v>16875</v>
      </c>
      <c r="M259">
        <f>'2016Census_G28_SA_POA2'!M256*'Total Per Week'!M$3</f>
        <v>65250</v>
      </c>
      <c r="N259">
        <f>'2016Census_G28_SA_POA2'!N256*'Total Per Week'!N$3</f>
        <v>24750</v>
      </c>
      <c r="O259">
        <f>'2016Census_G28_SA_POA2'!O256*'Total Per Week'!O$3</f>
        <v>19500</v>
      </c>
      <c r="P259">
        <f>'2016Census_G28_SA_POA2'!P256*'Total Per Week'!P$3</f>
        <v>0</v>
      </c>
      <c r="Q259">
        <f>'2016Census_G28_SA_POA2'!Q256*'Total Per Week'!Q$3</f>
        <v>20000</v>
      </c>
      <c r="R259">
        <f>SUM(B259:Q259)/IF('2016Census_G28_SA_POA2'!R256=0,1,'2016Census_G28_SA_POA2'!R256)</f>
        <v>1585.0961538461538</v>
      </c>
    </row>
    <row r="260" spans="2:18" x14ac:dyDescent="0.3">
      <c r="B260">
        <f>'2016Census_G28_SA_POA2'!B257*'Total Per Week'!$B$3</f>
        <v>0</v>
      </c>
      <c r="C260">
        <f>'2016Census_G28_SA_POA2'!C257*'Total Per Week'!C$3</f>
        <v>0</v>
      </c>
      <c r="D260">
        <f>'2016Census_G28_SA_POA2'!D257*'Total Per Week'!D$3</f>
        <v>0</v>
      </c>
      <c r="E260">
        <f>'2016Census_G28_SA_POA2'!E257*'Total Per Week'!E$3</f>
        <v>0</v>
      </c>
      <c r="F260">
        <f>'2016Census_G28_SA_POA2'!F257*'Total Per Week'!F$3</f>
        <v>1725</v>
      </c>
      <c r="G260">
        <f>'2016Census_G28_SA_POA2'!G257*'Total Per Week'!G$3</f>
        <v>2175</v>
      </c>
      <c r="H260">
        <f>'2016Census_G28_SA_POA2'!H257*'Total Per Week'!H$3</f>
        <v>3600</v>
      </c>
      <c r="I260">
        <f>'2016Census_G28_SA_POA2'!I257*'Total Per Week'!I$3</f>
        <v>3375</v>
      </c>
      <c r="J260">
        <f>'2016Census_G28_SA_POA2'!J257*'Total Per Week'!J$3</f>
        <v>4125</v>
      </c>
      <c r="K260">
        <f>'2016Census_G28_SA_POA2'!K257*'Total Per Week'!K$3</f>
        <v>4875</v>
      </c>
      <c r="L260">
        <f>'2016Census_G28_SA_POA2'!L257*'Total Per Week'!L$3</f>
        <v>5625</v>
      </c>
      <c r="M260">
        <f>'2016Census_G28_SA_POA2'!M257*'Total Per Week'!M$3</f>
        <v>0</v>
      </c>
      <c r="N260">
        <f>'2016Census_G28_SA_POA2'!N257*'Total Per Week'!N$3</f>
        <v>8250</v>
      </c>
      <c r="O260">
        <f>'2016Census_G28_SA_POA2'!O257*'Total Per Week'!O$3</f>
        <v>0</v>
      </c>
      <c r="P260">
        <f>'2016Census_G28_SA_POA2'!P257*'Total Per Week'!P$3</f>
        <v>0</v>
      </c>
      <c r="Q260">
        <f>'2016Census_G28_SA_POA2'!Q257*'Total Per Week'!Q$3</f>
        <v>20000</v>
      </c>
      <c r="R260">
        <f>SUM(B260:Q260)/IF('2016Census_G28_SA_POA2'!R257=0,1,'2016Census_G28_SA_POA2'!R257)</f>
        <v>1853.4482758620691</v>
      </c>
    </row>
    <row r="261" spans="2:18" x14ac:dyDescent="0.3">
      <c r="B261">
        <f>'2016Census_G28_SA_POA2'!B258*'Total Per Week'!$B$3</f>
        <v>0</v>
      </c>
      <c r="C261">
        <f>'2016Census_G28_SA_POA2'!C258*'Total Per Week'!C$3</f>
        <v>0</v>
      </c>
      <c r="D261">
        <f>'2016Census_G28_SA_POA2'!D258*'Total Per Week'!D$3</f>
        <v>0</v>
      </c>
      <c r="E261">
        <f>'2016Census_G28_SA_POA2'!E258*'Total Per Week'!E$3</f>
        <v>0</v>
      </c>
      <c r="F261">
        <f>'2016Census_G28_SA_POA2'!F258*'Total Per Week'!F$3</f>
        <v>0</v>
      </c>
      <c r="G261">
        <f>'2016Census_G28_SA_POA2'!G258*'Total Per Week'!G$3</f>
        <v>0</v>
      </c>
      <c r="H261">
        <f>'2016Census_G28_SA_POA2'!H258*'Total Per Week'!H$3</f>
        <v>2700</v>
      </c>
      <c r="I261">
        <f>'2016Census_G28_SA_POA2'!I258*'Total Per Week'!I$3</f>
        <v>3375</v>
      </c>
      <c r="J261">
        <f>'2016Census_G28_SA_POA2'!J258*'Total Per Week'!J$3</f>
        <v>5500</v>
      </c>
      <c r="K261">
        <f>'2016Census_G28_SA_POA2'!K258*'Total Per Week'!K$3</f>
        <v>4875</v>
      </c>
      <c r="L261">
        <f>'2016Census_G28_SA_POA2'!L258*'Total Per Week'!L$3</f>
        <v>0</v>
      </c>
      <c r="M261">
        <f>'2016Census_G28_SA_POA2'!M258*'Total Per Week'!M$3</f>
        <v>0</v>
      </c>
      <c r="N261">
        <f>'2016Census_G28_SA_POA2'!N258*'Total Per Week'!N$3</f>
        <v>8250</v>
      </c>
      <c r="O261">
        <f>'2016Census_G28_SA_POA2'!O258*'Total Per Week'!O$3</f>
        <v>0</v>
      </c>
      <c r="P261">
        <f>'2016Census_G28_SA_POA2'!P258*'Total Per Week'!P$3</f>
        <v>0</v>
      </c>
      <c r="Q261">
        <f>'2016Census_G28_SA_POA2'!Q258*'Total Per Week'!Q$3</f>
        <v>0</v>
      </c>
      <c r="R261">
        <f>SUM(B261:Q261)/IF('2016Census_G28_SA_POA2'!R258=0,1,'2016Census_G28_SA_POA2'!R258)</f>
        <v>1543.75</v>
      </c>
    </row>
    <row r="262" spans="2:18" x14ac:dyDescent="0.3">
      <c r="B262">
        <f>'2016Census_G28_SA_POA2'!B259*'Total Per Week'!$B$3</f>
        <v>0</v>
      </c>
      <c r="C262">
        <f>'2016Census_G28_SA_POA2'!C259*'Total Per Week'!C$3</f>
        <v>0</v>
      </c>
      <c r="D262">
        <f>'2016Census_G28_SA_POA2'!D259*'Total Per Week'!D$3</f>
        <v>0</v>
      </c>
      <c r="E262">
        <f>'2016Census_G28_SA_POA2'!E259*'Total Per Week'!E$3</f>
        <v>1350</v>
      </c>
      <c r="F262">
        <f>'2016Census_G28_SA_POA2'!F259*'Total Per Week'!F$3</f>
        <v>1725</v>
      </c>
      <c r="G262">
        <f>'2016Census_G28_SA_POA2'!G259*'Total Per Week'!G$3</f>
        <v>5075</v>
      </c>
      <c r="H262">
        <f>'2016Census_G28_SA_POA2'!H259*'Total Per Week'!H$3</f>
        <v>2700</v>
      </c>
      <c r="I262">
        <f>'2016Census_G28_SA_POA2'!I259*'Total Per Week'!I$3</f>
        <v>9000</v>
      </c>
      <c r="J262">
        <f>'2016Census_G28_SA_POA2'!J259*'Total Per Week'!J$3</f>
        <v>0</v>
      </c>
      <c r="K262">
        <f>'2016Census_G28_SA_POA2'!K259*'Total Per Week'!K$3</f>
        <v>4875</v>
      </c>
      <c r="L262">
        <f>'2016Census_G28_SA_POA2'!L259*'Total Per Week'!L$3</f>
        <v>0</v>
      </c>
      <c r="M262">
        <f>'2016Census_G28_SA_POA2'!M259*'Total Per Week'!M$3</f>
        <v>6750</v>
      </c>
      <c r="N262">
        <f>'2016Census_G28_SA_POA2'!N259*'Total Per Week'!N$3</f>
        <v>0</v>
      </c>
      <c r="O262">
        <f>'2016Census_G28_SA_POA2'!O259*'Total Per Week'!O$3</f>
        <v>0</v>
      </c>
      <c r="P262">
        <f>'2016Census_G28_SA_POA2'!P259*'Total Per Week'!P$3</f>
        <v>0</v>
      </c>
      <c r="Q262">
        <f>'2016Census_G28_SA_POA2'!Q259*'Total Per Week'!Q$3</f>
        <v>0</v>
      </c>
      <c r="R262">
        <f>SUM(B262:Q262)/IF('2016Census_G28_SA_POA2'!R259=0,1,'2016Census_G28_SA_POA2'!R259)</f>
        <v>1049.1666666666667</v>
      </c>
    </row>
    <row r="263" spans="2:18" x14ac:dyDescent="0.3">
      <c r="B263">
        <f>'2016Census_G28_SA_POA2'!B260*'Total Per Week'!$B$3</f>
        <v>0</v>
      </c>
      <c r="C263">
        <f>'2016Census_G28_SA_POA2'!C260*'Total Per Week'!C$3</f>
        <v>675</v>
      </c>
      <c r="D263">
        <f>'2016Census_G28_SA_POA2'!D260*'Total Per Week'!D$3</f>
        <v>1050</v>
      </c>
      <c r="E263">
        <f>'2016Census_G28_SA_POA2'!E260*'Total Per Week'!E$3</f>
        <v>4050</v>
      </c>
      <c r="F263">
        <f>'2016Census_G28_SA_POA2'!F260*'Total Per Week'!F$3</f>
        <v>5175</v>
      </c>
      <c r="G263">
        <f>'2016Census_G28_SA_POA2'!G260*'Total Per Week'!G$3</f>
        <v>29000</v>
      </c>
      <c r="H263">
        <f>'2016Census_G28_SA_POA2'!H260*'Total Per Week'!H$3</f>
        <v>15300</v>
      </c>
      <c r="I263">
        <f>'2016Census_G28_SA_POA2'!I260*'Total Per Week'!I$3</f>
        <v>27000</v>
      </c>
      <c r="J263">
        <f>'2016Census_G28_SA_POA2'!J260*'Total Per Week'!J$3</f>
        <v>30250</v>
      </c>
      <c r="K263">
        <f>'2016Census_G28_SA_POA2'!K260*'Total Per Week'!K$3</f>
        <v>17875</v>
      </c>
      <c r="L263">
        <f>'2016Census_G28_SA_POA2'!L260*'Total Per Week'!L$3</f>
        <v>26250</v>
      </c>
      <c r="M263">
        <f>'2016Census_G28_SA_POA2'!M260*'Total Per Week'!M$3</f>
        <v>33750</v>
      </c>
      <c r="N263">
        <f>'2016Census_G28_SA_POA2'!N260*'Total Per Week'!N$3</f>
        <v>16500</v>
      </c>
      <c r="O263">
        <f>'2016Census_G28_SA_POA2'!O260*'Total Per Week'!O$3</f>
        <v>9750</v>
      </c>
      <c r="P263">
        <f>'2016Census_G28_SA_POA2'!P260*'Total Per Week'!P$3</f>
        <v>11250</v>
      </c>
      <c r="Q263">
        <f>'2016Census_G28_SA_POA2'!Q260*'Total Per Week'!Q$3</f>
        <v>0</v>
      </c>
      <c r="R263">
        <f>SUM(B263:Q263)/IF('2016Census_G28_SA_POA2'!R260=0,1,'2016Census_G28_SA_POA2'!R260)</f>
        <v>1273.0446927374301</v>
      </c>
    </row>
    <row r="264" spans="2:18" x14ac:dyDescent="0.3">
      <c r="B264">
        <f>'2016Census_G28_SA_POA2'!B261*'Total Per Week'!$B$3</f>
        <v>0</v>
      </c>
      <c r="C264">
        <f>'2016Census_G28_SA_POA2'!C261*'Total Per Week'!C$3</f>
        <v>0</v>
      </c>
      <c r="D264">
        <f>'2016Census_G28_SA_POA2'!D261*'Total Per Week'!D$3</f>
        <v>0</v>
      </c>
      <c r="E264">
        <f>'2016Census_G28_SA_POA2'!E261*'Total Per Week'!E$3</f>
        <v>6750</v>
      </c>
      <c r="F264">
        <f>'2016Census_G28_SA_POA2'!F261*'Total Per Week'!F$3</f>
        <v>2875</v>
      </c>
      <c r="G264">
        <f>'2016Census_G28_SA_POA2'!G261*'Total Per Week'!G$3</f>
        <v>18125</v>
      </c>
      <c r="H264">
        <f>'2016Census_G28_SA_POA2'!H261*'Total Per Week'!H$3</f>
        <v>17100</v>
      </c>
      <c r="I264">
        <f>'2016Census_G28_SA_POA2'!I261*'Total Per Week'!I$3</f>
        <v>19125</v>
      </c>
      <c r="J264">
        <f>'2016Census_G28_SA_POA2'!J261*'Total Per Week'!J$3</f>
        <v>45375</v>
      </c>
      <c r="K264">
        <f>'2016Census_G28_SA_POA2'!K261*'Total Per Week'!K$3</f>
        <v>17875</v>
      </c>
      <c r="L264">
        <f>'2016Census_G28_SA_POA2'!L261*'Total Per Week'!L$3</f>
        <v>26250</v>
      </c>
      <c r="M264">
        <f>'2016Census_G28_SA_POA2'!M261*'Total Per Week'!M$3</f>
        <v>40500</v>
      </c>
      <c r="N264">
        <f>'2016Census_G28_SA_POA2'!N261*'Total Per Week'!N$3</f>
        <v>35750</v>
      </c>
      <c r="O264">
        <f>'2016Census_G28_SA_POA2'!O261*'Total Per Week'!O$3</f>
        <v>16250</v>
      </c>
      <c r="P264">
        <f>'2016Census_G28_SA_POA2'!P261*'Total Per Week'!P$3</f>
        <v>11250</v>
      </c>
      <c r="Q264">
        <f>'2016Census_G28_SA_POA2'!Q261*'Total Per Week'!Q$3</f>
        <v>15000</v>
      </c>
      <c r="R264">
        <f>SUM(B264:Q264)/IF('2016Census_G28_SA_POA2'!R261=0,1,'2016Census_G28_SA_POA2'!R261)</f>
        <v>1504.0055248618785</v>
      </c>
    </row>
    <row r="265" spans="2:18" x14ac:dyDescent="0.3">
      <c r="B265">
        <f>'2016Census_G28_SA_POA2'!B262*'Total Per Week'!$B$3</f>
        <v>0</v>
      </c>
      <c r="C265">
        <f>'2016Census_G28_SA_POA2'!C262*'Total Per Week'!C$3</f>
        <v>675</v>
      </c>
      <c r="D265">
        <f>'2016Census_G28_SA_POA2'!D262*'Total Per Week'!D$3</f>
        <v>0</v>
      </c>
      <c r="E265">
        <f>'2016Census_G28_SA_POA2'!E262*'Total Per Week'!E$3</f>
        <v>2700</v>
      </c>
      <c r="F265">
        <f>'2016Census_G28_SA_POA2'!F262*'Total Per Week'!F$3</f>
        <v>6325</v>
      </c>
      <c r="G265">
        <f>'2016Census_G28_SA_POA2'!G262*'Total Per Week'!G$3</f>
        <v>17400</v>
      </c>
      <c r="H265">
        <f>'2016Census_G28_SA_POA2'!H262*'Total Per Week'!H$3</f>
        <v>13500</v>
      </c>
      <c r="I265">
        <f>'2016Census_G28_SA_POA2'!I262*'Total Per Week'!I$3</f>
        <v>19125</v>
      </c>
      <c r="J265">
        <f>'2016Census_G28_SA_POA2'!J262*'Total Per Week'!J$3</f>
        <v>9625</v>
      </c>
      <c r="K265">
        <f>'2016Census_G28_SA_POA2'!K262*'Total Per Week'!K$3</f>
        <v>19500</v>
      </c>
      <c r="L265">
        <f>'2016Census_G28_SA_POA2'!L262*'Total Per Week'!L$3</f>
        <v>28125</v>
      </c>
      <c r="M265">
        <f>'2016Census_G28_SA_POA2'!M262*'Total Per Week'!M$3</f>
        <v>33750</v>
      </c>
      <c r="N265">
        <f>'2016Census_G28_SA_POA2'!N262*'Total Per Week'!N$3</f>
        <v>24750</v>
      </c>
      <c r="O265">
        <f>'2016Census_G28_SA_POA2'!O262*'Total Per Week'!O$3</f>
        <v>9750</v>
      </c>
      <c r="P265">
        <f>'2016Census_G28_SA_POA2'!P262*'Total Per Week'!P$3</f>
        <v>0</v>
      </c>
      <c r="Q265">
        <f>'2016Census_G28_SA_POA2'!Q262*'Total Per Week'!Q$3</f>
        <v>30000</v>
      </c>
      <c r="R265">
        <f>SUM(B265:Q265)/IF('2016Census_G28_SA_POA2'!R262=0,1,'2016Census_G28_SA_POA2'!R262)</f>
        <v>1505.06993006993</v>
      </c>
    </row>
    <row r="266" spans="2:18" x14ac:dyDescent="0.3">
      <c r="B266">
        <f>'2016Census_G28_SA_POA2'!B263*'Total Per Week'!$B$3</f>
        <v>0</v>
      </c>
      <c r="C266">
        <f>'2016Census_G28_SA_POA2'!C263*'Total Per Week'!C$3</f>
        <v>0</v>
      </c>
      <c r="D266">
        <f>'2016Census_G28_SA_POA2'!D263*'Total Per Week'!D$3</f>
        <v>0</v>
      </c>
      <c r="E266">
        <f>'2016Census_G28_SA_POA2'!E263*'Total Per Week'!E$3</f>
        <v>0</v>
      </c>
      <c r="F266">
        <f>'2016Census_G28_SA_POA2'!F263*'Total Per Week'!F$3</f>
        <v>3450</v>
      </c>
      <c r="G266">
        <f>'2016Census_G28_SA_POA2'!G263*'Total Per Week'!G$3</f>
        <v>5800</v>
      </c>
      <c r="H266">
        <f>'2016Census_G28_SA_POA2'!H263*'Total Per Week'!H$3</f>
        <v>6300</v>
      </c>
      <c r="I266">
        <f>'2016Census_G28_SA_POA2'!I263*'Total Per Week'!I$3</f>
        <v>13500</v>
      </c>
      <c r="J266">
        <f>'2016Census_G28_SA_POA2'!J263*'Total Per Week'!J$3</f>
        <v>15125</v>
      </c>
      <c r="K266">
        <f>'2016Census_G28_SA_POA2'!K263*'Total Per Week'!K$3</f>
        <v>8125</v>
      </c>
      <c r="L266">
        <f>'2016Census_G28_SA_POA2'!L263*'Total Per Week'!L$3</f>
        <v>22500</v>
      </c>
      <c r="M266">
        <f>'2016Census_G28_SA_POA2'!M263*'Total Per Week'!M$3</f>
        <v>49500</v>
      </c>
      <c r="N266">
        <f>'2016Census_G28_SA_POA2'!N263*'Total Per Week'!N$3</f>
        <v>19250</v>
      </c>
      <c r="O266">
        <f>'2016Census_G28_SA_POA2'!O263*'Total Per Week'!O$3</f>
        <v>29250</v>
      </c>
      <c r="P266">
        <f>'2016Census_G28_SA_POA2'!P263*'Total Per Week'!P$3</f>
        <v>11250</v>
      </c>
      <c r="Q266">
        <f>'2016Census_G28_SA_POA2'!Q263*'Total Per Week'!Q$3</f>
        <v>15000</v>
      </c>
      <c r="R266">
        <f>SUM(B266:Q266)/IF('2016Census_G28_SA_POA2'!R263=0,1,'2016Census_G28_SA_POA2'!R263)</f>
        <v>1895.7142857142858</v>
      </c>
    </row>
    <row r="267" spans="2:18" x14ac:dyDescent="0.3">
      <c r="B267">
        <f>'2016Census_G28_SA_POA2'!B264*'Total Per Week'!$B$3</f>
        <v>300</v>
      </c>
      <c r="C267">
        <f>'2016Census_G28_SA_POA2'!C264*'Total Per Week'!C$3</f>
        <v>0</v>
      </c>
      <c r="D267">
        <f>'2016Census_G28_SA_POA2'!D264*'Total Per Week'!D$3</f>
        <v>0</v>
      </c>
      <c r="E267">
        <f>'2016Census_G28_SA_POA2'!E264*'Total Per Week'!E$3</f>
        <v>0</v>
      </c>
      <c r="F267">
        <f>'2016Census_G28_SA_POA2'!F264*'Total Per Week'!F$3</f>
        <v>0</v>
      </c>
      <c r="G267">
        <f>'2016Census_G28_SA_POA2'!G264*'Total Per Week'!G$3</f>
        <v>2175</v>
      </c>
      <c r="H267">
        <f>'2016Census_G28_SA_POA2'!H264*'Total Per Week'!H$3</f>
        <v>6300</v>
      </c>
      <c r="I267">
        <f>'2016Census_G28_SA_POA2'!I264*'Total Per Week'!I$3</f>
        <v>11250</v>
      </c>
      <c r="J267">
        <f>'2016Census_G28_SA_POA2'!J264*'Total Per Week'!J$3</f>
        <v>13750</v>
      </c>
      <c r="K267">
        <f>'2016Census_G28_SA_POA2'!K264*'Total Per Week'!K$3</f>
        <v>11375</v>
      </c>
      <c r="L267">
        <f>'2016Census_G28_SA_POA2'!L264*'Total Per Week'!L$3</f>
        <v>7500</v>
      </c>
      <c r="M267">
        <f>'2016Census_G28_SA_POA2'!M264*'Total Per Week'!M$3</f>
        <v>15750</v>
      </c>
      <c r="N267">
        <f>'2016Census_G28_SA_POA2'!N264*'Total Per Week'!N$3</f>
        <v>8250</v>
      </c>
      <c r="O267">
        <f>'2016Census_G28_SA_POA2'!O264*'Total Per Week'!O$3</f>
        <v>9750</v>
      </c>
      <c r="P267">
        <f>'2016Census_G28_SA_POA2'!P264*'Total Per Week'!P$3</f>
        <v>11250</v>
      </c>
      <c r="Q267">
        <f>'2016Census_G28_SA_POA2'!Q264*'Total Per Week'!Q$3</f>
        <v>30000</v>
      </c>
      <c r="R267">
        <f>SUM(B267:Q267)/IF('2016Census_G28_SA_POA2'!R264=0,1,'2016Census_G28_SA_POA2'!R264)</f>
        <v>1905.2238805970148</v>
      </c>
    </row>
    <row r="268" spans="2:18" x14ac:dyDescent="0.3">
      <c r="B268">
        <f>'2016Census_G28_SA_POA2'!B265*'Total Per Week'!$B$3</f>
        <v>0</v>
      </c>
      <c r="C268">
        <f>'2016Census_G28_SA_POA2'!C265*'Total Per Week'!C$3</f>
        <v>0</v>
      </c>
      <c r="D268">
        <f>'2016Census_G28_SA_POA2'!D265*'Total Per Week'!D$3</f>
        <v>1050</v>
      </c>
      <c r="E268">
        <f>'2016Census_G28_SA_POA2'!E265*'Total Per Week'!E$3</f>
        <v>2700</v>
      </c>
      <c r="F268">
        <f>'2016Census_G28_SA_POA2'!F265*'Total Per Week'!F$3</f>
        <v>5175</v>
      </c>
      <c r="G268">
        <f>'2016Census_G28_SA_POA2'!G265*'Total Per Week'!G$3</f>
        <v>11600</v>
      </c>
      <c r="H268">
        <f>'2016Census_G28_SA_POA2'!H265*'Total Per Week'!H$3</f>
        <v>13500</v>
      </c>
      <c r="I268">
        <f>'2016Census_G28_SA_POA2'!I265*'Total Per Week'!I$3</f>
        <v>10125</v>
      </c>
      <c r="J268">
        <f>'2016Census_G28_SA_POA2'!J265*'Total Per Week'!J$3</f>
        <v>11000</v>
      </c>
      <c r="K268">
        <f>'2016Census_G28_SA_POA2'!K265*'Total Per Week'!K$3</f>
        <v>8125</v>
      </c>
      <c r="L268">
        <f>'2016Census_G28_SA_POA2'!L265*'Total Per Week'!L$3</f>
        <v>28125</v>
      </c>
      <c r="M268">
        <f>'2016Census_G28_SA_POA2'!M265*'Total Per Week'!M$3</f>
        <v>27000</v>
      </c>
      <c r="N268">
        <f>'2016Census_G28_SA_POA2'!N265*'Total Per Week'!N$3</f>
        <v>30250</v>
      </c>
      <c r="O268">
        <f>'2016Census_G28_SA_POA2'!O265*'Total Per Week'!O$3</f>
        <v>9750</v>
      </c>
      <c r="P268">
        <f>'2016Census_G28_SA_POA2'!P265*'Total Per Week'!P$3</f>
        <v>15000</v>
      </c>
      <c r="Q268">
        <f>'2016Census_G28_SA_POA2'!Q265*'Total Per Week'!Q$3</f>
        <v>15000</v>
      </c>
      <c r="R268">
        <f>SUM(B268:Q268)/IF('2016Census_G28_SA_POA2'!R265=0,1,'2016Census_G28_SA_POA2'!R265)</f>
        <v>1583.1932773109243</v>
      </c>
    </row>
    <row r="269" spans="2:18" x14ac:dyDescent="0.3">
      <c r="B269">
        <f>'2016Census_G28_SA_POA2'!B266*'Total Per Week'!$B$3</f>
        <v>0</v>
      </c>
      <c r="C269">
        <f>'2016Census_G28_SA_POA2'!C266*'Total Per Week'!C$3</f>
        <v>0</v>
      </c>
      <c r="D269">
        <f>'2016Census_G28_SA_POA2'!D266*'Total Per Week'!D$3</f>
        <v>0</v>
      </c>
      <c r="E269">
        <f>'2016Census_G28_SA_POA2'!E266*'Total Per Week'!E$3</f>
        <v>4050</v>
      </c>
      <c r="F269">
        <f>'2016Census_G28_SA_POA2'!F266*'Total Per Week'!F$3</f>
        <v>0</v>
      </c>
      <c r="G269">
        <f>'2016Census_G28_SA_POA2'!G266*'Total Per Week'!G$3</f>
        <v>2900</v>
      </c>
      <c r="H269">
        <f>'2016Census_G28_SA_POA2'!H266*'Total Per Week'!H$3</f>
        <v>5400</v>
      </c>
      <c r="I269">
        <f>'2016Census_G28_SA_POA2'!I266*'Total Per Week'!I$3</f>
        <v>0</v>
      </c>
      <c r="J269">
        <f>'2016Census_G28_SA_POA2'!J266*'Total Per Week'!J$3</f>
        <v>0</v>
      </c>
      <c r="K269">
        <f>'2016Census_G28_SA_POA2'!K266*'Total Per Week'!K$3</f>
        <v>4875</v>
      </c>
      <c r="L269">
        <f>'2016Census_G28_SA_POA2'!L266*'Total Per Week'!L$3</f>
        <v>7500</v>
      </c>
      <c r="M269">
        <f>'2016Census_G28_SA_POA2'!M266*'Total Per Week'!M$3</f>
        <v>6750</v>
      </c>
      <c r="N269">
        <f>'2016Census_G28_SA_POA2'!N266*'Total Per Week'!N$3</f>
        <v>8250</v>
      </c>
      <c r="O269">
        <f>'2016Census_G28_SA_POA2'!O266*'Total Per Week'!O$3</f>
        <v>9750</v>
      </c>
      <c r="P269">
        <f>'2016Census_G28_SA_POA2'!P266*'Total Per Week'!P$3</f>
        <v>0</v>
      </c>
      <c r="Q269">
        <f>'2016Census_G28_SA_POA2'!Q266*'Total Per Week'!Q$3</f>
        <v>0</v>
      </c>
      <c r="R269">
        <f>SUM(B269:Q269)/IF('2016Census_G28_SA_POA2'!R266=0,1,'2016Census_G28_SA_POA2'!R266)</f>
        <v>1413.5714285714287</v>
      </c>
    </row>
    <row r="270" spans="2:18" x14ac:dyDescent="0.3">
      <c r="B270">
        <f>'2016Census_G28_SA_POA2'!B267*'Total Per Week'!$B$3</f>
        <v>0</v>
      </c>
      <c r="C270">
        <f>'2016Census_G28_SA_POA2'!C267*'Total Per Week'!C$3</f>
        <v>675</v>
      </c>
      <c r="D270">
        <f>'2016Census_G28_SA_POA2'!D267*'Total Per Week'!D$3</f>
        <v>1050</v>
      </c>
      <c r="E270">
        <f>'2016Census_G28_SA_POA2'!E267*'Total Per Week'!E$3</f>
        <v>7650</v>
      </c>
      <c r="F270">
        <f>'2016Census_G28_SA_POA2'!F267*'Total Per Week'!F$3</f>
        <v>6325</v>
      </c>
      <c r="G270">
        <f>'2016Census_G28_SA_POA2'!G267*'Total Per Week'!G$3</f>
        <v>36250</v>
      </c>
      <c r="H270">
        <f>'2016Census_G28_SA_POA2'!H267*'Total Per Week'!H$3</f>
        <v>16200</v>
      </c>
      <c r="I270">
        <f>'2016Census_G28_SA_POA2'!I267*'Total Per Week'!I$3</f>
        <v>66375</v>
      </c>
      <c r="J270">
        <f>'2016Census_G28_SA_POA2'!J267*'Total Per Week'!J$3</f>
        <v>67375</v>
      </c>
      <c r="K270">
        <f>'2016Census_G28_SA_POA2'!K267*'Total Per Week'!K$3</f>
        <v>56875</v>
      </c>
      <c r="L270">
        <f>'2016Census_G28_SA_POA2'!L267*'Total Per Week'!L$3</f>
        <v>58125</v>
      </c>
      <c r="M270">
        <f>'2016Census_G28_SA_POA2'!M267*'Total Per Week'!M$3</f>
        <v>139500</v>
      </c>
      <c r="N270">
        <f>'2016Census_G28_SA_POA2'!N267*'Total Per Week'!N$3</f>
        <v>96250</v>
      </c>
      <c r="O270">
        <f>'2016Census_G28_SA_POA2'!O267*'Total Per Week'!O$3</f>
        <v>65000</v>
      </c>
      <c r="P270">
        <f>'2016Census_G28_SA_POA2'!P267*'Total Per Week'!P$3</f>
        <v>37500</v>
      </c>
      <c r="Q270">
        <f>'2016Census_G28_SA_POA2'!Q267*'Total Per Week'!Q$3</f>
        <v>120000</v>
      </c>
      <c r="R270">
        <f>SUM(B270:Q270)/IF('2016Census_G28_SA_POA2'!R267=0,1,'2016Census_G28_SA_POA2'!R267)</f>
        <v>1815.3395784543325</v>
      </c>
    </row>
    <row r="271" spans="2:18" x14ac:dyDescent="0.3">
      <c r="B271">
        <f>'2016Census_G28_SA_POA2'!B268*'Total Per Week'!$B$3</f>
        <v>0</v>
      </c>
      <c r="C271">
        <f>'2016Census_G28_SA_POA2'!C268*'Total Per Week'!C$3</f>
        <v>0</v>
      </c>
      <c r="D271">
        <f>'2016Census_G28_SA_POA2'!D268*'Total Per Week'!D$3</f>
        <v>0</v>
      </c>
      <c r="E271">
        <f>'2016Census_G28_SA_POA2'!E268*'Total Per Week'!E$3</f>
        <v>0</v>
      </c>
      <c r="F271">
        <f>'2016Census_G28_SA_POA2'!F268*'Total Per Week'!F$3</f>
        <v>0</v>
      </c>
      <c r="G271">
        <f>'2016Census_G28_SA_POA2'!G268*'Total Per Week'!G$3</f>
        <v>2175</v>
      </c>
      <c r="H271">
        <f>'2016Census_G28_SA_POA2'!H268*'Total Per Week'!H$3</f>
        <v>2700</v>
      </c>
      <c r="I271">
        <f>'2016Census_G28_SA_POA2'!I268*'Total Per Week'!I$3</f>
        <v>3375</v>
      </c>
      <c r="J271">
        <f>'2016Census_G28_SA_POA2'!J268*'Total Per Week'!J$3</f>
        <v>0</v>
      </c>
      <c r="K271">
        <f>'2016Census_G28_SA_POA2'!K268*'Total Per Week'!K$3</f>
        <v>0</v>
      </c>
      <c r="L271">
        <f>'2016Census_G28_SA_POA2'!L268*'Total Per Week'!L$3</f>
        <v>0</v>
      </c>
      <c r="M271">
        <f>'2016Census_G28_SA_POA2'!M268*'Total Per Week'!M$3</f>
        <v>0</v>
      </c>
      <c r="N271">
        <f>'2016Census_G28_SA_POA2'!N268*'Total Per Week'!N$3</f>
        <v>0</v>
      </c>
      <c r="O271">
        <f>'2016Census_G28_SA_POA2'!O268*'Total Per Week'!O$3</f>
        <v>0</v>
      </c>
      <c r="P271">
        <f>'2016Census_G28_SA_POA2'!P268*'Total Per Week'!P$3</f>
        <v>0</v>
      </c>
      <c r="Q271">
        <f>'2016Census_G28_SA_POA2'!Q268*'Total Per Week'!Q$3</f>
        <v>0</v>
      </c>
      <c r="R271">
        <f>SUM(B271:Q271)/IF('2016Census_G28_SA_POA2'!R268=0,1,'2016Census_G28_SA_POA2'!R268)</f>
        <v>916.66666666666663</v>
      </c>
    </row>
    <row r="272" spans="2:18" x14ac:dyDescent="0.3">
      <c r="B272">
        <f>'2016Census_G28_SA_POA2'!B269*'Total Per Week'!$B$3</f>
        <v>0</v>
      </c>
      <c r="C272">
        <f>'2016Census_G28_SA_POA2'!C269*'Total Per Week'!C$3</f>
        <v>0</v>
      </c>
      <c r="D272">
        <f>'2016Census_G28_SA_POA2'!D269*'Total Per Week'!D$3</f>
        <v>1050</v>
      </c>
      <c r="E272">
        <f>'2016Census_G28_SA_POA2'!E269*'Total Per Week'!E$3</f>
        <v>5400</v>
      </c>
      <c r="F272">
        <f>'2016Census_G28_SA_POA2'!F269*'Total Per Week'!F$3</f>
        <v>4025</v>
      </c>
      <c r="G272">
        <f>'2016Census_G28_SA_POA2'!G269*'Total Per Week'!G$3</f>
        <v>22475</v>
      </c>
      <c r="H272">
        <f>'2016Census_G28_SA_POA2'!H269*'Total Per Week'!H$3</f>
        <v>9000</v>
      </c>
      <c r="I272">
        <f>'2016Census_G28_SA_POA2'!I269*'Total Per Week'!I$3</f>
        <v>25875</v>
      </c>
      <c r="J272">
        <f>'2016Census_G28_SA_POA2'!J269*'Total Per Week'!J$3</f>
        <v>20625</v>
      </c>
      <c r="K272">
        <f>'2016Census_G28_SA_POA2'!K269*'Total Per Week'!K$3</f>
        <v>9750</v>
      </c>
      <c r="L272">
        <f>'2016Census_G28_SA_POA2'!L269*'Total Per Week'!L$3</f>
        <v>16875</v>
      </c>
      <c r="M272">
        <f>'2016Census_G28_SA_POA2'!M269*'Total Per Week'!M$3</f>
        <v>20250</v>
      </c>
      <c r="N272">
        <f>'2016Census_G28_SA_POA2'!N269*'Total Per Week'!N$3</f>
        <v>35750</v>
      </c>
      <c r="O272">
        <f>'2016Census_G28_SA_POA2'!O269*'Total Per Week'!O$3</f>
        <v>13000</v>
      </c>
      <c r="P272">
        <f>'2016Census_G28_SA_POA2'!P269*'Total Per Week'!P$3</f>
        <v>0</v>
      </c>
      <c r="Q272">
        <f>'2016Census_G28_SA_POA2'!Q269*'Total Per Week'!Q$3</f>
        <v>35000</v>
      </c>
      <c r="R272">
        <f>SUM(B272:Q272)/IF('2016Census_G28_SA_POA2'!R269=0,1,'2016Census_G28_SA_POA2'!R269)</f>
        <v>1470.3020134228188</v>
      </c>
    </row>
    <row r="273" spans="2:18" x14ac:dyDescent="0.3">
      <c r="B273">
        <f>'2016Census_G28_SA_POA2'!B270*'Total Per Week'!$B$3</f>
        <v>900</v>
      </c>
      <c r="C273">
        <f>'2016Census_G28_SA_POA2'!C270*'Total Per Week'!C$3</f>
        <v>4500</v>
      </c>
      <c r="D273">
        <f>'2016Census_G28_SA_POA2'!D270*'Total Per Week'!D$3</f>
        <v>5600</v>
      </c>
      <c r="E273">
        <f>'2016Census_G28_SA_POA2'!E270*'Total Per Week'!E$3</f>
        <v>29250</v>
      </c>
      <c r="F273">
        <f>'2016Census_G28_SA_POA2'!F270*'Total Per Week'!F$3</f>
        <v>36800</v>
      </c>
      <c r="G273">
        <f>'2016Census_G28_SA_POA2'!G270*'Total Per Week'!G$3</f>
        <v>110200</v>
      </c>
      <c r="H273">
        <f>'2016Census_G28_SA_POA2'!H270*'Total Per Week'!H$3</f>
        <v>130500</v>
      </c>
      <c r="I273">
        <f>'2016Census_G28_SA_POA2'!I270*'Total Per Week'!I$3</f>
        <v>202500</v>
      </c>
      <c r="J273">
        <f>'2016Census_G28_SA_POA2'!J270*'Total Per Week'!J$3</f>
        <v>251625</v>
      </c>
      <c r="K273">
        <f>'2016Census_G28_SA_POA2'!K270*'Total Per Week'!K$3</f>
        <v>255125</v>
      </c>
      <c r="L273">
        <f>'2016Census_G28_SA_POA2'!L270*'Total Per Week'!L$3</f>
        <v>264375</v>
      </c>
      <c r="M273">
        <f>'2016Census_G28_SA_POA2'!M270*'Total Per Week'!M$3</f>
        <v>578250</v>
      </c>
      <c r="N273">
        <f>'2016Census_G28_SA_POA2'!N270*'Total Per Week'!N$3</f>
        <v>374000</v>
      </c>
      <c r="O273">
        <f>'2016Census_G28_SA_POA2'!O270*'Total Per Week'!O$3</f>
        <v>305500</v>
      </c>
      <c r="P273">
        <f>'2016Census_G28_SA_POA2'!P270*'Total Per Week'!P$3</f>
        <v>120000</v>
      </c>
      <c r="Q273">
        <f>'2016Census_G28_SA_POA2'!Q270*'Total Per Week'!Q$3</f>
        <v>245000</v>
      </c>
      <c r="R273">
        <f>SUM(B273:Q273)/IF('2016Census_G28_SA_POA2'!R270=0,1,'2016Census_G28_SA_POA2'!R270)</f>
        <v>1711.1714621256606</v>
      </c>
    </row>
    <row r="274" spans="2:18" x14ac:dyDescent="0.3">
      <c r="B274">
        <f>'2016Census_G28_SA_POA2'!B271*'Total Per Week'!$B$3</f>
        <v>0</v>
      </c>
      <c r="C274">
        <f>'2016Census_G28_SA_POA2'!C271*'Total Per Week'!C$3</f>
        <v>675</v>
      </c>
      <c r="D274">
        <f>'2016Census_G28_SA_POA2'!D271*'Total Per Week'!D$3</f>
        <v>1050</v>
      </c>
      <c r="E274">
        <f>'2016Census_G28_SA_POA2'!E271*'Total Per Week'!E$3</f>
        <v>3150</v>
      </c>
      <c r="F274">
        <f>'2016Census_G28_SA_POA2'!F271*'Total Per Week'!F$3</f>
        <v>10925</v>
      </c>
      <c r="G274">
        <f>'2016Census_G28_SA_POA2'!G271*'Total Per Week'!G$3</f>
        <v>26100</v>
      </c>
      <c r="H274">
        <f>'2016Census_G28_SA_POA2'!H271*'Total Per Week'!H$3</f>
        <v>25200</v>
      </c>
      <c r="I274">
        <f>'2016Census_G28_SA_POA2'!I271*'Total Per Week'!I$3</f>
        <v>47250</v>
      </c>
      <c r="J274">
        <f>'2016Census_G28_SA_POA2'!J271*'Total Per Week'!J$3</f>
        <v>79750</v>
      </c>
      <c r="K274">
        <f>'2016Census_G28_SA_POA2'!K271*'Total Per Week'!K$3</f>
        <v>56875</v>
      </c>
      <c r="L274">
        <f>'2016Census_G28_SA_POA2'!L271*'Total Per Week'!L$3</f>
        <v>48750</v>
      </c>
      <c r="M274">
        <f>'2016Census_G28_SA_POA2'!M271*'Total Per Week'!M$3</f>
        <v>119250</v>
      </c>
      <c r="N274">
        <f>'2016Census_G28_SA_POA2'!N271*'Total Per Week'!N$3</f>
        <v>104500</v>
      </c>
      <c r="O274">
        <f>'2016Census_G28_SA_POA2'!O271*'Total Per Week'!O$3</f>
        <v>45500</v>
      </c>
      <c r="P274">
        <f>'2016Census_G28_SA_POA2'!P271*'Total Per Week'!P$3</f>
        <v>11250</v>
      </c>
      <c r="Q274">
        <f>'2016Census_G28_SA_POA2'!Q271*'Total Per Week'!Q$3</f>
        <v>55000</v>
      </c>
      <c r="R274">
        <f>SUM(B274:Q274)/IF('2016Census_G28_SA_POA2'!R271=0,1,'2016Census_G28_SA_POA2'!R271)</f>
        <v>1689.4281914893618</v>
      </c>
    </row>
    <row r="275" spans="2:18" x14ac:dyDescent="0.3">
      <c r="B275">
        <f>'2016Census_G28_SA_POA2'!B272*'Total Per Week'!$B$3</f>
        <v>0</v>
      </c>
      <c r="C275">
        <f>'2016Census_G28_SA_POA2'!C272*'Total Per Week'!C$3</f>
        <v>0</v>
      </c>
      <c r="D275">
        <f>'2016Census_G28_SA_POA2'!D272*'Total Per Week'!D$3</f>
        <v>0</v>
      </c>
      <c r="E275">
        <f>'2016Census_G28_SA_POA2'!E272*'Total Per Week'!E$3</f>
        <v>0</v>
      </c>
      <c r="F275">
        <f>'2016Census_G28_SA_POA2'!F272*'Total Per Week'!F$3</f>
        <v>0</v>
      </c>
      <c r="G275">
        <f>'2016Census_G28_SA_POA2'!G272*'Total Per Week'!G$3</f>
        <v>2900</v>
      </c>
      <c r="H275">
        <f>'2016Census_G28_SA_POA2'!H272*'Total Per Week'!H$3</f>
        <v>2700</v>
      </c>
      <c r="I275">
        <f>'2016Census_G28_SA_POA2'!I272*'Total Per Week'!I$3</f>
        <v>4500</v>
      </c>
      <c r="J275">
        <f>'2016Census_G28_SA_POA2'!J272*'Total Per Week'!J$3</f>
        <v>6875</v>
      </c>
      <c r="K275">
        <f>'2016Census_G28_SA_POA2'!K272*'Total Per Week'!K$3</f>
        <v>8125</v>
      </c>
      <c r="L275">
        <f>'2016Census_G28_SA_POA2'!L272*'Total Per Week'!L$3</f>
        <v>5625</v>
      </c>
      <c r="M275">
        <f>'2016Census_G28_SA_POA2'!M272*'Total Per Week'!M$3</f>
        <v>9000</v>
      </c>
      <c r="N275">
        <f>'2016Census_G28_SA_POA2'!N272*'Total Per Week'!N$3</f>
        <v>0</v>
      </c>
      <c r="O275">
        <f>'2016Census_G28_SA_POA2'!O272*'Total Per Week'!O$3</f>
        <v>0</v>
      </c>
      <c r="P275">
        <f>'2016Census_G28_SA_POA2'!P272*'Total Per Week'!P$3</f>
        <v>0</v>
      </c>
      <c r="Q275">
        <f>'2016Census_G28_SA_POA2'!Q272*'Total Per Week'!Q$3</f>
        <v>15000</v>
      </c>
      <c r="R275">
        <f>SUM(B275:Q275)/IF('2016Census_G28_SA_POA2'!R272=0,1,'2016Census_G28_SA_POA2'!R272)</f>
        <v>1765.3225806451612</v>
      </c>
    </row>
    <row r="276" spans="2:18" x14ac:dyDescent="0.3">
      <c r="B276">
        <f>'2016Census_G28_SA_POA2'!B273*'Total Per Week'!$B$3</f>
        <v>0</v>
      </c>
      <c r="C276">
        <f>'2016Census_G28_SA_POA2'!C273*'Total Per Week'!C$3</f>
        <v>0</v>
      </c>
      <c r="D276">
        <f>'2016Census_G28_SA_POA2'!D273*'Total Per Week'!D$3</f>
        <v>1050</v>
      </c>
      <c r="E276">
        <f>'2016Census_G28_SA_POA2'!E273*'Total Per Week'!E$3</f>
        <v>2250</v>
      </c>
      <c r="F276">
        <f>'2016Census_G28_SA_POA2'!F273*'Total Per Week'!F$3</f>
        <v>1725</v>
      </c>
      <c r="G276">
        <f>'2016Census_G28_SA_POA2'!G273*'Total Per Week'!G$3</f>
        <v>19575</v>
      </c>
      <c r="H276">
        <f>'2016Census_G28_SA_POA2'!H273*'Total Per Week'!H$3</f>
        <v>11700</v>
      </c>
      <c r="I276">
        <f>'2016Census_G28_SA_POA2'!I273*'Total Per Week'!I$3</f>
        <v>19125</v>
      </c>
      <c r="J276">
        <f>'2016Census_G28_SA_POA2'!J273*'Total Per Week'!J$3</f>
        <v>34375</v>
      </c>
      <c r="K276">
        <f>'2016Census_G28_SA_POA2'!K273*'Total Per Week'!K$3</f>
        <v>8125</v>
      </c>
      <c r="L276">
        <f>'2016Census_G28_SA_POA2'!L273*'Total Per Week'!L$3</f>
        <v>7500</v>
      </c>
      <c r="M276">
        <f>'2016Census_G28_SA_POA2'!M273*'Total Per Week'!M$3</f>
        <v>18000</v>
      </c>
      <c r="N276">
        <f>'2016Census_G28_SA_POA2'!N273*'Total Per Week'!N$3</f>
        <v>33000</v>
      </c>
      <c r="O276">
        <f>'2016Census_G28_SA_POA2'!O273*'Total Per Week'!O$3</f>
        <v>9750</v>
      </c>
      <c r="P276">
        <f>'2016Census_G28_SA_POA2'!P273*'Total Per Week'!P$3</f>
        <v>11250</v>
      </c>
      <c r="Q276">
        <f>'2016Census_G28_SA_POA2'!Q273*'Total Per Week'!Q$3</f>
        <v>15000</v>
      </c>
      <c r="R276">
        <f>SUM(B276:Q276)/IF('2016Census_G28_SA_POA2'!R273=0,1,'2016Census_G28_SA_POA2'!R273)</f>
        <v>1468.8931297709923</v>
      </c>
    </row>
    <row r="277" spans="2:18" x14ac:dyDescent="0.3">
      <c r="B277">
        <f>'2016Census_G28_SA_POA2'!B274*'Total Per Week'!$B$3</f>
        <v>0</v>
      </c>
      <c r="C277">
        <f>'2016Census_G28_SA_POA2'!C274*'Total Per Week'!C$3</f>
        <v>0</v>
      </c>
      <c r="D277">
        <f>'2016Census_G28_SA_POA2'!D274*'Total Per Week'!D$3</f>
        <v>0</v>
      </c>
      <c r="E277">
        <f>'2016Census_G28_SA_POA2'!E274*'Total Per Week'!E$3</f>
        <v>2700</v>
      </c>
      <c r="F277">
        <f>'2016Census_G28_SA_POA2'!F274*'Total Per Week'!F$3</f>
        <v>0</v>
      </c>
      <c r="G277">
        <f>'2016Census_G28_SA_POA2'!G274*'Total Per Week'!G$3</f>
        <v>7975</v>
      </c>
      <c r="H277">
        <f>'2016Census_G28_SA_POA2'!H274*'Total Per Week'!H$3</f>
        <v>7200</v>
      </c>
      <c r="I277">
        <f>'2016Census_G28_SA_POA2'!I274*'Total Per Week'!I$3</f>
        <v>0</v>
      </c>
      <c r="J277">
        <f>'2016Census_G28_SA_POA2'!J274*'Total Per Week'!J$3</f>
        <v>4125</v>
      </c>
      <c r="K277">
        <f>'2016Census_G28_SA_POA2'!K274*'Total Per Week'!K$3</f>
        <v>0</v>
      </c>
      <c r="L277">
        <f>'2016Census_G28_SA_POA2'!L274*'Total Per Week'!L$3</f>
        <v>5625</v>
      </c>
      <c r="M277">
        <f>'2016Census_G28_SA_POA2'!M274*'Total Per Week'!M$3</f>
        <v>6750</v>
      </c>
      <c r="N277">
        <f>'2016Census_G28_SA_POA2'!N274*'Total Per Week'!N$3</f>
        <v>0</v>
      </c>
      <c r="O277">
        <f>'2016Census_G28_SA_POA2'!O274*'Total Per Week'!O$3</f>
        <v>0</v>
      </c>
      <c r="P277">
        <f>'2016Census_G28_SA_POA2'!P274*'Total Per Week'!P$3</f>
        <v>0</v>
      </c>
      <c r="Q277">
        <f>'2016Census_G28_SA_POA2'!Q274*'Total Per Week'!Q$3</f>
        <v>15000</v>
      </c>
      <c r="R277">
        <f>SUM(B277:Q277)/IF('2016Census_G28_SA_POA2'!R274=0,1,'2016Census_G28_SA_POA2'!R274)</f>
        <v>1334.4594594594594</v>
      </c>
    </row>
    <row r="278" spans="2:18" x14ac:dyDescent="0.3">
      <c r="B278">
        <f>'2016Census_G28_SA_POA2'!B275*'Total Per Week'!$B$3</f>
        <v>375</v>
      </c>
      <c r="C278">
        <f>'2016Census_G28_SA_POA2'!C275*'Total Per Week'!C$3</f>
        <v>0</v>
      </c>
      <c r="D278">
        <f>'2016Census_G28_SA_POA2'!D275*'Total Per Week'!D$3</f>
        <v>1050</v>
      </c>
      <c r="E278">
        <f>'2016Census_G28_SA_POA2'!E275*'Total Per Week'!E$3</f>
        <v>13050</v>
      </c>
      <c r="F278">
        <f>'2016Census_G28_SA_POA2'!F275*'Total Per Week'!F$3</f>
        <v>10925</v>
      </c>
      <c r="G278">
        <f>'2016Census_G28_SA_POA2'!G275*'Total Per Week'!G$3</f>
        <v>46400</v>
      </c>
      <c r="H278">
        <f>'2016Census_G28_SA_POA2'!H275*'Total Per Week'!H$3</f>
        <v>25200</v>
      </c>
      <c r="I278">
        <f>'2016Census_G28_SA_POA2'!I275*'Total Per Week'!I$3</f>
        <v>40500</v>
      </c>
      <c r="J278">
        <f>'2016Census_G28_SA_POA2'!J275*'Total Per Week'!J$3</f>
        <v>59125</v>
      </c>
      <c r="K278">
        <f>'2016Census_G28_SA_POA2'!K275*'Total Per Week'!K$3</f>
        <v>27625</v>
      </c>
      <c r="L278">
        <f>'2016Census_G28_SA_POA2'!L275*'Total Per Week'!L$3</f>
        <v>30000</v>
      </c>
      <c r="M278">
        <f>'2016Census_G28_SA_POA2'!M275*'Total Per Week'!M$3</f>
        <v>63000</v>
      </c>
      <c r="N278">
        <f>'2016Census_G28_SA_POA2'!N275*'Total Per Week'!N$3</f>
        <v>49500</v>
      </c>
      <c r="O278">
        <f>'2016Census_G28_SA_POA2'!O275*'Total Per Week'!O$3</f>
        <v>61750</v>
      </c>
      <c r="P278">
        <f>'2016Census_G28_SA_POA2'!P275*'Total Per Week'!P$3</f>
        <v>33750</v>
      </c>
      <c r="Q278">
        <f>'2016Census_G28_SA_POA2'!Q275*'Total Per Week'!Q$3</f>
        <v>35000</v>
      </c>
      <c r="R278">
        <f>SUM(B278:Q278)/IF('2016Census_G28_SA_POA2'!R275=0,1,'2016Census_G28_SA_POA2'!R275)</f>
        <v>1458.2111436950147</v>
      </c>
    </row>
    <row r="279" spans="2:18" x14ac:dyDescent="0.3">
      <c r="B279">
        <f>'2016Census_G28_SA_POA2'!B276*'Total Per Week'!$B$3</f>
        <v>300</v>
      </c>
      <c r="C279">
        <f>'2016Census_G28_SA_POA2'!C276*'Total Per Week'!C$3</f>
        <v>0</v>
      </c>
      <c r="D279">
        <f>'2016Census_G28_SA_POA2'!D276*'Total Per Week'!D$3</f>
        <v>1050</v>
      </c>
      <c r="E279">
        <f>'2016Census_G28_SA_POA2'!E276*'Total Per Week'!E$3</f>
        <v>11700</v>
      </c>
      <c r="F279">
        <f>'2016Census_G28_SA_POA2'!F276*'Total Per Week'!F$3</f>
        <v>12075</v>
      </c>
      <c r="G279">
        <f>'2016Census_G28_SA_POA2'!G276*'Total Per Week'!G$3</f>
        <v>43500</v>
      </c>
      <c r="H279">
        <f>'2016Census_G28_SA_POA2'!H276*'Total Per Week'!H$3</f>
        <v>30600</v>
      </c>
      <c r="I279">
        <f>'2016Census_G28_SA_POA2'!I276*'Total Per Week'!I$3</f>
        <v>43875</v>
      </c>
      <c r="J279">
        <f>'2016Census_G28_SA_POA2'!J276*'Total Per Week'!J$3</f>
        <v>57750</v>
      </c>
      <c r="K279">
        <f>'2016Census_G28_SA_POA2'!K276*'Total Per Week'!K$3</f>
        <v>35750</v>
      </c>
      <c r="L279">
        <f>'2016Census_G28_SA_POA2'!L276*'Total Per Week'!L$3</f>
        <v>65625</v>
      </c>
      <c r="M279">
        <f>'2016Census_G28_SA_POA2'!M276*'Total Per Week'!M$3</f>
        <v>119250</v>
      </c>
      <c r="N279">
        <f>'2016Census_G28_SA_POA2'!N276*'Total Per Week'!N$3</f>
        <v>137500</v>
      </c>
      <c r="O279">
        <f>'2016Census_G28_SA_POA2'!O276*'Total Per Week'!O$3</f>
        <v>94250</v>
      </c>
      <c r="P279">
        <f>'2016Census_G28_SA_POA2'!P276*'Total Per Week'!P$3</f>
        <v>33750</v>
      </c>
      <c r="Q279">
        <f>'2016Census_G28_SA_POA2'!Q276*'Total Per Week'!Q$3</f>
        <v>120000</v>
      </c>
      <c r="R279">
        <f>SUM(B279:Q279)/IF('2016Census_G28_SA_POA2'!R276=0,1,'2016Census_G28_SA_POA2'!R276)</f>
        <v>1789.3015521064301</v>
      </c>
    </row>
    <row r="280" spans="2:18" x14ac:dyDescent="0.3">
      <c r="B280">
        <f>'2016Census_G28_SA_POA2'!B277*'Total Per Week'!$B$3</f>
        <v>1425</v>
      </c>
      <c r="C280">
        <f>'2016Census_G28_SA_POA2'!C277*'Total Per Week'!C$3</f>
        <v>11025</v>
      </c>
      <c r="D280">
        <f>'2016Census_G28_SA_POA2'!D277*'Total Per Week'!D$3</f>
        <v>18900</v>
      </c>
      <c r="E280">
        <f>'2016Census_G28_SA_POA2'!E277*'Total Per Week'!E$3</f>
        <v>94950</v>
      </c>
      <c r="F280">
        <f>'2016Census_G28_SA_POA2'!F277*'Total Per Week'!F$3</f>
        <v>121900</v>
      </c>
      <c r="G280">
        <f>'2016Census_G28_SA_POA2'!G277*'Total Per Week'!G$3</f>
        <v>373375</v>
      </c>
      <c r="H280">
        <f>'2016Census_G28_SA_POA2'!H277*'Total Per Week'!H$3</f>
        <v>321300</v>
      </c>
      <c r="I280">
        <f>'2016Census_G28_SA_POA2'!I277*'Total Per Week'!I$3</f>
        <v>387000</v>
      </c>
      <c r="J280">
        <f>'2016Census_G28_SA_POA2'!J277*'Total Per Week'!J$3</f>
        <v>402875</v>
      </c>
      <c r="K280">
        <f>'2016Census_G28_SA_POA2'!K277*'Total Per Week'!K$3</f>
        <v>372125</v>
      </c>
      <c r="L280">
        <f>'2016Census_G28_SA_POA2'!L277*'Total Per Week'!L$3</f>
        <v>448125</v>
      </c>
      <c r="M280">
        <f>'2016Census_G28_SA_POA2'!M277*'Total Per Week'!M$3</f>
        <v>895500</v>
      </c>
      <c r="N280">
        <f>'2016Census_G28_SA_POA2'!N277*'Total Per Week'!N$3</f>
        <v>684750</v>
      </c>
      <c r="O280">
        <f>'2016Census_G28_SA_POA2'!O277*'Total Per Week'!O$3</f>
        <v>354250</v>
      </c>
      <c r="P280">
        <f>'2016Census_G28_SA_POA2'!P277*'Total Per Week'!P$3</f>
        <v>221250</v>
      </c>
      <c r="Q280">
        <f>'2016Census_G28_SA_POA2'!Q277*'Total Per Week'!Q$3</f>
        <v>535000</v>
      </c>
      <c r="R280">
        <f>SUM(B280:Q280)/IF('2016Census_G28_SA_POA2'!R277=0,1,'2016Census_G28_SA_POA2'!R277)</f>
        <v>1522.5754936120791</v>
      </c>
    </row>
    <row r="281" spans="2:18" x14ac:dyDescent="0.3">
      <c r="B281">
        <f>'2016Census_G28_SA_POA2'!B278*'Total Per Week'!$B$3</f>
        <v>0</v>
      </c>
      <c r="C281">
        <f>'2016Census_G28_SA_POA2'!C278*'Total Per Week'!C$3</f>
        <v>0</v>
      </c>
      <c r="D281">
        <f>'2016Census_G28_SA_POA2'!D278*'Total Per Week'!D$3</f>
        <v>1050</v>
      </c>
      <c r="E281">
        <f>'2016Census_G28_SA_POA2'!E278*'Total Per Week'!E$3</f>
        <v>3600</v>
      </c>
      <c r="F281">
        <f>'2016Census_G28_SA_POA2'!F278*'Total Per Week'!F$3</f>
        <v>7475</v>
      </c>
      <c r="G281">
        <f>'2016Census_G28_SA_POA2'!G278*'Total Per Week'!G$3</f>
        <v>18850</v>
      </c>
      <c r="H281">
        <f>'2016Census_G28_SA_POA2'!H278*'Total Per Week'!H$3</f>
        <v>22500</v>
      </c>
      <c r="I281">
        <f>'2016Census_G28_SA_POA2'!I278*'Total Per Week'!I$3</f>
        <v>29250</v>
      </c>
      <c r="J281">
        <f>'2016Census_G28_SA_POA2'!J278*'Total Per Week'!J$3</f>
        <v>33000</v>
      </c>
      <c r="K281">
        <f>'2016Census_G28_SA_POA2'!K278*'Total Per Week'!K$3</f>
        <v>42250</v>
      </c>
      <c r="L281">
        <f>'2016Census_G28_SA_POA2'!L278*'Total Per Week'!L$3</f>
        <v>37500</v>
      </c>
      <c r="M281">
        <f>'2016Census_G28_SA_POA2'!M278*'Total Per Week'!M$3</f>
        <v>40500</v>
      </c>
      <c r="N281">
        <f>'2016Census_G28_SA_POA2'!N278*'Total Per Week'!N$3</f>
        <v>13750</v>
      </c>
      <c r="O281">
        <f>'2016Census_G28_SA_POA2'!O278*'Total Per Week'!O$3</f>
        <v>29250</v>
      </c>
      <c r="P281">
        <f>'2016Census_G28_SA_POA2'!P278*'Total Per Week'!P$3</f>
        <v>0</v>
      </c>
      <c r="Q281">
        <f>'2016Census_G28_SA_POA2'!Q278*'Total Per Week'!Q$3</f>
        <v>20000</v>
      </c>
      <c r="R281">
        <f>SUM(B281:Q281)/IF('2016Census_G28_SA_POA2'!R278=0,1,'2016Census_G28_SA_POA2'!R278)</f>
        <v>1444.3236714975844</v>
      </c>
    </row>
    <row r="282" spans="2:18" x14ac:dyDescent="0.3">
      <c r="B282">
        <f>'2016Census_G28_SA_POA2'!B279*'Total Per Week'!$B$3</f>
        <v>0</v>
      </c>
      <c r="C282">
        <f>'2016Census_G28_SA_POA2'!C279*'Total Per Week'!C$3</f>
        <v>0</v>
      </c>
      <c r="D282">
        <f>'2016Census_G28_SA_POA2'!D279*'Total Per Week'!D$3</f>
        <v>0</v>
      </c>
      <c r="E282">
        <f>'2016Census_G28_SA_POA2'!E279*'Total Per Week'!E$3</f>
        <v>2250</v>
      </c>
      <c r="F282">
        <f>'2016Census_G28_SA_POA2'!F279*'Total Per Week'!F$3</f>
        <v>2300</v>
      </c>
      <c r="G282">
        <f>'2016Census_G28_SA_POA2'!G279*'Total Per Week'!G$3</f>
        <v>5075</v>
      </c>
      <c r="H282">
        <f>'2016Census_G28_SA_POA2'!H279*'Total Per Week'!H$3</f>
        <v>11700</v>
      </c>
      <c r="I282">
        <f>'2016Census_G28_SA_POA2'!I279*'Total Per Week'!I$3</f>
        <v>9000</v>
      </c>
      <c r="J282">
        <f>'2016Census_G28_SA_POA2'!J279*'Total Per Week'!J$3</f>
        <v>6875</v>
      </c>
      <c r="K282">
        <f>'2016Census_G28_SA_POA2'!K279*'Total Per Week'!K$3</f>
        <v>11375</v>
      </c>
      <c r="L282">
        <f>'2016Census_G28_SA_POA2'!L279*'Total Per Week'!L$3</f>
        <v>9375</v>
      </c>
      <c r="M282">
        <f>'2016Census_G28_SA_POA2'!M279*'Total Per Week'!M$3</f>
        <v>20250</v>
      </c>
      <c r="N282">
        <f>'2016Census_G28_SA_POA2'!N279*'Total Per Week'!N$3</f>
        <v>24750</v>
      </c>
      <c r="O282">
        <f>'2016Census_G28_SA_POA2'!O279*'Total Per Week'!O$3</f>
        <v>9750</v>
      </c>
      <c r="P282">
        <f>'2016Census_G28_SA_POA2'!P279*'Total Per Week'!P$3</f>
        <v>11250</v>
      </c>
      <c r="Q282">
        <f>'2016Census_G28_SA_POA2'!Q279*'Total Per Week'!Q$3</f>
        <v>30000</v>
      </c>
      <c r="R282">
        <f>SUM(B282:Q282)/IF('2016Census_G28_SA_POA2'!R279=0,1,'2016Census_G28_SA_POA2'!R279)</f>
        <v>1832.7380952380952</v>
      </c>
    </row>
    <row r="283" spans="2:18" x14ac:dyDescent="0.3">
      <c r="B283">
        <f>'2016Census_G28_SA_POA2'!B280*'Total Per Week'!$B$3</f>
        <v>225</v>
      </c>
      <c r="C283">
        <f>'2016Census_G28_SA_POA2'!C280*'Total Per Week'!C$3</f>
        <v>4050</v>
      </c>
      <c r="D283">
        <f>'2016Census_G28_SA_POA2'!D280*'Total Per Week'!D$3</f>
        <v>5250</v>
      </c>
      <c r="E283">
        <f>'2016Census_G28_SA_POA2'!E280*'Total Per Week'!E$3</f>
        <v>33300</v>
      </c>
      <c r="F283">
        <f>'2016Census_G28_SA_POA2'!F280*'Total Per Week'!F$3</f>
        <v>32775</v>
      </c>
      <c r="G283">
        <f>'2016Census_G28_SA_POA2'!G280*'Total Per Week'!G$3</f>
        <v>131225</v>
      </c>
      <c r="H283">
        <f>'2016Census_G28_SA_POA2'!H280*'Total Per Week'!H$3</f>
        <v>106200</v>
      </c>
      <c r="I283">
        <f>'2016Census_G28_SA_POA2'!I280*'Total Per Week'!I$3</f>
        <v>137250</v>
      </c>
      <c r="J283">
        <f>'2016Census_G28_SA_POA2'!J280*'Total Per Week'!J$3</f>
        <v>195250</v>
      </c>
      <c r="K283">
        <f>'2016Census_G28_SA_POA2'!K280*'Total Per Week'!K$3</f>
        <v>131625</v>
      </c>
      <c r="L283">
        <f>'2016Census_G28_SA_POA2'!L280*'Total Per Week'!L$3</f>
        <v>148125</v>
      </c>
      <c r="M283">
        <f>'2016Census_G28_SA_POA2'!M280*'Total Per Week'!M$3</f>
        <v>328500</v>
      </c>
      <c r="N283">
        <f>'2016Census_G28_SA_POA2'!N280*'Total Per Week'!N$3</f>
        <v>214500</v>
      </c>
      <c r="O283">
        <f>'2016Census_G28_SA_POA2'!O280*'Total Per Week'!O$3</f>
        <v>126750</v>
      </c>
      <c r="P283">
        <f>'2016Census_G28_SA_POA2'!P280*'Total Per Week'!P$3</f>
        <v>78750</v>
      </c>
      <c r="Q283">
        <f>'2016Census_G28_SA_POA2'!Q280*'Total Per Week'!Q$3</f>
        <v>175000</v>
      </c>
      <c r="R283">
        <f>SUM(B283:Q283)/IF('2016Census_G28_SA_POA2'!R280=0,1,'2016Census_G28_SA_POA2'!R280)</f>
        <v>1529.1770057899091</v>
      </c>
    </row>
    <row r="284" spans="2:18" x14ac:dyDescent="0.3">
      <c r="B284">
        <f>'2016Census_G28_SA_POA2'!B281*'Total Per Week'!$B$3</f>
        <v>0</v>
      </c>
      <c r="C284">
        <f>'2016Census_G28_SA_POA2'!C281*'Total Per Week'!C$3</f>
        <v>675</v>
      </c>
      <c r="D284">
        <f>'2016Census_G28_SA_POA2'!D281*'Total Per Week'!D$3</f>
        <v>0</v>
      </c>
      <c r="E284">
        <f>'2016Census_G28_SA_POA2'!E281*'Total Per Week'!E$3</f>
        <v>4500</v>
      </c>
      <c r="F284">
        <f>'2016Census_G28_SA_POA2'!F281*'Total Per Week'!F$3</f>
        <v>1725</v>
      </c>
      <c r="G284">
        <f>'2016Census_G28_SA_POA2'!G281*'Total Per Week'!G$3</f>
        <v>15950</v>
      </c>
      <c r="H284">
        <f>'2016Census_G28_SA_POA2'!H281*'Total Per Week'!H$3</f>
        <v>10800</v>
      </c>
      <c r="I284">
        <f>'2016Census_G28_SA_POA2'!I281*'Total Per Week'!I$3</f>
        <v>15750</v>
      </c>
      <c r="J284">
        <f>'2016Census_G28_SA_POA2'!J281*'Total Per Week'!J$3</f>
        <v>23375</v>
      </c>
      <c r="K284">
        <f>'2016Census_G28_SA_POA2'!K281*'Total Per Week'!K$3</f>
        <v>6500</v>
      </c>
      <c r="L284">
        <f>'2016Census_G28_SA_POA2'!L281*'Total Per Week'!L$3</f>
        <v>13125</v>
      </c>
      <c r="M284">
        <f>'2016Census_G28_SA_POA2'!M281*'Total Per Week'!M$3</f>
        <v>15750</v>
      </c>
      <c r="N284">
        <f>'2016Census_G28_SA_POA2'!N281*'Total Per Week'!N$3</f>
        <v>22000</v>
      </c>
      <c r="O284">
        <f>'2016Census_G28_SA_POA2'!O281*'Total Per Week'!O$3</f>
        <v>13000</v>
      </c>
      <c r="P284">
        <f>'2016Census_G28_SA_POA2'!P281*'Total Per Week'!P$3</f>
        <v>0</v>
      </c>
      <c r="Q284">
        <f>'2016Census_G28_SA_POA2'!Q281*'Total Per Week'!Q$3</f>
        <v>25000</v>
      </c>
      <c r="R284">
        <f>SUM(B284:Q284)/IF('2016Census_G28_SA_POA2'!R281=0,1,'2016Census_G28_SA_POA2'!R281)</f>
        <v>1449.5689655172414</v>
      </c>
    </row>
    <row r="285" spans="2:18" x14ac:dyDescent="0.3">
      <c r="B285">
        <f>'2016Census_G28_SA_POA2'!B282*'Total Per Week'!$B$3</f>
        <v>900</v>
      </c>
      <c r="C285">
        <f>'2016Census_G28_SA_POA2'!C282*'Total Per Week'!C$3</f>
        <v>2475</v>
      </c>
      <c r="D285">
        <f>'2016Census_G28_SA_POA2'!D282*'Total Per Week'!D$3</f>
        <v>3150</v>
      </c>
      <c r="E285">
        <f>'2016Census_G28_SA_POA2'!E282*'Total Per Week'!E$3</f>
        <v>34200</v>
      </c>
      <c r="F285">
        <f>'2016Census_G28_SA_POA2'!F282*'Total Per Week'!F$3</f>
        <v>33925</v>
      </c>
      <c r="G285">
        <f>'2016Census_G28_SA_POA2'!G282*'Total Per Week'!G$3</f>
        <v>141375</v>
      </c>
      <c r="H285">
        <f>'2016Census_G28_SA_POA2'!H282*'Total Per Week'!H$3</f>
        <v>108900</v>
      </c>
      <c r="I285">
        <f>'2016Census_G28_SA_POA2'!I282*'Total Per Week'!I$3</f>
        <v>139500</v>
      </c>
      <c r="J285">
        <f>'2016Census_G28_SA_POA2'!J282*'Total Per Week'!J$3</f>
        <v>140250</v>
      </c>
      <c r="K285">
        <f>'2016Census_G28_SA_POA2'!K282*'Total Per Week'!K$3</f>
        <v>50375</v>
      </c>
      <c r="L285">
        <f>'2016Census_G28_SA_POA2'!L282*'Total Per Week'!L$3</f>
        <v>93750</v>
      </c>
      <c r="M285">
        <f>'2016Census_G28_SA_POA2'!M282*'Total Per Week'!M$3</f>
        <v>218250</v>
      </c>
      <c r="N285">
        <f>'2016Census_G28_SA_POA2'!N282*'Total Per Week'!N$3</f>
        <v>99000</v>
      </c>
      <c r="O285">
        <f>'2016Census_G28_SA_POA2'!O282*'Total Per Week'!O$3</f>
        <v>81250</v>
      </c>
      <c r="P285">
        <f>'2016Census_G28_SA_POA2'!P282*'Total Per Week'!P$3</f>
        <v>33750</v>
      </c>
      <c r="Q285">
        <f>'2016Census_G28_SA_POA2'!Q282*'Total Per Week'!Q$3</f>
        <v>155000</v>
      </c>
      <c r="R285">
        <f>SUM(B285:Q285)/IF('2016Census_G28_SA_POA2'!R282=0,1,'2016Census_G28_SA_POA2'!R282)</f>
        <v>1352.2773279352227</v>
      </c>
    </row>
    <row r="286" spans="2:18" x14ac:dyDescent="0.3">
      <c r="B286">
        <f>'2016Census_G28_SA_POA2'!B283*'Total Per Week'!$B$3</f>
        <v>375</v>
      </c>
      <c r="C286">
        <f>'2016Census_G28_SA_POA2'!C283*'Total Per Week'!C$3</f>
        <v>4725</v>
      </c>
      <c r="D286">
        <f>'2016Census_G28_SA_POA2'!D283*'Total Per Week'!D$3</f>
        <v>3150</v>
      </c>
      <c r="E286">
        <f>'2016Census_G28_SA_POA2'!E283*'Total Per Week'!E$3</f>
        <v>32850</v>
      </c>
      <c r="F286">
        <f>'2016Census_G28_SA_POA2'!F283*'Total Per Week'!F$3</f>
        <v>24725</v>
      </c>
      <c r="G286">
        <f>'2016Census_G28_SA_POA2'!G283*'Total Per Week'!G$3</f>
        <v>174000</v>
      </c>
      <c r="H286">
        <f>'2016Census_G28_SA_POA2'!H283*'Total Per Week'!H$3</f>
        <v>117900</v>
      </c>
      <c r="I286">
        <f>'2016Census_G28_SA_POA2'!I283*'Total Per Week'!I$3</f>
        <v>172125</v>
      </c>
      <c r="J286">
        <f>'2016Census_G28_SA_POA2'!J283*'Total Per Week'!J$3</f>
        <v>177375</v>
      </c>
      <c r="K286">
        <f>'2016Census_G28_SA_POA2'!K283*'Total Per Week'!K$3</f>
        <v>108875</v>
      </c>
      <c r="L286">
        <f>'2016Census_G28_SA_POA2'!L283*'Total Per Week'!L$3</f>
        <v>151875</v>
      </c>
      <c r="M286">
        <f>'2016Census_G28_SA_POA2'!M283*'Total Per Week'!M$3</f>
        <v>234000</v>
      </c>
      <c r="N286">
        <f>'2016Census_G28_SA_POA2'!N283*'Total Per Week'!N$3</f>
        <v>143000</v>
      </c>
      <c r="O286">
        <f>'2016Census_G28_SA_POA2'!O283*'Total Per Week'!O$3</f>
        <v>110500</v>
      </c>
      <c r="P286">
        <f>'2016Census_G28_SA_POA2'!P283*'Total Per Week'!P$3</f>
        <v>41250</v>
      </c>
      <c r="Q286">
        <f>'2016Census_G28_SA_POA2'!Q283*'Total Per Week'!Q$3</f>
        <v>135000</v>
      </c>
      <c r="R286">
        <f>SUM(B286:Q286)/IF('2016Census_G28_SA_POA2'!R283=0,1,'2016Census_G28_SA_POA2'!R283)</f>
        <v>1382.8177966101696</v>
      </c>
    </row>
    <row r="287" spans="2:18" x14ac:dyDescent="0.3">
      <c r="B287">
        <f>'2016Census_G28_SA_POA2'!B284*'Total Per Week'!$B$3</f>
        <v>0</v>
      </c>
      <c r="C287">
        <f>'2016Census_G28_SA_POA2'!C284*'Total Per Week'!C$3</f>
        <v>900</v>
      </c>
      <c r="D287">
        <f>'2016Census_G28_SA_POA2'!D284*'Total Per Week'!D$3</f>
        <v>1050</v>
      </c>
      <c r="E287">
        <f>'2016Census_G28_SA_POA2'!E284*'Total Per Week'!E$3</f>
        <v>3600</v>
      </c>
      <c r="F287">
        <f>'2016Census_G28_SA_POA2'!F284*'Total Per Week'!F$3</f>
        <v>2300</v>
      </c>
      <c r="G287">
        <f>'2016Census_G28_SA_POA2'!G284*'Total Per Week'!G$3</f>
        <v>13775</v>
      </c>
      <c r="H287">
        <f>'2016Census_G28_SA_POA2'!H284*'Total Per Week'!H$3</f>
        <v>14400</v>
      </c>
      <c r="I287">
        <f>'2016Census_G28_SA_POA2'!I284*'Total Per Week'!I$3</f>
        <v>15750</v>
      </c>
      <c r="J287">
        <f>'2016Census_G28_SA_POA2'!J284*'Total Per Week'!J$3</f>
        <v>16500</v>
      </c>
      <c r="K287">
        <f>'2016Census_G28_SA_POA2'!K284*'Total Per Week'!K$3</f>
        <v>4875</v>
      </c>
      <c r="L287">
        <f>'2016Census_G28_SA_POA2'!L284*'Total Per Week'!L$3</f>
        <v>18750</v>
      </c>
      <c r="M287">
        <f>'2016Census_G28_SA_POA2'!M284*'Total Per Week'!M$3</f>
        <v>20250</v>
      </c>
      <c r="N287">
        <f>'2016Census_G28_SA_POA2'!N284*'Total Per Week'!N$3</f>
        <v>8250</v>
      </c>
      <c r="O287">
        <f>'2016Census_G28_SA_POA2'!O284*'Total Per Week'!O$3</f>
        <v>9750</v>
      </c>
      <c r="P287">
        <f>'2016Census_G28_SA_POA2'!P284*'Total Per Week'!P$3</f>
        <v>0</v>
      </c>
      <c r="Q287">
        <f>'2016Census_G28_SA_POA2'!Q284*'Total Per Week'!Q$3</f>
        <v>35000</v>
      </c>
      <c r="R287">
        <f>SUM(B287:Q287)/IF('2016Census_G28_SA_POA2'!R284=0,1,'2016Census_G28_SA_POA2'!R284)</f>
        <v>1436.0869565217392</v>
      </c>
    </row>
    <row r="288" spans="2:18" x14ac:dyDescent="0.3">
      <c r="B288">
        <f>'2016Census_G28_SA_POA2'!B285*'Total Per Week'!$B$3</f>
        <v>0</v>
      </c>
      <c r="C288">
        <f>'2016Census_G28_SA_POA2'!C285*'Total Per Week'!C$3</f>
        <v>0</v>
      </c>
      <c r="D288">
        <f>'2016Census_G28_SA_POA2'!D285*'Total Per Week'!D$3</f>
        <v>0</v>
      </c>
      <c r="E288">
        <f>'2016Census_G28_SA_POA2'!E285*'Total Per Week'!E$3</f>
        <v>7200</v>
      </c>
      <c r="F288">
        <f>'2016Census_G28_SA_POA2'!F285*'Total Per Week'!F$3</f>
        <v>1725</v>
      </c>
      <c r="G288">
        <f>'2016Census_G28_SA_POA2'!G285*'Total Per Week'!G$3</f>
        <v>23200</v>
      </c>
      <c r="H288">
        <f>'2016Census_G28_SA_POA2'!H285*'Total Per Week'!H$3</f>
        <v>13500</v>
      </c>
      <c r="I288">
        <f>'2016Census_G28_SA_POA2'!I285*'Total Per Week'!I$3</f>
        <v>16875</v>
      </c>
      <c r="J288">
        <f>'2016Census_G28_SA_POA2'!J285*'Total Per Week'!J$3</f>
        <v>19250</v>
      </c>
      <c r="K288">
        <f>'2016Census_G28_SA_POA2'!K285*'Total Per Week'!K$3</f>
        <v>11375</v>
      </c>
      <c r="L288">
        <f>'2016Census_G28_SA_POA2'!L285*'Total Per Week'!L$3</f>
        <v>11250</v>
      </c>
      <c r="M288">
        <f>'2016Census_G28_SA_POA2'!M285*'Total Per Week'!M$3</f>
        <v>27000</v>
      </c>
      <c r="N288">
        <f>'2016Census_G28_SA_POA2'!N285*'Total Per Week'!N$3</f>
        <v>13750</v>
      </c>
      <c r="O288">
        <f>'2016Census_G28_SA_POA2'!O285*'Total Per Week'!O$3</f>
        <v>13000</v>
      </c>
      <c r="P288">
        <f>'2016Census_G28_SA_POA2'!P285*'Total Per Week'!P$3</f>
        <v>0</v>
      </c>
      <c r="Q288">
        <f>'2016Census_G28_SA_POA2'!Q285*'Total Per Week'!Q$3</f>
        <v>0</v>
      </c>
      <c r="R288">
        <f>SUM(B288:Q288)/IF('2016Census_G28_SA_POA2'!R285=0,1,'2016Census_G28_SA_POA2'!R285)</f>
        <v>1225.7751937984497</v>
      </c>
    </row>
    <row r="289" spans="2:18" x14ac:dyDescent="0.3">
      <c r="B289">
        <f>'2016Census_G28_SA_POA2'!B286*'Total Per Week'!$B$3</f>
        <v>300</v>
      </c>
      <c r="C289">
        <f>'2016Census_G28_SA_POA2'!C286*'Total Per Week'!C$3</f>
        <v>900</v>
      </c>
      <c r="D289">
        <f>'2016Census_G28_SA_POA2'!D286*'Total Per Week'!D$3</f>
        <v>1050</v>
      </c>
      <c r="E289">
        <f>'2016Census_G28_SA_POA2'!E286*'Total Per Week'!E$3</f>
        <v>11700</v>
      </c>
      <c r="F289">
        <f>'2016Census_G28_SA_POA2'!F286*'Total Per Week'!F$3</f>
        <v>10925</v>
      </c>
      <c r="G289">
        <f>'2016Census_G28_SA_POA2'!G286*'Total Per Week'!G$3</f>
        <v>68875</v>
      </c>
      <c r="H289">
        <f>'2016Census_G28_SA_POA2'!H286*'Total Per Week'!H$3</f>
        <v>39600</v>
      </c>
      <c r="I289">
        <f>'2016Census_G28_SA_POA2'!I286*'Total Per Week'!I$3</f>
        <v>61875</v>
      </c>
      <c r="J289">
        <f>'2016Census_G28_SA_POA2'!J286*'Total Per Week'!J$3</f>
        <v>57750</v>
      </c>
      <c r="K289">
        <f>'2016Census_G28_SA_POA2'!K286*'Total Per Week'!K$3</f>
        <v>43875</v>
      </c>
      <c r="L289">
        <f>'2016Census_G28_SA_POA2'!L286*'Total Per Week'!L$3</f>
        <v>61875</v>
      </c>
      <c r="M289">
        <f>'2016Census_G28_SA_POA2'!M286*'Total Per Week'!M$3</f>
        <v>85500</v>
      </c>
      <c r="N289">
        <f>'2016Census_G28_SA_POA2'!N286*'Total Per Week'!N$3</f>
        <v>66000</v>
      </c>
      <c r="O289">
        <f>'2016Census_G28_SA_POA2'!O286*'Total Per Week'!O$3</f>
        <v>61750</v>
      </c>
      <c r="P289">
        <f>'2016Census_G28_SA_POA2'!P286*'Total Per Week'!P$3</f>
        <v>15000</v>
      </c>
      <c r="Q289">
        <f>'2016Census_G28_SA_POA2'!Q286*'Total Per Week'!Q$3</f>
        <v>25000</v>
      </c>
      <c r="R289">
        <f>SUM(B289:Q289)/IF('2016Census_G28_SA_POA2'!R286=0,1,'2016Census_G28_SA_POA2'!R286)</f>
        <v>1384.5588235294117</v>
      </c>
    </row>
    <row r="290" spans="2:18" x14ac:dyDescent="0.3">
      <c r="B290">
        <f>'2016Census_G28_SA_POA2'!B287*'Total Per Week'!$B$3</f>
        <v>0</v>
      </c>
      <c r="C290">
        <f>'2016Census_G28_SA_POA2'!C287*'Total Per Week'!C$3</f>
        <v>0</v>
      </c>
      <c r="D290">
        <f>'2016Census_G28_SA_POA2'!D287*'Total Per Week'!D$3</f>
        <v>0</v>
      </c>
      <c r="E290">
        <f>'2016Census_G28_SA_POA2'!E287*'Total Per Week'!E$3</f>
        <v>0</v>
      </c>
      <c r="F290">
        <f>'2016Census_G28_SA_POA2'!F287*'Total Per Week'!F$3</f>
        <v>0</v>
      </c>
      <c r="G290">
        <f>'2016Census_G28_SA_POA2'!G287*'Total Per Week'!G$3</f>
        <v>6525</v>
      </c>
      <c r="H290">
        <f>'2016Census_G28_SA_POA2'!H287*'Total Per Week'!H$3</f>
        <v>3600</v>
      </c>
      <c r="I290">
        <f>'2016Census_G28_SA_POA2'!I287*'Total Per Week'!I$3</f>
        <v>0</v>
      </c>
      <c r="J290">
        <f>'2016Census_G28_SA_POA2'!J287*'Total Per Week'!J$3</f>
        <v>0</v>
      </c>
      <c r="K290">
        <f>'2016Census_G28_SA_POA2'!K287*'Total Per Week'!K$3</f>
        <v>0</v>
      </c>
      <c r="L290">
        <f>'2016Census_G28_SA_POA2'!L287*'Total Per Week'!L$3</f>
        <v>9375</v>
      </c>
      <c r="M290">
        <f>'2016Census_G28_SA_POA2'!M287*'Total Per Week'!M$3</f>
        <v>11250</v>
      </c>
      <c r="N290">
        <f>'2016Census_G28_SA_POA2'!N287*'Total Per Week'!N$3</f>
        <v>11000</v>
      </c>
      <c r="O290">
        <f>'2016Census_G28_SA_POA2'!O287*'Total Per Week'!O$3</f>
        <v>0</v>
      </c>
      <c r="P290">
        <f>'2016Census_G28_SA_POA2'!P287*'Total Per Week'!P$3</f>
        <v>0</v>
      </c>
      <c r="Q290">
        <f>'2016Census_G28_SA_POA2'!Q287*'Total Per Week'!Q$3</f>
        <v>20000</v>
      </c>
      <c r="R290">
        <f>SUM(B290:Q290)/IF('2016Census_G28_SA_POA2'!R287=0,1,'2016Census_G28_SA_POA2'!R287)</f>
        <v>1991.9354838709678</v>
      </c>
    </row>
    <row r="291" spans="2:18" x14ac:dyDescent="0.3">
      <c r="B291">
        <f>'2016Census_G28_SA_POA2'!B288*'Total Per Week'!$B$3</f>
        <v>375</v>
      </c>
      <c r="C291">
        <f>'2016Census_G28_SA_POA2'!C288*'Total Per Week'!C$3</f>
        <v>1800</v>
      </c>
      <c r="D291">
        <f>'2016Census_G28_SA_POA2'!D288*'Total Per Week'!D$3</f>
        <v>2450</v>
      </c>
      <c r="E291">
        <f>'2016Census_G28_SA_POA2'!E288*'Total Per Week'!E$3</f>
        <v>7200</v>
      </c>
      <c r="F291">
        <f>'2016Census_G28_SA_POA2'!F288*'Total Per Week'!F$3</f>
        <v>8625</v>
      </c>
      <c r="G291">
        <f>'2016Census_G28_SA_POA2'!G288*'Total Per Week'!G$3</f>
        <v>45675</v>
      </c>
      <c r="H291">
        <f>'2016Census_G28_SA_POA2'!H288*'Total Per Week'!H$3</f>
        <v>49500</v>
      </c>
      <c r="I291">
        <f>'2016Census_G28_SA_POA2'!I288*'Total Per Week'!I$3</f>
        <v>51750</v>
      </c>
      <c r="J291">
        <f>'2016Census_G28_SA_POA2'!J288*'Total Per Week'!J$3</f>
        <v>81125</v>
      </c>
      <c r="K291">
        <f>'2016Census_G28_SA_POA2'!K288*'Total Per Week'!K$3</f>
        <v>48750</v>
      </c>
      <c r="L291">
        <f>'2016Census_G28_SA_POA2'!L288*'Total Per Week'!L$3</f>
        <v>73125</v>
      </c>
      <c r="M291">
        <f>'2016Census_G28_SA_POA2'!M288*'Total Per Week'!M$3</f>
        <v>119250</v>
      </c>
      <c r="N291">
        <f>'2016Census_G28_SA_POA2'!N288*'Total Per Week'!N$3</f>
        <v>44000</v>
      </c>
      <c r="O291">
        <f>'2016Census_G28_SA_POA2'!O288*'Total Per Week'!O$3</f>
        <v>52000</v>
      </c>
      <c r="P291">
        <f>'2016Census_G28_SA_POA2'!P288*'Total Per Week'!P$3</f>
        <v>45000</v>
      </c>
      <c r="Q291">
        <f>'2016Census_G28_SA_POA2'!Q288*'Total Per Week'!Q$3</f>
        <v>105000</v>
      </c>
      <c r="R291">
        <f>SUM(B291:Q291)/IF('2016Census_G28_SA_POA2'!R288=0,1,'2016Census_G28_SA_POA2'!R288)</f>
        <v>1595.7158351409978</v>
      </c>
    </row>
    <row r="292" spans="2:18" x14ac:dyDescent="0.3">
      <c r="B292">
        <f>'2016Census_G28_SA_POA2'!B289*'Total Per Week'!$B$3</f>
        <v>675</v>
      </c>
      <c r="C292">
        <f>'2016Census_G28_SA_POA2'!C289*'Total Per Week'!C$3</f>
        <v>900</v>
      </c>
      <c r="D292">
        <f>'2016Census_G28_SA_POA2'!D289*'Total Per Week'!D$3</f>
        <v>3500</v>
      </c>
      <c r="E292">
        <f>'2016Census_G28_SA_POA2'!E289*'Total Per Week'!E$3</f>
        <v>14850</v>
      </c>
      <c r="F292">
        <f>'2016Census_G28_SA_POA2'!F289*'Total Per Week'!F$3</f>
        <v>17250</v>
      </c>
      <c r="G292">
        <f>'2016Census_G28_SA_POA2'!G289*'Total Per Week'!G$3</f>
        <v>65975</v>
      </c>
      <c r="H292">
        <f>'2016Census_G28_SA_POA2'!H289*'Total Per Week'!H$3</f>
        <v>54900</v>
      </c>
      <c r="I292">
        <f>'2016Census_G28_SA_POA2'!I289*'Total Per Week'!I$3</f>
        <v>97875</v>
      </c>
      <c r="J292">
        <f>'2016Census_G28_SA_POA2'!J289*'Total Per Week'!J$3</f>
        <v>67375</v>
      </c>
      <c r="K292">
        <f>'2016Census_G28_SA_POA2'!K289*'Total Per Week'!K$3</f>
        <v>52000</v>
      </c>
      <c r="L292">
        <f>'2016Census_G28_SA_POA2'!L289*'Total Per Week'!L$3</f>
        <v>67500</v>
      </c>
      <c r="M292">
        <f>'2016Census_G28_SA_POA2'!M289*'Total Per Week'!M$3</f>
        <v>112500</v>
      </c>
      <c r="N292">
        <f>'2016Census_G28_SA_POA2'!N289*'Total Per Week'!N$3</f>
        <v>60500</v>
      </c>
      <c r="O292">
        <f>'2016Census_G28_SA_POA2'!O289*'Total Per Week'!O$3</f>
        <v>35750</v>
      </c>
      <c r="P292">
        <f>'2016Census_G28_SA_POA2'!P289*'Total Per Week'!P$3</f>
        <v>45000</v>
      </c>
      <c r="Q292">
        <f>'2016Census_G28_SA_POA2'!Q289*'Total Per Week'!Q$3</f>
        <v>35000</v>
      </c>
      <c r="R292">
        <f>SUM(B292:Q292)/IF('2016Census_G28_SA_POA2'!R289=0,1,'2016Census_G28_SA_POA2'!R289)</f>
        <v>1344.7610294117646</v>
      </c>
    </row>
    <row r="293" spans="2:18" x14ac:dyDescent="0.3">
      <c r="B293">
        <f>'2016Census_G28_SA_POA2'!B290*'Total Per Week'!$B$3</f>
        <v>300</v>
      </c>
      <c r="C293">
        <f>'2016Census_G28_SA_POA2'!C290*'Total Per Week'!C$3</f>
        <v>675</v>
      </c>
      <c r="D293">
        <f>'2016Census_G28_SA_POA2'!D290*'Total Per Week'!D$3</f>
        <v>1050</v>
      </c>
      <c r="E293">
        <f>'2016Census_G28_SA_POA2'!E290*'Total Per Week'!E$3</f>
        <v>5400</v>
      </c>
      <c r="F293">
        <f>'2016Census_G28_SA_POA2'!F290*'Total Per Week'!F$3</f>
        <v>5175</v>
      </c>
      <c r="G293">
        <f>'2016Census_G28_SA_POA2'!G290*'Total Per Week'!G$3</f>
        <v>31175</v>
      </c>
      <c r="H293">
        <f>'2016Census_G28_SA_POA2'!H290*'Total Per Week'!H$3</f>
        <v>27900</v>
      </c>
      <c r="I293">
        <f>'2016Census_G28_SA_POA2'!I290*'Total Per Week'!I$3</f>
        <v>28125</v>
      </c>
      <c r="J293">
        <f>'2016Census_G28_SA_POA2'!J290*'Total Per Week'!J$3</f>
        <v>39875</v>
      </c>
      <c r="K293">
        <f>'2016Census_G28_SA_POA2'!K290*'Total Per Week'!K$3</f>
        <v>26000</v>
      </c>
      <c r="L293">
        <f>'2016Census_G28_SA_POA2'!L290*'Total Per Week'!L$3</f>
        <v>31875</v>
      </c>
      <c r="M293">
        <f>'2016Census_G28_SA_POA2'!M290*'Total Per Week'!M$3</f>
        <v>38250</v>
      </c>
      <c r="N293">
        <f>'2016Census_G28_SA_POA2'!N290*'Total Per Week'!N$3</f>
        <v>38500</v>
      </c>
      <c r="O293">
        <f>'2016Census_G28_SA_POA2'!O290*'Total Per Week'!O$3</f>
        <v>22750</v>
      </c>
      <c r="P293">
        <f>'2016Census_G28_SA_POA2'!P290*'Total Per Week'!P$3</f>
        <v>26250</v>
      </c>
      <c r="Q293">
        <f>'2016Census_G28_SA_POA2'!Q290*'Total Per Week'!Q$3</f>
        <v>50000</v>
      </c>
      <c r="R293">
        <f>SUM(B293:Q293)/IF('2016Census_G28_SA_POA2'!R290=0,1,'2016Census_G28_SA_POA2'!R290)</f>
        <v>1511.3360323886641</v>
      </c>
    </row>
    <row r="294" spans="2:18" x14ac:dyDescent="0.3">
      <c r="B294">
        <f>'2016Census_G28_SA_POA2'!B291*'Total Per Week'!$B$3</f>
        <v>450</v>
      </c>
      <c r="C294">
        <f>'2016Census_G28_SA_POA2'!C291*'Total Per Week'!C$3</f>
        <v>900</v>
      </c>
      <c r="D294">
        <f>'2016Census_G28_SA_POA2'!D291*'Total Per Week'!D$3</f>
        <v>0</v>
      </c>
      <c r="E294">
        <f>'2016Census_G28_SA_POA2'!E291*'Total Per Week'!E$3</f>
        <v>3600</v>
      </c>
      <c r="F294">
        <f>'2016Census_G28_SA_POA2'!F291*'Total Per Week'!F$3</f>
        <v>5175</v>
      </c>
      <c r="G294">
        <f>'2016Census_G28_SA_POA2'!G291*'Total Per Week'!G$3</f>
        <v>13775</v>
      </c>
      <c r="H294">
        <f>'2016Census_G28_SA_POA2'!H291*'Total Per Week'!H$3</f>
        <v>9000</v>
      </c>
      <c r="I294">
        <f>'2016Census_G28_SA_POA2'!I291*'Total Per Week'!I$3</f>
        <v>19125</v>
      </c>
      <c r="J294">
        <f>'2016Census_G28_SA_POA2'!J291*'Total Per Week'!J$3</f>
        <v>20625</v>
      </c>
      <c r="K294">
        <f>'2016Census_G28_SA_POA2'!K291*'Total Per Week'!K$3</f>
        <v>16250</v>
      </c>
      <c r="L294">
        <f>'2016Census_G28_SA_POA2'!L291*'Total Per Week'!L$3</f>
        <v>5625</v>
      </c>
      <c r="M294">
        <f>'2016Census_G28_SA_POA2'!M291*'Total Per Week'!M$3</f>
        <v>33750</v>
      </c>
      <c r="N294">
        <f>'2016Census_G28_SA_POA2'!N291*'Total Per Week'!N$3</f>
        <v>16500</v>
      </c>
      <c r="O294">
        <f>'2016Census_G28_SA_POA2'!O291*'Total Per Week'!O$3</f>
        <v>9750</v>
      </c>
      <c r="P294">
        <f>'2016Census_G28_SA_POA2'!P291*'Total Per Week'!P$3</f>
        <v>0</v>
      </c>
      <c r="Q294">
        <f>'2016Census_G28_SA_POA2'!Q291*'Total Per Week'!Q$3</f>
        <v>0</v>
      </c>
      <c r="R294">
        <f>SUM(B294:Q294)/IF('2016Census_G28_SA_POA2'!R291=0,1,'2016Census_G28_SA_POA2'!R291)</f>
        <v>1236.2</v>
      </c>
    </row>
    <row r="295" spans="2:18" x14ac:dyDescent="0.3">
      <c r="B295">
        <f>'2016Census_G28_SA_POA2'!B292*'Total Per Week'!$B$3</f>
        <v>0</v>
      </c>
      <c r="C295">
        <f>'2016Census_G28_SA_POA2'!C292*'Total Per Week'!C$3</f>
        <v>0</v>
      </c>
      <c r="D295">
        <f>'2016Census_G28_SA_POA2'!D292*'Total Per Week'!D$3</f>
        <v>0</v>
      </c>
      <c r="E295">
        <f>'2016Census_G28_SA_POA2'!E292*'Total Per Week'!E$3</f>
        <v>1800</v>
      </c>
      <c r="F295">
        <f>'2016Census_G28_SA_POA2'!F292*'Total Per Week'!F$3</f>
        <v>2875</v>
      </c>
      <c r="G295">
        <f>'2016Census_G28_SA_POA2'!G292*'Total Per Week'!G$3</f>
        <v>9425</v>
      </c>
      <c r="H295">
        <f>'2016Census_G28_SA_POA2'!H292*'Total Per Week'!H$3</f>
        <v>9900</v>
      </c>
      <c r="I295">
        <f>'2016Census_G28_SA_POA2'!I292*'Total Per Week'!I$3</f>
        <v>14625</v>
      </c>
      <c r="J295">
        <f>'2016Census_G28_SA_POA2'!J292*'Total Per Week'!J$3</f>
        <v>13750</v>
      </c>
      <c r="K295">
        <f>'2016Census_G28_SA_POA2'!K292*'Total Per Week'!K$3</f>
        <v>11375</v>
      </c>
      <c r="L295">
        <f>'2016Census_G28_SA_POA2'!L292*'Total Per Week'!L$3</f>
        <v>9375</v>
      </c>
      <c r="M295">
        <f>'2016Census_G28_SA_POA2'!M292*'Total Per Week'!M$3</f>
        <v>13500</v>
      </c>
      <c r="N295">
        <f>'2016Census_G28_SA_POA2'!N292*'Total Per Week'!N$3</f>
        <v>11000</v>
      </c>
      <c r="O295">
        <f>'2016Census_G28_SA_POA2'!O292*'Total Per Week'!O$3</f>
        <v>9750</v>
      </c>
      <c r="P295">
        <f>'2016Census_G28_SA_POA2'!P292*'Total Per Week'!P$3</f>
        <v>0</v>
      </c>
      <c r="Q295">
        <f>'2016Census_G28_SA_POA2'!Q292*'Total Per Week'!Q$3</f>
        <v>15000</v>
      </c>
      <c r="R295">
        <f>SUM(B295:Q295)/IF('2016Census_G28_SA_POA2'!R292=0,1,'2016Census_G28_SA_POA2'!R292)</f>
        <v>1456.8452380952381</v>
      </c>
    </row>
    <row r="296" spans="2:18" x14ac:dyDescent="0.3">
      <c r="B296">
        <f>'2016Census_G28_SA_POA2'!B293*'Total Per Week'!$B$3</f>
        <v>0</v>
      </c>
      <c r="C296">
        <f>'2016Census_G28_SA_POA2'!C293*'Total Per Week'!C$3</f>
        <v>0</v>
      </c>
      <c r="D296">
        <f>'2016Census_G28_SA_POA2'!D293*'Total Per Week'!D$3</f>
        <v>0</v>
      </c>
      <c r="E296">
        <f>'2016Census_G28_SA_POA2'!E293*'Total Per Week'!E$3</f>
        <v>1350</v>
      </c>
      <c r="F296">
        <f>'2016Census_G28_SA_POA2'!F293*'Total Per Week'!F$3</f>
        <v>3450</v>
      </c>
      <c r="G296">
        <f>'2016Census_G28_SA_POA2'!G293*'Total Per Week'!G$3</f>
        <v>29000</v>
      </c>
      <c r="H296">
        <f>'2016Census_G28_SA_POA2'!H293*'Total Per Week'!H$3</f>
        <v>14400</v>
      </c>
      <c r="I296">
        <f>'2016Census_G28_SA_POA2'!I293*'Total Per Week'!I$3</f>
        <v>27000</v>
      </c>
      <c r="J296">
        <f>'2016Census_G28_SA_POA2'!J293*'Total Per Week'!J$3</f>
        <v>15125</v>
      </c>
      <c r="K296">
        <f>'2016Census_G28_SA_POA2'!K293*'Total Per Week'!K$3</f>
        <v>9750</v>
      </c>
      <c r="L296">
        <f>'2016Census_G28_SA_POA2'!L293*'Total Per Week'!L$3</f>
        <v>5625</v>
      </c>
      <c r="M296">
        <f>'2016Census_G28_SA_POA2'!M293*'Total Per Week'!M$3</f>
        <v>11250</v>
      </c>
      <c r="N296">
        <f>'2016Census_G28_SA_POA2'!N293*'Total Per Week'!N$3</f>
        <v>22000</v>
      </c>
      <c r="O296">
        <f>'2016Census_G28_SA_POA2'!O293*'Total Per Week'!O$3</f>
        <v>13000</v>
      </c>
      <c r="P296">
        <f>'2016Census_G28_SA_POA2'!P293*'Total Per Week'!P$3</f>
        <v>0</v>
      </c>
      <c r="Q296">
        <f>'2016Census_G28_SA_POA2'!Q293*'Total Per Week'!Q$3</f>
        <v>15000</v>
      </c>
      <c r="R296">
        <f>SUM(B296:Q296)/IF('2016Census_G28_SA_POA2'!R293=0,1,'2016Census_G28_SA_POA2'!R293)</f>
        <v>1294.1860465116279</v>
      </c>
    </row>
    <row r="297" spans="2:18" x14ac:dyDescent="0.3">
      <c r="B297">
        <f>'2016Census_G28_SA_POA2'!B294*'Total Per Week'!$B$3</f>
        <v>300</v>
      </c>
      <c r="C297">
        <f>'2016Census_G28_SA_POA2'!C294*'Total Per Week'!C$3</f>
        <v>0</v>
      </c>
      <c r="D297">
        <f>'2016Census_G28_SA_POA2'!D294*'Total Per Week'!D$3</f>
        <v>0</v>
      </c>
      <c r="E297">
        <f>'2016Census_G28_SA_POA2'!E294*'Total Per Week'!E$3</f>
        <v>5400</v>
      </c>
      <c r="F297">
        <f>'2016Census_G28_SA_POA2'!F294*'Total Per Week'!F$3</f>
        <v>6325</v>
      </c>
      <c r="G297">
        <f>'2016Census_G28_SA_POA2'!G294*'Total Per Week'!G$3</f>
        <v>20300</v>
      </c>
      <c r="H297">
        <f>'2016Census_G28_SA_POA2'!H294*'Total Per Week'!H$3</f>
        <v>18000</v>
      </c>
      <c r="I297">
        <f>'2016Census_G28_SA_POA2'!I294*'Total Per Week'!I$3</f>
        <v>18000</v>
      </c>
      <c r="J297">
        <f>'2016Census_G28_SA_POA2'!J294*'Total Per Week'!J$3</f>
        <v>22000</v>
      </c>
      <c r="K297">
        <f>'2016Census_G28_SA_POA2'!K294*'Total Per Week'!K$3</f>
        <v>17875</v>
      </c>
      <c r="L297">
        <f>'2016Census_G28_SA_POA2'!L294*'Total Per Week'!L$3</f>
        <v>18750</v>
      </c>
      <c r="M297">
        <f>'2016Census_G28_SA_POA2'!M294*'Total Per Week'!M$3</f>
        <v>38250</v>
      </c>
      <c r="N297">
        <f>'2016Census_G28_SA_POA2'!N294*'Total Per Week'!N$3</f>
        <v>22000</v>
      </c>
      <c r="O297">
        <f>'2016Census_G28_SA_POA2'!O294*'Total Per Week'!O$3</f>
        <v>9750</v>
      </c>
      <c r="P297">
        <f>'2016Census_G28_SA_POA2'!P294*'Total Per Week'!P$3</f>
        <v>11250</v>
      </c>
      <c r="Q297">
        <f>'2016Census_G28_SA_POA2'!Q294*'Total Per Week'!Q$3</f>
        <v>15000</v>
      </c>
      <c r="R297">
        <f>SUM(B297:Q297)/IF('2016Census_G28_SA_POA2'!R294=0,1,'2016Census_G28_SA_POA2'!R294)</f>
        <v>1377.7777777777778</v>
      </c>
    </row>
    <row r="298" spans="2:18" x14ac:dyDescent="0.3">
      <c r="B298">
        <f>'2016Census_G28_SA_POA2'!B295*'Total Per Week'!$B$3</f>
        <v>225</v>
      </c>
      <c r="C298">
        <f>'2016Census_G28_SA_POA2'!C295*'Total Per Week'!C$3</f>
        <v>675</v>
      </c>
      <c r="D298">
        <f>'2016Census_G28_SA_POA2'!D295*'Total Per Week'!D$3</f>
        <v>0</v>
      </c>
      <c r="E298">
        <f>'2016Census_G28_SA_POA2'!E295*'Total Per Week'!E$3</f>
        <v>5400</v>
      </c>
      <c r="F298">
        <f>'2016Census_G28_SA_POA2'!F295*'Total Per Week'!F$3</f>
        <v>2300</v>
      </c>
      <c r="G298">
        <f>'2016Census_G28_SA_POA2'!G295*'Total Per Week'!G$3</f>
        <v>26825</v>
      </c>
      <c r="H298">
        <f>'2016Census_G28_SA_POA2'!H295*'Total Per Week'!H$3</f>
        <v>18000</v>
      </c>
      <c r="I298">
        <f>'2016Census_G28_SA_POA2'!I295*'Total Per Week'!I$3</f>
        <v>32625</v>
      </c>
      <c r="J298">
        <f>'2016Census_G28_SA_POA2'!J295*'Total Per Week'!J$3</f>
        <v>30250</v>
      </c>
      <c r="K298">
        <f>'2016Census_G28_SA_POA2'!K295*'Total Per Week'!K$3</f>
        <v>24375</v>
      </c>
      <c r="L298">
        <f>'2016Census_G28_SA_POA2'!L295*'Total Per Week'!L$3</f>
        <v>7500</v>
      </c>
      <c r="M298">
        <f>'2016Census_G28_SA_POA2'!M295*'Total Per Week'!M$3</f>
        <v>9000</v>
      </c>
      <c r="N298">
        <f>'2016Census_G28_SA_POA2'!N295*'Total Per Week'!N$3</f>
        <v>11000</v>
      </c>
      <c r="O298">
        <f>'2016Census_G28_SA_POA2'!O295*'Total Per Week'!O$3</f>
        <v>0</v>
      </c>
      <c r="P298">
        <f>'2016Census_G28_SA_POA2'!P295*'Total Per Week'!P$3</f>
        <v>11250</v>
      </c>
      <c r="Q298">
        <f>'2016Census_G28_SA_POA2'!Q295*'Total Per Week'!Q$3</f>
        <v>20000</v>
      </c>
      <c r="R298">
        <f>SUM(B298:Q298)/IF('2016Census_G28_SA_POA2'!R295=0,1,'2016Census_G28_SA_POA2'!R295)</f>
        <v>1216.0060975609756</v>
      </c>
    </row>
    <row r="299" spans="2:18" x14ac:dyDescent="0.3">
      <c r="B299">
        <f>'2016Census_G28_SA_POA2'!B296*'Total Per Week'!$B$3</f>
        <v>0</v>
      </c>
      <c r="C299">
        <f>'2016Census_G28_SA_POA2'!C296*'Total Per Week'!C$3</f>
        <v>2925</v>
      </c>
      <c r="D299">
        <f>'2016Census_G28_SA_POA2'!D296*'Total Per Week'!D$3</f>
        <v>8050</v>
      </c>
      <c r="E299">
        <f>'2016Census_G28_SA_POA2'!E296*'Total Per Week'!E$3</f>
        <v>25200</v>
      </c>
      <c r="F299">
        <f>'2016Census_G28_SA_POA2'!F296*'Total Per Week'!F$3</f>
        <v>23000</v>
      </c>
      <c r="G299">
        <f>'2016Census_G28_SA_POA2'!G296*'Total Per Week'!G$3</f>
        <v>101500</v>
      </c>
      <c r="H299">
        <f>'2016Census_G28_SA_POA2'!H296*'Total Per Week'!H$3</f>
        <v>77400</v>
      </c>
      <c r="I299">
        <f>'2016Census_G28_SA_POA2'!I296*'Total Per Week'!I$3</f>
        <v>132750</v>
      </c>
      <c r="J299">
        <f>'2016Census_G28_SA_POA2'!J296*'Total Per Week'!J$3</f>
        <v>159500</v>
      </c>
      <c r="K299">
        <f>'2016Census_G28_SA_POA2'!K296*'Total Per Week'!K$3</f>
        <v>133250</v>
      </c>
      <c r="L299">
        <f>'2016Census_G28_SA_POA2'!L296*'Total Per Week'!L$3</f>
        <v>219375</v>
      </c>
      <c r="M299">
        <f>'2016Census_G28_SA_POA2'!M296*'Total Per Week'!M$3</f>
        <v>452250</v>
      </c>
      <c r="N299">
        <f>'2016Census_G28_SA_POA2'!N296*'Total Per Week'!N$3</f>
        <v>453750</v>
      </c>
      <c r="O299">
        <f>'2016Census_G28_SA_POA2'!O296*'Total Per Week'!O$3</f>
        <v>364000</v>
      </c>
      <c r="P299">
        <f>'2016Census_G28_SA_POA2'!P296*'Total Per Week'!P$3</f>
        <v>255000</v>
      </c>
      <c r="Q299">
        <f>'2016Census_G28_SA_POA2'!Q296*'Total Per Week'!Q$3</f>
        <v>550000</v>
      </c>
      <c r="R299">
        <f>SUM(B299:Q299)/IF('2016Census_G28_SA_POA2'!R296=0,1,'2016Census_G28_SA_POA2'!R296)</f>
        <v>2044.1948859709744</v>
      </c>
    </row>
    <row r="300" spans="2:18" x14ac:dyDescent="0.3">
      <c r="B300">
        <f>'2016Census_G28_SA_POA2'!B297*'Total Per Week'!$B$3</f>
        <v>0</v>
      </c>
      <c r="C300">
        <f>'2016Census_G28_SA_POA2'!C297*'Total Per Week'!C$3</f>
        <v>675</v>
      </c>
      <c r="D300">
        <f>'2016Census_G28_SA_POA2'!D297*'Total Per Week'!D$3</f>
        <v>0</v>
      </c>
      <c r="E300">
        <f>'2016Census_G28_SA_POA2'!E297*'Total Per Week'!E$3</f>
        <v>3150</v>
      </c>
      <c r="F300">
        <f>'2016Census_G28_SA_POA2'!F297*'Total Per Week'!F$3</f>
        <v>0</v>
      </c>
      <c r="G300">
        <f>'2016Census_G28_SA_POA2'!G297*'Total Per Week'!G$3</f>
        <v>15225</v>
      </c>
      <c r="H300">
        <f>'2016Census_G28_SA_POA2'!H297*'Total Per Week'!H$3</f>
        <v>5400</v>
      </c>
      <c r="I300">
        <f>'2016Census_G28_SA_POA2'!I297*'Total Per Week'!I$3</f>
        <v>12375</v>
      </c>
      <c r="J300">
        <f>'2016Census_G28_SA_POA2'!J297*'Total Per Week'!J$3</f>
        <v>13750</v>
      </c>
      <c r="K300">
        <f>'2016Census_G28_SA_POA2'!K297*'Total Per Week'!K$3</f>
        <v>4875</v>
      </c>
      <c r="L300">
        <f>'2016Census_G28_SA_POA2'!L297*'Total Per Week'!L$3</f>
        <v>5625</v>
      </c>
      <c r="M300">
        <f>'2016Census_G28_SA_POA2'!M297*'Total Per Week'!M$3</f>
        <v>20250</v>
      </c>
      <c r="N300">
        <f>'2016Census_G28_SA_POA2'!N297*'Total Per Week'!N$3</f>
        <v>19250</v>
      </c>
      <c r="O300">
        <f>'2016Census_G28_SA_POA2'!O297*'Total Per Week'!O$3</f>
        <v>39000</v>
      </c>
      <c r="P300">
        <f>'2016Census_G28_SA_POA2'!P297*'Total Per Week'!P$3</f>
        <v>22500</v>
      </c>
      <c r="Q300">
        <f>'2016Census_G28_SA_POA2'!Q297*'Total Per Week'!Q$3</f>
        <v>20000</v>
      </c>
      <c r="R300">
        <f>SUM(B300:Q300)/IF('2016Census_G28_SA_POA2'!R297=0,1,'2016Census_G28_SA_POA2'!R297)</f>
        <v>1785.0490196078431</v>
      </c>
    </row>
    <row r="301" spans="2:18" x14ac:dyDescent="0.3">
      <c r="B301">
        <f>'2016Census_G28_SA_POA2'!B298*'Total Per Week'!$B$3</f>
        <v>600</v>
      </c>
      <c r="C301">
        <f>'2016Census_G28_SA_POA2'!C298*'Total Per Week'!C$3</f>
        <v>1350</v>
      </c>
      <c r="D301">
        <f>'2016Census_G28_SA_POA2'!D298*'Total Per Week'!D$3</f>
        <v>0</v>
      </c>
      <c r="E301">
        <f>'2016Census_G28_SA_POA2'!E298*'Total Per Week'!E$3</f>
        <v>7200</v>
      </c>
      <c r="F301">
        <f>'2016Census_G28_SA_POA2'!F298*'Total Per Week'!F$3</f>
        <v>6900</v>
      </c>
      <c r="G301">
        <f>'2016Census_G28_SA_POA2'!G298*'Total Per Week'!G$3</f>
        <v>31175</v>
      </c>
      <c r="H301">
        <f>'2016Census_G28_SA_POA2'!H298*'Total Per Week'!H$3</f>
        <v>27000</v>
      </c>
      <c r="I301">
        <f>'2016Census_G28_SA_POA2'!I298*'Total Per Week'!I$3</f>
        <v>43875</v>
      </c>
      <c r="J301">
        <f>'2016Census_G28_SA_POA2'!J298*'Total Per Week'!J$3</f>
        <v>60500</v>
      </c>
      <c r="K301">
        <f>'2016Census_G28_SA_POA2'!K298*'Total Per Week'!K$3</f>
        <v>19500</v>
      </c>
      <c r="L301">
        <f>'2016Census_G28_SA_POA2'!L298*'Total Per Week'!L$3</f>
        <v>33750</v>
      </c>
      <c r="M301">
        <f>'2016Census_G28_SA_POA2'!M298*'Total Per Week'!M$3</f>
        <v>74250</v>
      </c>
      <c r="N301">
        <f>'2016Census_G28_SA_POA2'!N298*'Total Per Week'!N$3</f>
        <v>63250</v>
      </c>
      <c r="O301">
        <f>'2016Census_G28_SA_POA2'!O298*'Total Per Week'!O$3</f>
        <v>26000</v>
      </c>
      <c r="P301">
        <f>'2016Census_G28_SA_POA2'!P298*'Total Per Week'!P$3</f>
        <v>18750</v>
      </c>
      <c r="Q301">
        <f>'2016Census_G28_SA_POA2'!Q298*'Total Per Week'!Q$3</f>
        <v>60000</v>
      </c>
      <c r="R301">
        <f>SUM(B301:Q301)/IF('2016Census_G28_SA_POA2'!R298=0,1,'2016Census_G28_SA_POA2'!R298)</f>
        <v>1534.304207119741</v>
      </c>
    </row>
    <row r="302" spans="2:18" x14ac:dyDescent="0.3">
      <c r="B302">
        <f>'2016Census_G28_SA_POA2'!B299*'Total Per Week'!$B$3</f>
        <v>300</v>
      </c>
      <c r="C302">
        <f>'2016Census_G28_SA_POA2'!C299*'Total Per Week'!C$3</f>
        <v>0</v>
      </c>
      <c r="D302">
        <f>'2016Census_G28_SA_POA2'!D299*'Total Per Week'!D$3</f>
        <v>0</v>
      </c>
      <c r="E302">
        <f>'2016Census_G28_SA_POA2'!E299*'Total Per Week'!E$3</f>
        <v>2250</v>
      </c>
      <c r="F302">
        <f>'2016Census_G28_SA_POA2'!F299*'Total Per Week'!F$3</f>
        <v>5175</v>
      </c>
      <c r="G302">
        <f>'2016Census_G28_SA_POA2'!G299*'Total Per Week'!G$3</f>
        <v>7975</v>
      </c>
      <c r="H302">
        <f>'2016Census_G28_SA_POA2'!H299*'Total Per Week'!H$3</f>
        <v>3600</v>
      </c>
      <c r="I302">
        <f>'2016Census_G28_SA_POA2'!I299*'Total Per Week'!I$3</f>
        <v>19125</v>
      </c>
      <c r="J302">
        <f>'2016Census_G28_SA_POA2'!J299*'Total Per Week'!J$3</f>
        <v>15125</v>
      </c>
      <c r="K302">
        <f>'2016Census_G28_SA_POA2'!K299*'Total Per Week'!K$3</f>
        <v>17875</v>
      </c>
      <c r="L302">
        <f>'2016Census_G28_SA_POA2'!L299*'Total Per Week'!L$3</f>
        <v>15000</v>
      </c>
      <c r="M302">
        <f>'2016Census_G28_SA_POA2'!M299*'Total Per Week'!M$3</f>
        <v>22500</v>
      </c>
      <c r="N302">
        <f>'2016Census_G28_SA_POA2'!N299*'Total Per Week'!N$3</f>
        <v>8250</v>
      </c>
      <c r="O302">
        <f>'2016Census_G28_SA_POA2'!O299*'Total Per Week'!O$3</f>
        <v>9750</v>
      </c>
      <c r="P302">
        <f>'2016Census_G28_SA_POA2'!P299*'Total Per Week'!P$3</f>
        <v>11250</v>
      </c>
      <c r="Q302">
        <f>'2016Census_G28_SA_POA2'!Q299*'Total Per Week'!Q$3</f>
        <v>45000</v>
      </c>
      <c r="R302">
        <f>SUM(B302:Q302)/IF('2016Census_G28_SA_POA2'!R299=0,1,'2016Census_G28_SA_POA2'!R299)</f>
        <v>1696.0648148148148</v>
      </c>
    </row>
    <row r="303" spans="2:18" x14ac:dyDescent="0.3">
      <c r="B303">
        <f>'2016Census_G28_SA_POA2'!B300*'Total Per Week'!$B$3</f>
        <v>0</v>
      </c>
      <c r="C303">
        <f>'2016Census_G28_SA_POA2'!C300*'Total Per Week'!C$3</f>
        <v>0</v>
      </c>
      <c r="D303">
        <f>'2016Census_G28_SA_POA2'!D300*'Total Per Week'!D$3</f>
        <v>0</v>
      </c>
      <c r="E303">
        <f>'2016Census_G28_SA_POA2'!E300*'Total Per Week'!E$3</f>
        <v>2700</v>
      </c>
      <c r="F303">
        <f>'2016Census_G28_SA_POA2'!F300*'Total Per Week'!F$3</f>
        <v>2875</v>
      </c>
      <c r="G303">
        <f>'2016Census_G28_SA_POA2'!G300*'Total Per Week'!G$3</f>
        <v>2175</v>
      </c>
      <c r="H303">
        <f>'2016Census_G28_SA_POA2'!H300*'Total Per Week'!H$3</f>
        <v>4500</v>
      </c>
      <c r="I303">
        <f>'2016Census_G28_SA_POA2'!I300*'Total Per Week'!I$3</f>
        <v>6750</v>
      </c>
      <c r="J303">
        <f>'2016Census_G28_SA_POA2'!J300*'Total Per Week'!J$3</f>
        <v>4125</v>
      </c>
      <c r="K303">
        <f>'2016Census_G28_SA_POA2'!K300*'Total Per Week'!K$3</f>
        <v>4875</v>
      </c>
      <c r="L303">
        <f>'2016Census_G28_SA_POA2'!L300*'Total Per Week'!L$3</f>
        <v>5625</v>
      </c>
      <c r="M303">
        <f>'2016Census_G28_SA_POA2'!M300*'Total Per Week'!M$3</f>
        <v>9000</v>
      </c>
      <c r="N303">
        <f>'2016Census_G28_SA_POA2'!N300*'Total Per Week'!N$3</f>
        <v>8250</v>
      </c>
      <c r="O303">
        <f>'2016Census_G28_SA_POA2'!O300*'Total Per Week'!O$3</f>
        <v>0</v>
      </c>
      <c r="P303">
        <f>'2016Census_G28_SA_POA2'!P300*'Total Per Week'!P$3</f>
        <v>0</v>
      </c>
      <c r="Q303">
        <f>'2016Census_G28_SA_POA2'!Q300*'Total Per Week'!Q$3</f>
        <v>0</v>
      </c>
      <c r="R303">
        <f>SUM(B303:Q303)/IF('2016Census_G28_SA_POA2'!R300=0,1,'2016Census_G28_SA_POA2'!R300)</f>
        <v>1240.8536585365853</v>
      </c>
    </row>
    <row r="304" spans="2:18" x14ac:dyDescent="0.3">
      <c r="B304">
        <f>'2016Census_G28_SA_POA2'!B301*'Total Per Week'!$B$3</f>
        <v>225</v>
      </c>
      <c r="C304">
        <f>'2016Census_G28_SA_POA2'!C301*'Total Per Week'!C$3</f>
        <v>675</v>
      </c>
      <c r="D304">
        <f>'2016Census_G28_SA_POA2'!D301*'Total Per Week'!D$3</f>
        <v>1050</v>
      </c>
      <c r="E304">
        <f>'2016Census_G28_SA_POA2'!E301*'Total Per Week'!E$3</f>
        <v>9450</v>
      </c>
      <c r="F304">
        <f>'2016Census_G28_SA_POA2'!F301*'Total Per Week'!F$3</f>
        <v>9200</v>
      </c>
      <c r="G304">
        <f>'2016Census_G28_SA_POA2'!G301*'Total Per Week'!G$3</f>
        <v>39150</v>
      </c>
      <c r="H304">
        <f>'2016Census_G28_SA_POA2'!H301*'Total Per Week'!H$3</f>
        <v>25200</v>
      </c>
      <c r="I304">
        <f>'2016Census_G28_SA_POA2'!I301*'Total Per Week'!I$3</f>
        <v>58500</v>
      </c>
      <c r="J304">
        <f>'2016Census_G28_SA_POA2'!J301*'Total Per Week'!J$3</f>
        <v>56375</v>
      </c>
      <c r="K304">
        <f>'2016Census_G28_SA_POA2'!K301*'Total Per Week'!K$3</f>
        <v>42250</v>
      </c>
      <c r="L304">
        <f>'2016Census_G28_SA_POA2'!L301*'Total Per Week'!L$3</f>
        <v>39375</v>
      </c>
      <c r="M304">
        <f>'2016Census_G28_SA_POA2'!M301*'Total Per Week'!M$3</f>
        <v>119250</v>
      </c>
      <c r="N304">
        <f>'2016Census_G28_SA_POA2'!N301*'Total Per Week'!N$3</f>
        <v>63250</v>
      </c>
      <c r="O304">
        <f>'2016Census_G28_SA_POA2'!O301*'Total Per Week'!O$3</f>
        <v>35750</v>
      </c>
      <c r="P304">
        <f>'2016Census_G28_SA_POA2'!P301*'Total Per Week'!P$3</f>
        <v>30000</v>
      </c>
      <c r="Q304">
        <f>'2016Census_G28_SA_POA2'!Q301*'Total Per Week'!Q$3</f>
        <v>55000</v>
      </c>
      <c r="R304">
        <f>SUM(B304:Q304)/IF('2016Census_G28_SA_POA2'!R301=0,1,'2016Census_G28_SA_POA2'!R301)</f>
        <v>1563.3689839572191</v>
      </c>
    </row>
    <row r="305" spans="2:18" x14ac:dyDescent="0.3">
      <c r="B305">
        <f>'2016Census_G28_SA_POA2'!B302*'Total Per Week'!$B$3</f>
        <v>1875</v>
      </c>
      <c r="C305">
        <f>'2016Census_G28_SA_POA2'!C302*'Total Per Week'!C$3</f>
        <v>6525</v>
      </c>
      <c r="D305">
        <f>'2016Census_G28_SA_POA2'!D302*'Total Per Week'!D$3</f>
        <v>13300</v>
      </c>
      <c r="E305">
        <f>'2016Census_G28_SA_POA2'!E302*'Total Per Week'!E$3</f>
        <v>62550</v>
      </c>
      <c r="F305">
        <f>'2016Census_G28_SA_POA2'!F302*'Total Per Week'!F$3</f>
        <v>78200</v>
      </c>
      <c r="G305">
        <f>'2016Census_G28_SA_POA2'!G302*'Total Per Week'!G$3</f>
        <v>255200</v>
      </c>
      <c r="H305">
        <f>'2016Census_G28_SA_POA2'!H302*'Total Per Week'!H$3</f>
        <v>234900</v>
      </c>
      <c r="I305">
        <f>'2016Census_G28_SA_POA2'!I302*'Total Per Week'!I$3</f>
        <v>417375</v>
      </c>
      <c r="J305">
        <f>'2016Census_G28_SA_POA2'!J302*'Total Per Week'!J$3</f>
        <v>424875</v>
      </c>
      <c r="K305">
        <f>'2016Census_G28_SA_POA2'!K302*'Total Per Week'!K$3</f>
        <v>378625</v>
      </c>
      <c r="L305">
        <f>'2016Census_G28_SA_POA2'!L302*'Total Per Week'!L$3</f>
        <v>444375</v>
      </c>
      <c r="M305">
        <f>'2016Census_G28_SA_POA2'!M302*'Total Per Week'!M$3</f>
        <v>904500</v>
      </c>
      <c r="N305">
        <f>'2016Census_G28_SA_POA2'!N302*'Total Per Week'!N$3</f>
        <v>679250</v>
      </c>
      <c r="O305">
        <f>'2016Census_G28_SA_POA2'!O302*'Total Per Week'!O$3</f>
        <v>364000</v>
      </c>
      <c r="P305">
        <f>'2016Census_G28_SA_POA2'!P302*'Total Per Week'!P$3</f>
        <v>258750</v>
      </c>
      <c r="Q305">
        <f>'2016Census_G28_SA_POA2'!Q302*'Total Per Week'!Q$3</f>
        <v>660000</v>
      </c>
      <c r="R305">
        <f>SUM(B305:Q305)/IF('2016Census_G28_SA_POA2'!R302=0,1,'2016Census_G28_SA_POA2'!R302)</f>
        <v>1676.6817593790427</v>
      </c>
    </row>
    <row r="306" spans="2:18" x14ac:dyDescent="0.3">
      <c r="B306">
        <f>'2016Census_G28_SA_POA2'!B303*'Total Per Week'!$B$3</f>
        <v>750</v>
      </c>
      <c r="C306">
        <f>'2016Census_G28_SA_POA2'!C303*'Total Per Week'!C$3</f>
        <v>1575</v>
      </c>
      <c r="D306">
        <f>'2016Census_G28_SA_POA2'!D303*'Total Per Week'!D$3</f>
        <v>4900</v>
      </c>
      <c r="E306">
        <f>'2016Census_G28_SA_POA2'!E303*'Total Per Week'!E$3</f>
        <v>21150</v>
      </c>
      <c r="F306">
        <f>'2016Census_G28_SA_POA2'!F303*'Total Per Week'!F$3</f>
        <v>23575</v>
      </c>
      <c r="G306">
        <f>'2016Census_G28_SA_POA2'!G303*'Total Per Week'!G$3</f>
        <v>71775</v>
      </c>
      <c r="H306">
        <f>'2016Census_G28_SA_POA2'!H303*'Total Per Week'!H$3</f>
        <v>93600</v>
      </c>
      <c r="I306">
        <f>'2016Census_G28_SA_POA2'!I303*'Total Per Week'!I$3</f>
        <v>153000</v>
      </c>
      <c r="J306">
        <f>'2016Census_G28_SA_POA2'!J303*'Total Per Week'!J$3</f>
        <v>173250</v>
      </c>
      <c r="K306">
        <f>'2016Census_G28_SA_POA2'!K303*'Total Per Week'!K$3</f>
        <v>141375</v>
      </c>
      <c r="L306">
        <f>'2016Census_G28_SA_POA2'!L303*'Total Per Week'!L$3</f>
        <v>178125</v>
      </c>
      <c r="M306">
        <f>'2016Census_G28_SA_POA2'!M303*'Total Per Week'!M$3</f>
        <v>312750</v>
      </c>
      <c r="N306">
        <f>'2016Census_G28_SA_POA2'!N303*'Total Per Week'!N$3</f>
        <v>244750</v>
      </c>
      <c r="O306">
        <f>'2016Census_G28_SA_POA2'!O303*'Total Per Week'!O$3</f>
        <v>201500</v>
      </c>
      <c r="P306">
        <f>'2016Census_G28_SA_POA2'!P303*'Total Per Week'!P$3</f>
        <v>71250</v>
      </c>
      <c r="Q306">
        <f>'2016Census_G28_SA_POA2'!Q303*'Total Per Week'!Q$3</f>
        <v>200000</v>
      </c>
      <c r="R306">
        <f>SUM(B306:Q306)/IF('2016Census_G28_SA_POA2'!R303=0,1,'2016Census_G28_SA_POA2'!R303)</f>
        <v>1698.0493273542602</v>
      </c>
    </row>
    <row r="307" spans="2:18" x14ac:dyDescent="0.3">
      <c r="B307">
        <f>'2016Census_G28_SA_POA2'!B304*'Total Per Week'!$B$3</f>
        <v>2400</v>
      </c>
      <c r="C307">
        <f>'2016Census_G28_SA_POA2'!C304*'Total Per Week'!C$3</f>
        <v>20025</v>
      </c>
      <c r="D307">
        <f>'2016Census_G28_SA_POA2'!D304*'Total Per Week'!D$3</f>
        <v>26600</v>
      </c>
      <c r="E307">
        <f>'2016Census_G28_SA_POA2'!E304*'Total Per Week'!E$3</f>
        <v>97650</v>
      </c>
      <c r="F307">
        <f>'2016Census_G28_SA_POA2'!F304*'Total Per Week'!F$3</f>
        <v>114425</v>
      </c>
      <c r="G307">
        <f>'2016Census_G28_SA_POA2'!G304*'Total Per Week'!G$3</f>
        <v>319725</v>
      </c>
      <c r="H307">
        <f>'2016Census_G28_SA_POA2'!H304*'Total Per Week'!H$3</f>
        <v>251100</v>
      </c>
      <c r="I307">
        <f>'2016Census_G28_SA_POA2'!I304*'Total Per Week'!I$3</f>
        <v>292500</v>
      </c>
      <c r="J307">
        <f>'2016Census_G28_SA_POA2'!J304*'Total Per Week'!J$3</f>
        <v>287375</v>
      </c>
      <c r="K307">
        <f>'2016Census_G28_SA_POA2'!K304*'Total Per Week'!K$3</f>
        <v>289250</v>
      </c>
      <c r="L307">
        <f>'2016Census_G28_SA_POA2'!L304*'Total Per Week'!L$3</f>
        <v>300000</v>
      </c>
      <c r="M307">
        <f>'2016Census_G28_SA_POA2'!M304*'Total Per Week'!M$3</f>
        <v>753750</v>
      </c>
      <c r="N307">
        <f>'2016Census_G28_SA_POA2'!N304*'Total Per Week'!N$3</f>
        <v>588500</v>
      </c>
      <c r="O307">
        <f>'2016Census_G28_SA_POA2'!O304*'Total Per Week'!O$3</f>
        <v>334750</v>
      </c>
      <c r="P307">
        <f>'2016Census_G28_SA_POA2'!P304*'Total Per Week'!P$3</f>
        <v>232500</v>
      </c>
      <c r="Q307">
        <f>'2016Census_G28_SA_POA2'!Q304*'Total Per Week'!Q$3</f>
        <v>355000</v>
      </c>
      <c r="R307">
        <f>SUM(B307:Q307)/IF('2016Census_G28_SA_POA2'!R304=0,1,'2016Census_G28_SA_POA2'!R304)</f>
        <v>1458.3076923076924</v>
      </c>
    </row>
    <row r="308" spans="2:18" x14ac:dyDescent="0.3">
      <c r="B308">
        <f>'2016Census_G28_SA_POA2'!B305*'Total Per Week'!$B$3</f>
        <v>0</v>
      </c>
      <c r="C308">
        <f>'2016Census_G28_SA_POA2'!C305*'Total Per Week'!C$3</f>
        <v>900</v>
      </c>
      <c r="D308">
        <f>'2016Census_G28_SA_POA2'!D305*'Total Per Week'!D$3</f>
        <v>2100</v>
      </c>
      <c r="E308">
        <f>'2016Census_G28_SA_POA2'!E305*'Total Per Week'!E$3</f>
        <v>6750</v>
      </c>
      <c r="F308">
        <f>'2016Census_G28_SA_POA2'!F305*'Total Per Week'!F$3</f>
        <v>11500</v>
      </c>
      <c r="G308">
        <f>'2016Census_G28_SA_POA2'!G305*'Total Per Week'!G$3</f>
        <v>30450</v>
      </c>
      <c r="H308">
        <f>'2016Census_G28_SA_POA2'!H305*'Total Per Week'!H$3</f>
        <v>27000</v>
      </c>
      <c r="I308">
        <f>'2016Census_G28_SA_POA2'!I305*'Total Per Week'!I$3</f>
        <v>46125</v>
      </c>
      <c r="J308">
        <f>'2016Census_G28_SA_POA2'!J305*'Total Per Week'!J$3</f>
        <v>37125</v>
      </c>
      <c r="K308">
        <f>'2016Census_G28_SA_POA2'!K305*'Total Per Week'!K$3</f>
        <v>52000</v>
      </c>
      <c r="L308">
        <f>'2016Census_G28_SA_POA2'!L305*'Total Per Week'!L$3</f>
        <v>52500</v>
      </c>
      <c r="M308">
        <f>'2016Census_G28_SA_POA2'!M305*'Total Per Week'!M$3</f>
        <v>171000</v>
      </c>
      <c r="N308">
        <f>'2016Census_G28_SA_POA2'!N305*'Total Per Week'!N$3</f>
        <v>156750</v>
      </c>
      <c r="O308">
        <f>'2016Census_G28_SA_POA2'!O305*'Total Per Week'!O$3</f>
        <v>104000</v>
      </c>
      <c r="P308">
        <f>'2016Census_G28_SA_POA2'!P305*'Total Per Week'!P$3</f>
        <v>101250</v>
      </c>
      <c r="Q308">
        <f>'2016Census_G28_SA_POA2'!Q305*'Total Per Week'!Q$3</f>
        <v>180000</v>
      </c>
      <c r="R308">
        <f>SUM(B308:Q308)/IF('2016Census_G28_SA_POA2'!R305=0,1,'2016Census_G28_SA_POA2'!R305)</f>
        <v>2070.7188160676533</v>
      </c>
    </row>
    <row r="309" spans="2:18" x14ac:dyDescent="0.3">
      <c r="B309">
        <f>'2016Census_G28_SA_POA2'!B306*'Total Per Week'!$B$3</f>
        <v>0</v>
      </c>
      <c r="C309">
        <f>'2016Census_G28_SA_POA2'!C306*'Total Per Week'!C$3</f>
        <v>0</v>
      </c>
      <c r="D309">
        <f>'2016Census_G28_SA_POA2'!D306*'Total Per Week'!D$3</f>
        <v>0</v>
      </c>
      <c r="E309">
        <f>'2016Census_G28_SA_POA2'!E306*'Total Per Week'!E$3</f>
        <v>0</v>
      </c>
      <c r="F309">
        <f>'2016Census_G28_SA_POA2'!F306*'Total Per Week'!F$3</f>
        <v>0</v>
      </c>
      <c r="G309">
        <f>'2016Census_G28_SA_POA2'!G306*'Total Per Week'!G$3</f>
        <v>0</v>
      </c>
      <c r="H309">
        <f>'2016Census_G28_SA_POA2'!H306*'Total Per Week'!H$3</f>
        <v>0</v>
      </c>
      <c r="I309">
        <f>'2016Census_G28_SA_POA2'!I306*'Total Per Week'!I$3</f>
        <v>3375</v>
      </c>
      <c r="J309">
        <f>'2016Census_G28_SA_POA2'!J306*'Total Per Week'!J$3</f>
        <v>4125</v>
      </c>
      <c r="K309">
        <f>'2016Census_G28_SA_POA2'!K306*'Total Per Week'!K$3</f>
        <v>0</v>
      </c>
      <c r="L309">
        <f>'2016Census_G28_SA_POA2'!L306*'Total Per Week'!L$3</f>
        <v>7500</v>
      </c>
      <c r="M309">
        <f>'2016Census_G28_SA_POA2'!M306*'Total Per Week'!M$3</f>
        <v>6750</v>
      </c>
      <c r="N309">
        <f>'2016Census_G28_SA_POA2'!N306*'Total Per Week'!N$3</f>
        <v>0</v>
      </c>
      <c r="O309">
        <f>'2016Census_G28_SA_POA2'!O306*'Total Per Week'!O$3</f>
        <v>0</v>
      </c>
      <c r="P309">
        <f>'2016Census_G28_SA_POA2'!P306*'Total Per Week'!P$3</f>
        <v>11250</v>
      </c>
      <c r="Q309">
        <f>'2016Census_G28_SA_POA2'!Q306*'Total Per Week'!Q$3</f>
        <v>25000</v>
      </c>
      <c r="R309">
        <f>SUM(B309:Q309)/IF('2016Census_G28_SA_POA2'!R306=0,1,'2016Census_G28_SA_POA2'!R306)</f>
        <v>2761.9047619047619</v>
      </c>
    </row>
    <row r="310" spans="2:18" x14ac:dyDescent="0.3">
      <c r="B310">
        <f>'2016Census_G28_SA_POA2'!B307*'Total Per Week'!$B$3</f>
        <v>0</v>
      </c>
      <c r="C310">
        <f>'2016Census_G28_SA_POA2'!C307*'Total Per Week'!C$3</f>
        <v>0</v>
      </c>
      <c r="D310">
        <f>'2016Census_G28_SA_POA2'!D307*'Total Per Week'!D$3</f>
        <v>1400</v>
      </c>
      <c r="E310">
        <f>'2016Census_G28_SA_POA2'!E307*'Total Per Week'!E$3</f>
        <v>6300</v>
      </c>
      <c r="F310">
        <f>'2016Census_G28_SA_POA2'!F307*'Total Per Week'!F$3</f>
        <v>4600</v>
      </c>
      <c r="G310">
        <f>'2016Census_G28_SA_POA2'!G307*'Total Per Week'!G$3</f>
        <v>19575</v>
      </c>
      <c r="H310">
        <f>'2016Census_G28_SA_POA2'!H307*'Total Per Week'!H$3</f>
        <v>17100</v>
      </c>
      <c r="I310">
        <f>'2016Census_G28_SA_POA2'!I307*'Total Per Week'!I$3</f>
        <v>29250</v>
      </c>
      <c r="J310">
        <f>'2016Census_G28_SA_POA2'!J307*'Total Per Week'!J$3</f>
        <v>37125</v>
      </c>
      <c r="K310">
        <f>'2016Census_G28_SA_POA2'!K307*'Total Per Week'!K$3</f>
        <v>24375</v>
      </c>
      <c r="L310">
        <f>'2016Census_G28_SA_POA2'!L307*'Total Per Week'!L$3</f>
        <v>48750</v>
      </c>
      <c r="M310">
        <f>'2016Census_G28_SA_POA2'!M307*'Total Per Week'!M$3</f>
        <v>96750</v>
      </c>
      <c r="N310">
        <f>'2016Census_G28_SA_POA2'!N307*'Total Per Week'!N$3</f>
        <v>24750</v>
      </c>
      <c r="O310">
        <f>'2016Census_G28_SA_POA2'!O307*'Total Per Week'!O$3</f>
        <v>29250</v>
      </c>
      <c r="P310">
        <f>'2016Census_G28_SA_POA2'!P307*'Total Per Week'!P$3</f>
        <v>18750</v>
      </c>
      <c r="Q310">
        <f>'2016Census_G28_SA_POA2'!Q307*'Total Per Week'!Q$3</f>
        <v>85000</v>
      </c>
      <c r="R310">
        <f>SUM(B310:Q310)/IF('2016Census_G28_SA_POA2'!R307=0,1,'2016Census_G28_SA_POA2'!R307)</f>
        <v>1779.0160642570281</v>
      </c>
    </row>
    <row r="311" spans="2:18" x14ac:dyDescent="0.3">
      <c r="B311">
        <f>'2016Census_G28_SA_POA2'!B308*'Total Per Week'!$B$3</f>
        <v>0</v>
      </c>
      <c r="C311">
        <f>'2016Census_G28_SA_POA2'!C308*'Total Per Week'!C$3</f>
        <v>0</v>
      </c>
      <c r="D311">
        <f>'2016Census_G28_SA_POA2'!D308*'Total Per Week'!D$3</f>
        <v>0</v>
      </c>
      <c r="E311">
        <f>'2016Census_G28_SA_POA2'!E308*'Total Per Week'!E$3</f>
        <v>0</v>
      </c>
      <c r="F311">
        <f>'2016Census_G28_SA_POA2'!F308*'Total Per Week'!F$3</f>
        <v>1725</v>
      </c>
      <c r="G311">
        <f>'2016Census_G28_SA_POA2'!G308*'Total Per Week'!G$3</f>
        <v>2900</v>
      </c>
      <c r="H311">
        <f>'2016Census_G28_SA_POA2'!H308*'Total Per Week'!H$3</f>
        <v>0</v>
      </c>
      <c r="I311">
        <f>'2016Census_G28_SA_POA2'!I308*'Total Per Week'!I$3</f>
        <v>3375</v>
      </c>
      <c r="J311">
        <f>'2016Census_G28_SA_POA2'!J308*'Total Per Week'!J$3</f>
        <v>8250</v>
      </c>
      <c r="K311">
        <f>'2016Census_G28_SA_POA2'!K308*'Total Per Week'!K$3</f>
        <v>11375</v>
      </c>
      <c r="L311">
        <f>'2016Census_G28_SA_POA2'!L308*'Total Per Week'!L$3</f>
        <v>11250</v>
      </c>
      <c r="M311">
        <f>'2016Census_G28_SA_POA2'!M308*'Total Per Week'!M$3</f>
        <v>40500</v>
      </c>
      <c r="N311">
        <f>'2016Census_G28_SA_POA2'!N308*'Total Per Week'!N$3</f>
        <v>8250</v>
      </c>
      <c r="O311">
        <f>'2016Census_G28_SA_POA2'!O308*'Total Per Week'!O$3</f>
        <v>0</v>
      </c>
      <c r="P311">
        <f>'2016Census_G28_SA_POA2'!P308*'Total Per Week'!P$3</f>
        <v>0</v>
      </c>
      <c r="Q311">
        <f>'2016Census_G28_SA_POA2'!Q308*'Total Per Week'!Q$3</f>
        <v>65000</v>
      </c>
      <c r="R311">
        <f>SUM(B311:Q311)/IF('2016Census_G28_SA_POA2'!R308=0,1,'2016Census_G28_SA_POA2'!R308)</f>
        <v>2422.6190476190477</v>
      </c>
    </row>
    <row r="312" spans="2:18" x14ac:dyDescent="0.3">
      <c r="B312">
        <f>'2016Census_G28_SA_POA2'!B309*'Total Per Week'!$B$3</f>
        <v>0</v>
      </c>
      <c r="C312">
        <f>'2016Census_G28_SA_POA2'!C309*'Total Per Week'!C$3</f>
        <v>0</v>
      </c>
      <c r="D312">
        <f>'2016Census_G28_SA_POA2'!D309*'Total Per Week'!D$3</f>
        <v>0</v>
      </c>
      <c r="E312">
        <f>'2016Census_G28_SA_POA2'!E309*'Total Per Week'!E$3</f>
        <v>1350</v>
      </c>
      <c r="F312">
        <f>'2016Census_G28_SA_POA2'!F309*'Total Per Week'!F$3</f>
        <v>1725</v>
      </c>
      <c r="G312">
        <f>'2016Census_G28_SA_POA2'!G309*'Total Per Week'!G$3</f>
        <v>9425</v>
      </c>
      <c r="H312">
        <f>'2016Census_G28_SA_POA2'!H309*'Total Per Week'!H$3</f>
        <v>3600</v>
      </c>
      <c r="I312">
        <f>'2016Census_G28_SA_POA2'!I309*'Total Per Week'!I$3</f>
        <v>11250</v>
      </c>
      <c r="J312">
        <f>'2016Census_G28_SA_POA2'!J309*'Total Per Week'!J$3</f>
        <v>15125</v>
      </c>
      <c r="K312">
        <f>'2016Census_G28_SA_POA2'!K309*'Total Per Week'!K$3</f>
        <v>14625</v>
      </c>
      <c r="L312">
        <f>'2016Census_G28_SA_POA2'!L309*'Total Per Week'!L$3</f>
        <v>13125</v>
      </c>
      <c r="M312">
        <f>'2016Census_G28_SA_POA2'!M309*'Total Per Week'!M$3</f>
        <v>6750</v>
      </c>
      <c r="N312">
        <f>'2016Census_G28_SA_POA2'!N309*'Total Per Week'!N$3</f>
        <v>0</v>
      </c>
      <c r="O312">
        <f>'2016Census_G28_SA_POA2'!O309*'Total Per Week'!O$3</f>
        <v>16250</v>
      </c>
      <c r="P312">
        <f>'2016Census_G28_SA_POA2'!P309*'Total Per Week'!P$3</f>
        <v>0</v>
      </c>
      <c r="Q312">
        <f>'2016Census_G28_SA_POA2'!Q309*'Total Per Week'!Q$3</f>
        <v>15000</v>
      </c>
      <c r="R312">
        <f>SUM(B312:Q312)/IF('2016Census_G28_SA_POA2'!R309=0,1,'2016Census_G28_SA_POA2'!R309)</f>
        <v>1524.2957746478874</v>
      </c>
    </row>
    <row r="313" spans="2:18" x14ac:dyDescent="0.3">
      <c r="B313">
        <f>'2016Census_G28_SA_POA2'!B310*'Total Per Week'!$B$3</f>
        <v>525</v>
      </c>
      <c r="C313">
        <f>'2016Census_G28_SA_POA2'!C310*'Total Per Week'!C$3</f>
        <v>0</v>
      </c>
      <c r="D313">
        <f>'2016Census_G28_SA_POA2'!D310*'Total Per Week'!D$3</f>
        <v>0</v>
      </c>
      <c r="E313">
        <f>'2016Census_G28_SA_POA2'!E310*'Total Per Week'!E$3</f>
        <v>9450</v>
      </c>
      <c r="F313">
        <f>'2016Census_G28_SA_POA2'!F310*'Total Per Week'!F$3</f>
        <v>4025</v>
      </c>
      <c r="G313">
        <f>'2016Census_G28_SA_POA2'!G310*'Total Per Week'!G$3</f>
        <v>13050</v>
      </c>
      <c r="H313">
        <f>'2016Census_G28_SA_POA2'!H310*'Total Per Week'!H$3</f>
        <v>18900</v>
      </c>
      <c r="I313">
        <f>'2016Census_G28_SA_POA2'!I310*'Total Per Week'!I$3</f>
        <v>23625</v>
      </c>
      <c r="J313">
        <f>'2016Census_G28_SA_POA2'!J310*'Total Per Week'!J$3</f>
        <v>35750</v>
      </c>
      <c r="K313">
        <f>'2016Census_G28_SA_POA2'!K310*'Total Per Week'!K$3</f>
        <v>48750</v>
      </c>
      <c r="L313">
        <f>'2016Census_G28_SA_POA2'!L310*'Total Per Week'!L$3</f>
        <v>28125</v>
      </c>
      <c r="M313">
        <f>'2016Census_G28_SA_POA2'!M310*'Total Per Week'!M$3</f>
        <v>67500</v>
      </c>
      <c r="N313">
        <f>'2016Census_G28_SA_POA2'!N310*'Total Per Week'!N$3</f>
        <v>41250</v>
      </c>
      <c r="O313">
        <f>'2016Census_G28_SA_POA2'!O310*'Total Per Week'!O$3</f>
        <v>45500</v>
      </c>
      <c r="P313">
        <f>'2016Census_G28_SA_POA2'!P310*'Total Per Week'!P$3</f>
        <v>11250</v>
      </c>
      <c r="Q313">
        <f>'2016Census_G28_SA_POA2'!Q310*'Total Per Week'!Q$3</f>
        <v>35000</v>
      </c>
      <c r="R313">
        <f>SUM(B313:Q313)/IF('2016Census_G28_SA_POA2'!R310=0,1,'2016Census_G28_SA_POA2'!R310)</f>
        <v>1628.5106382978724</v>
      </c>
    </row>
    <row r="314" spans="2:18" x14ac:dyDescent="0.3">
      <c r="B314">
        <f>'2016Census_G28_SA_POA2'!B311*'Total Per Week'!$B$3</f>
        <v>0</v>
      </c>
      <c r="C314">
        <f>'2016Census_G28_SA_POA2'!C311*'Total Per Week'!C$3</f>
        <v>675</v>
      </c>
      <c r="D314">
        <f>'2016Census_G28_SA_POA2'!D311*'Total Per Week'!D$3</f>
        <v>1400</v>
      </c>
      <c r="E314">
        <f>'2016Census_G28_SA_POA2'!E311*'Total Per Week'!E$3</f>
        <v>4500</v>
      </c>
      <c r="F314">
        <f>'2016Census_G28_SA_POA2'!F311*'Total Per Week'!F$3</f>
        <v>4600</v>
      </c>
      <c r="G314">
        <f>'2016Census_G28_SA_POA2'!G311*'Total Per Week'!G$3</f>
        <v>13775</v>
      </c>
      <c r="H314">
        <f>'2016Census_G28_SA_POA2'!H311*'Total Per Week'!H$3</f>
        <v>12600</v>
      </c>
      <c r="I314">
        <f>'2016Census_G28_SA_POA2'!I311*'Total Per Week'!I$3</f>
        <v>32625</v>
      </c>
      <c r="J314">
        <f>'2016Census_G28_SA_POA2'!J311*'Total Per Week'!J$3</f>
        <v>49500</v>
      </c>
      <c r="K314">
        <f>'2016Census_G28_SA_POA2'!K311*'Total Per Week'!K$3</f>
        <v>26000</v>
      </c>
      <c r="L314">
        <f>'2016Census_G28_SA_POA2'!L311*'Total Per Week'!L$3</f>
        <v>35625</v>
      </c>
      <c r="M314">
        <f>'2016Census_G28_SA_POA2'!M311*'Total Per Week'!M$3</f>
        <v>78750</v>
      </c>
      <c r="N314">
        <f>'2016Census_G28_SA_POA2'!N311*'Total Per Week'!N$3</f>
        <v>46750</v>
      </c>
      <c r="O314">
        <f>'2016Census_G28_SA_POA2'!O311*'Total Per Week'!O$3</f>
        <v>22750</v>
      </c>
      <c r="P314">
        <f>'2016Census_G28_SA_POA2'!P311*'Total Per Week'!P$3</f>
        <v>11250</v>
      </c>
      <c r="Q314">
        <f>'2016Census_G28_SA_POA2'!Q311*'Total Per Week'!Q$3</f>
        <v>80000</v>
      </c>
      <c r="R314">
        <f>SUM(B314:Q314)/IF('2016Census_G28_SA_POA2'!R311=0,1,'2016Census_G28_SA_POA2'!R311)</f>
        <v>1783.050847457627</v>
      </c>
    </row>
    <row r="315" spans="2:18" x14ac:dyDescent="0.3">
      <c r="B315">
        <f>'2016Census_G28_SA_POA2'!B312*'Total Per Week'!$B$3</f>
        <v>0</v>
      </c>
      <c r="C315">
        <f>'2016Census_G28_SA_POA2'!C312*'Total Per Week'!C$3</f>
        <v>0</v>
      </c>
      <c r="D315">
        <f>'2016Census_G28_SA_POA2'!D312*'Total Per Week'!D$3</f>
        <v>0</v>
      </c>
      <c r="E315">
        <f>'2016Census_G28_SA_POA2'!E312*'Total Per Week'!E$3</f>
        <v>0</v>
      </c>
      <c r="F315">
        <f>'2016Census_G28_SA_POA2'!F312*'Total Per Week'!F$3</f>
        <v>0</v>
      </c>
      <c r="G315">
        <f>'2016Census_G28_SA_POA2'!G312*'Total Per Week'!G$3</f>
        <v>2900</v>
      </c>
      <c r="H315">
        <f>'2016Census_G28_SA_POA2'!H312*'Total Per Week'!H$3</f>
        <v>9900</v>
      </c>
      <c r="I315">
        <f>'2016Census_G28_SA_POA2'!I312*'Total Per Week'!I$3</f>
        <v>9000</v>
      </c>
      <c r="J315">
        <f>'2016Census_G28_SA_POA2'!J312*'Total Per Week'!J$3</f>
        <v>9625</v>
      </c>
      <c r="K315">
        <f>'2016Census_G28_SA_POA2'!K312*'Total Per Week'!K$3</f>
        <v>8125</v>
      </c>
      <c r="L315">
        <f>'2016Census_G28_SA_POA2'!L312*'Total Per Week'!L$3</f>
        <v>11250</v>
      </c>
      <c r="M315">
        <f>'2016Census_G28_SA_POA2'!M312*'Total Per Week'!M$3</f>
        <v>11250</v>
      </c>
      <c r="N315">
        <f>'2016Census_G28_SA_POA2'!N312*'Total Per Week'!N$3</f>
        <v>22000</v>
      </c>
      <c r="O315">
        <f>'2016Census_G28_SA_POA2'!O312*'Total Per Week'!O$3</f>
        <v>9750</v>
      </c>
      <c r="P315">
        <f>'2016Census_G28_SA_POA2'!P312*'Total Per Week'!P$3</f>
        <v>11250</v>
      </c>
      <c r="Q315">
        <f>'2016Census_G28_SA_POA2'!Q312*'Total Per Week'!Q$3</f>
        <v>30000</v>
      </c>
      <c r="R315">
        <f>SUM(B315:Q315)/IF('2016Census_G28_SA_POA2'!R312=0,1,'2016Census_G28_SA_POA2'!R312)</f>
        <v>2046.2121212121212</v>
      </c>
    </row>
    <row r="316" spans="2:18" x14ac:dyDescent="0.3">
      <c r="B316">
        <f>'2016Census_G28_SA_POA2'!B313*'Total Per Week'!$B$3</f>
        <v>0</v>
      </c>
      <c r="C316">
        <f>'2016Census_G28_SA_POA2'!C313*'Total Per Week'!C$3</f>
        <v>0</v>
      </c>
      <c r="D316">
        <f>'2016Census_G28_SA_POA2'!D313*'Total Per Week'!D$3</f>
        <v>0</v>
      </c>
      <c r="E316">
        <f>'2016Census_G28_SA_POA2'!E313*'Total Per Week'!E$3</f>
        <v>0</v>
      </c>
      <c r="F316">
        <f>'2016Census_G28_SA_POA2'!F313*'Total Per Week'!F$3</f>
        <v>0</v>
      </c>
      <c r="G316">
        <f>'2016Census_G28_SA_POA2'!G313*'Total Per Week'!G$3</f>
        <v>4350</v>
      </c>
      <c r="H316">
        <f>'2016Census_G28_SA_POA2'!H313*'Total Per Week'!H$3</f>
        <v>2700</v>
      </c>
      <c r="I316">
        <f>'2016Census_G28_SA_POA2'!I313*'Total Per Week'!I$3</f>
        <v>6750</v>
      </c>
      <c r="J316">
        <f>'2016Census_G28_SA_POA2'!J313*'Total Per Week'!J$3</f>
        <v>5500</v>
      </c>
      <c r="K316">
        <f>'2016Census_G28_SA_POA2'!K313*'Total Per Week'!K$3</f>
        <v>0</v>
      </c>
      <c r="L316">
        <f>'2016Census_G28_SA_POA2'!L313*'Total Per Week'!L$3</f>
        <v>13125</v>
      </c>
      <c r="M316">
        <f>'2016Census_G28_SA_POA2'!M313*'Total Per Week'!M$3</f>
        <v>13500</v>
      </c>
      <c r="N316">
        <f>'2016Census_G28_SA_POA2'!N313*'Total Per Week'!N$3</f>
        <v>0</v>
      </c>
      <c r="O316">
        <f>'2016Census_G28_SA_POA2'!O313*'Total Per Week'!O$3</f>
        <v>19500</v>
      </c>
      <c r="P316">
        <f>'2016Census_G28_SA_POA2'!P313*'Total Per Week'!P$3</f>
        <v>11250</v>
      </c>
      <c r="Q316">
        <f>'2016Census_G28_SA_POA2'!Q313*'Total Per Week'!Q$3</f>
        <v>20000</v>
      </c>
      <c r="R316">
        <f>SUM(B316:Q316)/IF('2016Census_G28_SA_POA2'!R313=0,1,'2016Census_G28_SA_POA2'!R313)</f>
        <v>2148.3333333333335</v>
      </c>
    </row>
    <row r="317" spans="2:18" x14ac:dyDescent="0.3">
      <c r="B317">
        <f>'2016Census_G28_SA_POA2'!B314*'Total Per Week'!$B$3</f>
        <v>0</v>
      </c>
      <c r="C317">
        <f>'2016Census_G28_SA_POA2'!C314*'Total Per Week'!C$3</f>
        <v>0</v>
      </c>
      <c r="D317">
        <f>'2016Census_G28_SA_POA2'!D314*'Total Per Week'!D$3</f>
        <v>0</v>
      </c>
      <c r="E317">
        <f>'2016Census_G28_SA_POA2'!E314*'Total Per Week'!E$3</f>
        <v>0</v>
      </c>
      <c r="F317">
        <f>'2016Census_G28_SA_POA2'!F314*'Total Per Week'!F$3</f>
        <v>0</v>
      </c>
      <c r="G317">
        <f>'2016Census_G28_SA_POA2'!G314*'Total Per Week'!G$3</f>
        <v>0</v>
      </c>
      <c r="H317">
        <f>'2016Census_G28_SA_POA2'!H314*'Total Per Week'!H$3</f>
        <v>0</v>
      </c>
      <c r="I317">
        <f>'2016Census_G28_SA_POA2'!I314*'Total Per Week'!I$3</f>
        <v>0</v>
      </c>
      <c r="J317">
        <f>'2016Census_G28_SA_POA2'!J314*'Total Per Week'!J$3</f>
        <v>0</v>
      </c>
      <c r="K317">
        <f>'2016Census_G28_SA_POA2'!K314*'Total Per Week'!K$3</f>
        <v>0</v>
      </c>
      <c r="L317">
        <f>'2016Census_G28_SA_POA2'!L314*'Total Per Week'!L$3</f>
        <v>0</v>
      </c>
      <c r="M317">
        <f>'2016Census_G28_SA_POA2'!M314*'Total Per Week'!M$3</f>
        <v>0</v>
      </c>
      <c r="N317">
        <f>'2016Census_G28_SA_POA2'!N314*'Total Per Week'!N$3</f>
        <v>8250</v>
      </c>
      <c r="O317">
        <f>'2016Census_G28_SA_POA2'!O314*'Total Per Week'!O$3</f>
        <v>0</v>
      </c>
      <c r="P317">
        <f>'2016Census_G28_SA_POA2'!P314*'Total Per Week'!P$3</f>
        <v>0</v>
      </c>
      <c r="Q317">
        <f>'2016Census_G28_SA_POA2'!Q314*'Total Per Week'!Q$3</f>
        <v>35000</v>
      </c>
      <c r="R317">
        <f>SUM(B317:Q317)/IF('2016Census_G28_SA_POA2'!R314=0,1,'2016Census_G28_SA_POA2'!R314)</f>
        <v>4325</v>
      </c>
    </row>
    <row r="318" spans="2:18" x14ac:dyDescent="0.3">
      <c r="B318">
        <f>'2016Census_G28_SA_POA2'!B315*'Total Per Week'!$B$3</f>
        <v>0</v>
      </c>
      <c r="C318">
        <f>'2016Census_G28_SA_POA2'!C315*'Total Per Week'!C$3</f>
        <v>0</v>
      </c>
      <c r="D318">
        <f>'2016Census_G28_SA_POA2'!D315*'Total Per Week'!D$3</f>
        <v>0</v>
      </c>
      <c r="E318">
        <f>'2016Census_G28_SA_POA2'!E315*'Total Per Week'!E$3</f>
        <v>2250</v>
      </c>
      <c r="F318">
        <f>'2016Census_G28_SA_POA2'!F315*'Total Per Week'!F$3</f>
        <v>2875</v>
      </c>
      <c r="G318">
        <f>'2016Census_G28_SA_POA2'!G315*'Total Per Week'!G$3</f>
        <v>16675</v>
      </c>
      <c r="H318">
        <f>'2016Census_G28_SA_POA2'!H315*'Total Per Week'!H$3</f>
        <v>8100</v>
      </c>
      <c r="I318">
        <f>'2016Census_G28_SA_POA2'!I315*'Total Per Week'!I$3</f>
        <v>22500</v>
      </c>
      <c r="J318">
        <f>'2016Census_G28_SA_POA2'!J315*'Total Per Week'!J$3</f>
        <v>37125</v>
      </c>
      <c r="K318">
        <f>'2016Census_G28_SA_POA2'!K315*'Total Per Week'!K$3</f>
        <v>14625</v>
      </c>
      <c r="L318">
        <f>'2016Census_G28_SA_POA2'!L315*'Total Per Week'!L$3</f>
        <v>31875</v>
      </c>
      <c r="M318">
        <f>'2016Census_G28_SA_POA2'!M315*'Total Per Week'!M$3</f>
        <v>51750</v>
      </c>
      <c r="N318">
        <f>'2016Census_G28_SA_POA2'!N315*'Total Per Week'!N$3</f>
        <v>33000</v>
      </c>
      <c r="O318">
        <f>'2016Census_G28_SA_POA2'!O315*'Total Per Week'!O$3</f>
        <v>22750</v>
      </c>
      <c r="P318">
        <f>'2016Census_G28_SA_POA2'!P315*'Total Per Week'!P$3</f>
        <v>26250</v>
      </c>
      <c r="Q318">
        <f>'2016Census_G28_SA_POA2'!Q315*'Total Per Week'!Q$3</f>
        <v>25000</v>
      </c>
      <c r="R318">
        <f>SUM(B318:Q318)/IF('2016Census_G28_SA_POA2'!R315=0,1,'2016Census_G28_SA_POA2'!R315)</f>
        <v>1744.2307692307693</v>
      </c>
    </row>
    <row r="319" spans="2:18" x14ac:dyDescent="0.3">
      <c r="B319">
        <f>'2016Census_G28_SA_POA2'!B316*'Total Per Week'!$B$3</f>
        <v>0</v>
      </c>
      <c r="C319">
        <f>'2016Census_G28_SA_POA2'!C316*'Total Per Week'!C$3</f>
        <v>0</v>
      </c>
      <c r="D319">
        <f>'2016Census_G28_SA_POA2'!D316*'Total Per Week'!D$3</f>
        <v>0</v>
      </c>
      <c r="E319">
        <f>'2016Census_G28_SA_POA2'!E316*'Total Per Week'!E$3</f>
        <v>0</v>
      </c>
      <c r="F319">
        <f>'2016Census_G28_SA_POA2'!F316*'Total Per Week'!F$3</f>
        <v>0</v>
      </c>
      <c r="G319">
        <f>'2016Census_G28_SA_POA2'!G316*'Total Per Week'!G$3</f>
        <v>0</v>
      </c>
      <c r="H319">
        <f>'2016Census_G28_SA_POA2'!H316*'Total Per Week'!H$3</f>
        <v>2700</v>
      </c>
      <c r="I319">
        <f>'2016Census_G28_SA_POA2'!I316*'Total Per Week'!I$3</f>
        <v>3375</v>
      </c>
      <c r="J319">
        <f>'2016Census_G28_SA_POA2'!J316*'Total Per Week'!J$3</f>
        <v>0</v>
      </c>
      <c r="K319">
        <f>'2016Census_G28_SA_POA2'!K316*'Total Per Week'!K$3</f>
        <v>0</v>
      </c>
      <c r="L319">
        <f>'2016Census_G28_SA_POA2'!L316*'Total Per Week'!L$3</f>
        <v>0</v>
      </c>
      <c r="M319">
        <f>'2016Census_G28_SA_POA2'!M316*'Total Per Week'!M$3</f>
        <v>6750</v>
      </c>
      <c r="N319">
        <f>'2016Census_G28_SA_POA2'!N316*'Total Per Week'!N$3</f>
        <v>0</v>
      </c>
      <c r="O319">
        <f>'2016Census_G28_SA_POA2'!O316*'Total Per Week'!O$3</f>
        <v>0</v>
      </c>
      <c r="P319">
        <f>'2016Census_G28_SA_POA2'!P316*'Total Per Week'!P$3</f>
        <v>0</v>
      </c>
      <c r="Q319">
        <f>'2016Census_G28_SA_POA2'!Q316*'Total Per Week'!Q$3</f>
        <v>15000</v>
      </c>
      <c r="R319">
        <f>SUM(B319:Q319)/IF('2016Census_G28_SA_POA2'!R316=0,1,'2016Census_G28_SA_POA2'!R316)</f>
        <v>2318.75</v>
      </c>
    </row>
    <row r="320" spans="2:18" x14ac:dyDescent="0.3">
      <c r="B320">
        <f>'2016Census_G28_SA_POA2'!B317*'Total Per Week'!$B$3</f>
        <v>0</v>
      </c>
      <c r="C320">
        <f>'2016Census_G28_SA_POA2'!C317*'Total Per Week'!C$3</f>
        <v>0</v>
      </c>
      <c r="D320">
        <f>'2016Census_G28_SA_POA2'!D317*'Total Per Week'!D$3</f>
        <v>0</v>
      </c>
      <c r="E320">
        <f>'2016Census_G28_SA_POA2'!E317*'Total Per Week'!E$3</f>
        <v>2250</v>
      </c>
      <c r="F320">
        <f>'2016Census_G28_SA_POA2'!F317*'Total Per Week'!F$3</f>
        <v>2875</v>
      </c>
      <c r="G320">
        <f>'2016Census_G28_SA_POA2'!G317*'Total Per Week'!G$3</f>
        <v>5800</v>
      </c>
      <c r="H320">
        <f>'2016Census_G28_SA_POA2'!H317*'Total Per Week'!H$3</f>
        <v>3600</v>
      </c>
      <c r="I320">
        <f>'2016Census_G28_SA_POA2'!I317*'Total Per Week'!I$3</f>
        <v>3375</v>
      </c>
      <c r="J320">
        <f>'2016Census_G28_SA_POA2'!J317*'Total Per Week'!J$3</f>
        <v>6875</v>
      </c>
      <c r="K320">
        <f>'2016Census_G28_SA_POA2'!K317*'Total Per Week'!K$3</f>
        <v>8125</v>
      </c>
      <c r="L320">
        <f>'2016Census_G28_SA_POA2'!L317*'Total Per Week'!L$3</f>
        <v>5625</v>
      </c>
      <c r="M320">
        <f>'2016Census_G28_SA_POA2'!M317*'Total Per Week'!M$3</f>
        <v>22500</v>
      </c>
      <c r="N320">
        <f>'2016Census_G28_SA_POA2'!N317*'Total Per Week'!N$3</f>
        <v>8250</v>
      </c>
      <c r="O320">
        <f>'2016Census_G28_SA_POA2'!O317*'Total Per Week'!O$3</f>
        <v>16250</v>
      </c>
      <c r="P320">
        <f>'2016Census_G28_SA_POA2'!P317*'Total Per Week'!P$3</f>
        <v>0</v>
      </c>
      <c r="Q320">
        <f>'2016Census_G28_SA_POA2'!Q317*'Total Per Week'!Q$3</f>
        <v>20000</v>
      </c>
      <c r="R320">
        <f>SUM(B320:Q320)/IF('2016Census_G28_SA_POA2'!R317=0,1,'2016Census_G28_SA_POA2'!R317)</f>
        <v>1758.75</v>
      </c>
    </row>
    <row r="321" spans="2:18" x14ac:dyDescent="0.3">
      <c r="B321">
        <f>'2016Census_G28_SA_POA2'!B318*'Total Per Week'!$B$3</f>
        <v>0</v>
      </c>
      <c r="C321">
        <f>'2016Census_G28_SA_POA2'!C318*'Total Per Week'!C$3</f>
        <v>0</v>
      </c>
      <c r="D321">
        <f>'2016Census_G28_SA_POA2'!D318*'Total Per Week'!D$3</f>
        <v>0</v>
      </c>
      <c r="E321">
        <f>'2016Census_G28_SA_POA2'!E318*'Total Per Week'!E$3</f>
        <v>0</v>
      </c>
      <c r="F321">
        <f>'2016Census_G28_SA_POA2'!F318*'Total Per Week'!F$3</f>
        <v>0</v>
      </c>
      <c r="G321">
        <f>'2016Census_G28_SA_POA2'!G318*'Total Per Week'!G$3</f>
        <v>0</v>
      </c>
      <c r="H321">
        <f>'2016Census_G28_SA_POA2'!H318*'Total Per Week'!H$3</f>
        <v>6300</v>
      </c>
      <c r="I321">
        <f>'2016Census_G28_SA_POA2'!I318*'Total Per Week'!I$3</f>
        <v>3375</v>
      </c>
      <c r="J321">
        <f>'2016Census_G28_SA_POA2'!J318*'Total Per Week'!J$3</f>
        <v>4125</v>
      </c>
      <c r="K321">
        <f>'2016Census_G28_SA_POA2'!K318*'Total Per Week'!K$3</f>
        <v>0</v>
      </c>
      <c r="L321">
        <f>'2016Census_G28_SA_POA2'!L318*'Total Per Week'!L$3</f>
        <v>11250</v>
      </c>
      <c r="M321">
        <f>'2016Census_G28_SA_POA2'!M318*'Total Per Week'!M$3</f>
        <v>6750</v>
      </c>
      <c r="N321">
        <f>'2016Census_G28_SA_POA2'!N318*'Total Per Week'!N$3</f>
        <v>13750</v>
      </c>
      <c r="O321">
        <f>'2016Census_G28_SA_POA2'!O318*'Total Per Week'!O$3</f>
        <v>0</v>
      </c>
      <c r="P321">
        <f>'2016Census_G28_SA_POA2'!P318*'Total Per Week'!P$3</f>
        <v>0</v>
      </c>
      <c r="Q321">
        <f>'2016Census_G28_SA_POA2'!Q318*'Total Per Week'!Q$3</f>
        <v>0</v>
      </c>
      <c r="R321">
        <f>SUM(B321:Q321)/IF('2016Census_G28_SA_POA2'!R318=0,1,'2016Census_G28_SA_POA2'!R318)</f>
        <v>1687.037037037037</v>
      </c>
    </row>
    <row r="322" spans="2:18" x14ac:dyDescent="0.3">
      <c r="B322">
        <f>'2016Census_G28_SA_POA2'!B319*'Total Per Week'!$B$3</f>
        <v>0</v>
      </c>
      <c r="C322">
        <f>'2016Census_G28_SA_POA2'!C319*'Total Per Week'!C$3</f>
        <v>0</v>
      </c>
      <c r="D322">
        <f>'2016Census_G28_SA_POA2'!D319*'Total Per Week'!D$3</f>
        <v>0</v>
      </c>
      <c r="E322">
        <f>'2016Census_G28_SA_POA2'!E319*'Total Per Week'!E$3</f>
        <v>0</v>
      </c>
      <c r="F322">
        <f>'2016Census_G28_SA_POA2'!F319*'Total Per Week'!F$3</f>
        <v>0</v>
      </c>
      <c r="G322">
        <f>'2016Census_G28_SA_POA2'!G319*'Total Per Week'!G$3</f>
        <v>0</v>
      </c>
      <c r="H322">
        <f>'2016Census_G28_SA_POA2'!H319*'Total Per Week'!H$3</f>
        <v>0</v>
      </c>
      <c r="I322">
        <f>'2016Census_G28_SA_POA2'!I319*'Total Per Week'!I$3</f>
        <v>0</v>
      </c>
      <c r="J322">
        <f>'2016Census_G28_SA_POA2'!J319*'Total Per Week'!J$3</f>
        <v>0</v>
      </c>
      <c r="K322">
        <f>'2016Census_G28_SA_POA2'!K319*'Total Per Week'!K$3</f>
        <v>0</v>
      </c>
      <c r="L322">
        <f>'2016Census_G28_SA_POA2'!L319*'Total Per Week'!L$3</f>
        <v>0</v>
      </c>
      <c r="M322">
        <f>'2016Census_G28_SA_POA2'!M319*'Total Per Week'!M$3</f>
        <v>0</v>
      </c>
      <c r="N322">
        <f>'2016Census_G28_SA_POA2'!N319*'Total Per Week'!N$3</f>
        <v>0</v>
      </c>
      <c r="O322">
        <f>'2016Census_G28_SA_POA2'!O319*'Total Per Week'!O$3</f>
        <v>0</v>
      </c>
      <c r="P322">
        <f>'2016Census_G28_SA_POA2'!P319*'Total Per Week'!P$3</f>
        <v>0</v>
      </c>
      <c r="Q322">
        <f>'2016Census_G28_SA_POA2'!Q319*'Total Per Week'!Q$3</f>
        <v>0</v>
      </c>
      <c r="R322">
        <f>SUM(B322:Q322)/IF('2016Census_G28_SA_POA2'!R319=0,1,'2016Census_G28_SA_POA2'!R319)</f>
        <v>0</v>
      </c>
    </row>
    <row r="323" spans="2:18" x14ac:dyDescent="0.3">
      <c r="B323">
        <f>'2016Census_G28_SA_POA2'!B320*'Total Per Week'!$B$3</f>
        <v>0</v>
      </c>
      <c r="C323">
        <f>'2016Census_G28_SA_POA2'!C320*'Total Per Week'!C$3</f>
        <v>0</v>
      </c>
      <c r="D323">
        <f>'2016Census_G28_SA_POA2'!D320*'Total Per Week'!D$3</f>
        <v>0</v>
      </c>
      <c r="E323">
        <f>'2016Census_G28_SA_POA2'!E320*'Total Per Week'!E$3</f>
        <v>1350</v>
      </c>
      <c r="F323">
        <f>'2016Census_G28_SA_POA2'!F320*'Total Per Week'!F$3</f>
        <v>0</v>
      </c>
      <c r="G323">
        <f>'2016Census_G28_SA_POA2'!G320*'Total Per Week'!G$3</f>
        <v>2175</v>
      </c>
      <c r="H323">
        <f>'2016Census_G28_SA_POA2'!H320*'Total Per Week'!H$3</f>
        <v>6300</v>
      </c>
      <c r="I323">
        <f>'2016Census_G28_SA_POA2'!I320*'Total Per Week'!I$3</f>
        <v>5625</v>
      </c>
      <c r="J323">
        <f>'2016Census_G28_SA_POA2'!J320*'Total Per Week'!J$3</f>
        <v>9625</v>
      </c>
      <c r="K323">
        <f>'2016Census_G28_SA_POA2'!K320*'Total Per Week'!K$3</f>
        <v>4875</v>
      </c>
      <c r="L323">
        <f>'2016Census_G28_SA_POA2'!L320*'Total Per Week'!L$3</f>
        <v>5625</v>
      </c>
      <c r="M323">
        <f>'2016Census_G28_SA_POA2'!M320*'Total Per Week'!M$3</f>
        <v>9000</v>
      </c>
      <c r="N323">
        <f>'2016Census_G28_SA_POA2'!N320*'Total Per Week'!N$3</f>
        <v>16500</v>
      </c>
      <c r="O323">
        <f>'2016Census_G28_SA_POA2'!O320*'Total Per Week'!O$3</f>
        <v>0</v>
      </c>
      <c r="P323">
        <f>'2016Census_G28_SA_POA2'!P320*'Total Per Week'!P$3</f>
        <v>0</v>
      </c>
      <c r="Q323">
        <f>'2016Census_G28_SA_POA2'!Q320*'Total Per Week'!Q$3</f>
        <v>20000</v>
      </c>
      <c r="R323">
        <f>SUM(B323:Q323)/IF('2016Census_G28_SA_POA2'!R320=0,1,'2016Census_G28_SA_POA2'!R320)</f>
        <v>1801.6666666666667</v>
      </c>
    </row>
    <row r="324" spans="2:18" x14ac:dyDescent="0.3">
      <c r="B324">
        <f>'2016Census_G28_SA_POA2'!B321*'Total Per Week'!$B$3</f>
        <v>300</v>
      </c>
      <c r="C324">
        <f>'2016Census_G28_SA_POA2'!C321*'Total Per Week'!C$3</f>
        <v>900</v>
      </c>
      <c r="D324">
        <f>'2016Census_G28_SA_POA2'!D321*'Total Per Week'!D$3</f>
        <v>0</v>
      </c>
      <c r="E324">
        <f>'2016Census_G28_SA_POA2'!E321*'Total Per Week'!E$3</f>
        <v>1350</v>
      </c>
      <c r="F324">
        <f>'2016Census_G28_SA_POA2'!F321*'Total Per Week'!F$3</f>
        <v>2300</v>
      </c>
      <c r="G324">
        <f>'2016Census_G28_SA_POA2'!G321*'Total Per Week'!G$3</f>
        <v>15950</v>
      </c>
      <c r="H324">
        <f>'2016Census_G28_SA_POA2'!H321*'Total Per Week'!H$3</f>
        <v>6300</v>
      </c>
      <c r="I324">
        <f>'2016Census_G28_SA_POA2'!I321*'Total Per Week'!I$3</f>
        <v>13500</v>
      </c>
      <c r="J324">
        <f>'2016Census_G28_SA_POA2'!J321*'Total Per Week'!J$3</f>
        <v>11000</v>
      </c>
      <c r="K324">
        <f>'2016Census_G28_SA_POA2'!K321*'Total Per Week'!K$3</f>
        <v>14625</v>
      </c>
      <c r="L324">
        <f>'2016Census_G28_SA_POA2'!L321*'Total Per Week'!L$3</f>
        <v>9375</v>
      </c>
      <c r="M324">
        <f>'2016Census_G28_SA_POA2'!M321*'Total Per Week'!M$3</f>
        <v>42750</v>
      </c>
      <c r="N324">
        <f>'2016Census_G28_SA_POA2'!N321*'Total Per Week'!N$3</f>
        <v>8250</v>
      </c>
      <c r="O324">
        <f>'2016Census_G28_SA_POA2'!O321*'Total Per Week'!O$3</f>
        <v>9750</v>
      </c>
      <c r="P324">
        <f>'2016Census_G28_SA_POA2'!P321*'Total Per Week'!P$3</f>
        <v>0</v>
      </c>
      <c r="Q324">
        <f>'2016Census_G28_SA_POA2'!Q321*'Total Per Week'!Q$3</f>
        <v>30000</v>
      </c>
      <c r="R324">
        <f>SUM(B324:Q324)/IF('2016Census_G28_SA_POA2'!R321=0,1,'2016Census_G28_SA_POA2'!R321)</f>
        <v>1526.1467889908256</v>
      </c>
    </row>
    <row r="325" spans="2:18" x14ac:dyDescent="0.3">
      <c r="B325">
        <f>'2016Census_G28_SA_POA2'!B322*'Total Per Week'!$B$3</f>
        <v>0</v>
      </c>
      <c r="C325">
        <f>'2016Census_G28_SA_POA2'!C322*'Total Per Week'!C$3</f>
        <v>0</v>
      </c>
      <c r="D325">
        <f>'2016Census_G28_SA_POA2'!D322*'Total Per Week'!D$3</f>
        <v>0</v>
      </c>
      <c r="E325">
        <f>'2016Census_G28_SA_POA2'!E322*'Total Per Week'!E$3</f>
        <v>1350</v>
      </c>
      <c r="F325">
        <f>'2016Census_G28_SA_POA2'!F322*'Total Per Week'!F$3</f>
        <v>0</v>
      </c>
      <c r="G325">
        <f>'2016Census_G28_SA_POA2'!G322*'Total Per Week'!G$3</f>
        <v>2900</v>
      </c>
      <c r="H325">
        <f>'2016Census_G28_SA_POA2'!H322*'Total Per Week'!H$3</f>
        <v>5400</v>
      </c>
      <c r="I325">
        <f>'2016Census_G28_SA_POA2'!I322*'Total Per Week'!I$3</f>
        <v>3375</v>
      </c>
      <c r="J325">
        <f>'2016Census_G28_SA_POA2'!J322*'Total Per Week'!J$3</f>
        <v>4125</v>
      </c>
      <c r="K325">
        <f>'2016Census_G28_SA_POA2'!K322*'Total Per Week'!K$3</f>
        <v>8125</v>
      </c>
      <c r="L325">
        <f>'2016Census_G28_SA_POA2'!L322*'Total Per Week'!L$3</f>
        <v>0</v>
      </c>
      <c r="M325">
        <f>'2016Census_G28_SA_POA2'!M322*'Total Per Week'!M$3</f>
        <v>6750</v>
      </c>
      <c r="N325">
        <f>'2016Census_G28_SA_POA2'!N322*'Total Per Week'!N$3</f>
        <v>0</v>
      </c>
      <c r="O325">
        <f>'2016Census_G28_SA_POA2'!O322*'Total Per Week'!O$3</f>
        <v>19500</v>
      </c>
      <c r="P325">
        <f>'2016Census_G28_SA_POA2'!P322*'Total Per Week'!P$3</f>
        <v>0</v>
      </c>
      <c r="Q325">
        <f>'2016Census_G28_SA_POA2'!Q322*'Total Per Week'!Q$3</f>
        <v>15000</v>
      </c>
      <c r="R325">
        <f>SUM(B325:Q325)/IF('2016Census_G28_SA_POA2'!R322=0,1,'2016Census_G28_SA_POA2'!R322)</f>
        <v>1847.9166666666667</v>
      </c>
    </row>
    <row r="326" spans="2:18" x14ac:dyDescent="0.3">
      <c r="B326">
        <f>'2016Census_G28_SA_POA2'!B323*'Total Per Week'!$B$3</f>
        <v>0</v>
      </c>
      <c r="C326">
        <f>'2016Census_G28_SA_POA2'!C323*'Total Per Week'!C$3</f>
        <v>675</v>
      </c>
      <c r="D326">
        <f>'2016Census_G28_SA_POA2'!D323*'Total Per Week'!D$3</f>
        <v>1050</v>
      </c>
      <c r="E326">
        <f>'2016Census_G28_SA_POA2'!E323*'Total Per Week'!E$3</f>
        <v>9000</v>
      </c>
      <c r="F326">
        <f>'2016Census_G28_SA_POA2'!F323*'Total Per Week'!F$3</f>
        <v>14950</v>
      </c>
      <c r="G326">
        <f>'2016Census_G28_SA_POA2'!G323*'Total Per Week'!G$3</f>
        <v>36250</v>
      </c>
      <c r="H326">
        <f>'2016Census_G28_SA_POA2'!H323*'Total Per Week'!H$3</f>
        <v>33300</v>
      </c>
      <c r="I326">
        <f>'2016Census_G28_SA_POA2'!I323*'Total Per Week'!I$3</f>
        <v>58500</v>
      </c>
      <c r="J326">
        <f>'2016Census_G28_SA_POA2'!J323*'Total Per Week'!J$3</f>
        <v>60500</v>
      </c>
      <c r="K326">
        <f>'2016Census_G28_SA_POA2'!K323*'Total Per Week'!K$3</f>
        <v>52000</v>
      </c>
      <c r="L326">
        <f>'2016Census_G28_SA_POA2'!L323*'Total Per Week'!L$3</f>
        <v>80625</v>
      </c>
      <c r="M326">
        <f>'2016Census_G28_SA_POA2'!M323*'Total Per Week'!M$3</f>
        <v>128250</v>
      </c>
      <c r="N326">
        <f>'2016Census_G28_SA_POA2'!N323*'Total Per Week'!N$3</f>
        <v>110000</v>
      </c>
      <c r="O326">
        <f>'2016Census_G28_SA_POA2'!O323*'Total Per Week'!O$3</f>
        <v>61750</v>
      </c>
      <c r="P326">
        <f>'2016Census_G28_SA_POA2'!P323*'Total Per Week'!P$3</f>
        <v>33750</v>
      </c>
      <c r="Q326">
        <f>'2016Census_G28_SA_POA2'!Q323*'Total Per Week'!Q$3</f>
        <v>55000</v>
      </c>
      <c r="R326">
        <f>SUM(B326:Q326)/IF('2016Census_G28_SA_POA2'!R323=0,1,'2016Census_G28_SA_POA2'!R323)</f>
        <v>1649.3273542600896</v>
      </c>
    </row>
    <row r="327" spans="2:18" x14ac:dyDescent="0.3">
      <c r="B327">
        <f>'2016Census_G28_SA_POA2'!B324*'Total Per Week'!$B$3</f>
        <v>225</v>
      </c>
      <c r="C327">
        <f>'2016Census_G28_SA_POA2'!C324*'Total Per Week'!C$3</f>
        <v>675</v>
      </c>
      <c r="D327">
        <f>'2016Census_G28_SA_POA2'!D324*'Total Per Week'!D$3</f>
        <v>5250</v>
      </c>
      <c r="E327">
        <f>'2016Census_G28_SA_POA2'!E324*'Total Per Week'!E$3</f>
        <v>13500</v>
      </c>
      <c r="F327">
        <f>'2016Census_G28_SA_POA2'!F324*'Total Per Week'!F$3</f>
        <v>13800</v>
      </c>
      <c r="G327">
        <f>'2016Census_G28_SA_POA2'!G324*'Total Per Week'!G$3</f>
        <v>57275</v>
      </c>
      <c r="H327">
        <f>'2016Census_G28_SA_POA2'!H324*'Total Per Week'!H$3</f>
        <v>45000</v>
      </c>
      <c r="I327">
        <f>'2016Census_G28_SA_POA2'!I324*'Total Per Week'!I$3</f>
        <v>85500</v>
      </c>
      <c r="J327">
        <f>'2016Census_G28_SA_POA2'!J324*'Total Per Week'!J$3</f>
        <v>89375</v>
      </c>
      <c r="K327">
        <f>'2016Census_G28_SA_POA2'!K324*'Total Per Week'!K$3</f>
        <v>65000</v>
      </c>
      <c r="L327">
        <f>'2016Census_G28_SA_POA2'!L324*'Total Per Week'!L$3</f>
        <v>86250</v>
      </c>
      <c r="M327">
        <f>'2016Census_G28_SA_POA2'!M324*'Total Per Week'!M$3</f>
        <v>256500</v>
      </c>
      <c r="N327">
        <f>'2016Census_G28_SA_POA2'!N324*'Total Per Week'!N$3</f>
        <v>170500</v>
      </c>
      <c r="O327">
        <f>'2016Census_G28_SA_POA2'!O324*'Total Per Week'!O$3</f>
        <v>123500</v>
      </c>
      <c r="P327">
        <f>'2016Census_G28_SA_POA2'!P324*'Total Per Week'!P$3</f>
        <v>60000</v>
      </c>
      <c r="Q327">
        <f>'2016Census_G28_SA_POA2'!Q324*'Total Per Week'!Q$3</f>
        <v>130000</v>
      </c>
      <c r="R327">
        <f>SUM(B327:Q327)/IF('2016Census_G28_SA_POA2'!R324=0,1,'2016Census_G28_SA_POA2'!R324)</f>
        <v>1750.1455604075691</v>
      </c>
    </row>
    <row r="328" spans="2:18" x14ac:dyDescent="0.3">
      <c r="B328">
        <f>'2016Census_G28_SA_POA2'!B325*'Total Per Week'!$B$3</f>
        <v>1950</v>
      </c>
      <c r="C328">
        <f>'2016Census_G28_SA_POA2'!C325*'Total Per Week'!C$3</f>
        <v>8550</v>
      </c>
      <c r="D328">
        <f>'2016Census_G28_SA_POA2'!D325*'Total Per Week'!D$3</f>
        <v>15400</v>
      </c>
      <c r="E328">
        <f>'2016Census_G28_SA_POA2'!E325*'Total Per Week'!E$3</f>
        <v>59850</v>
      </c>
      <c r="F328">
        <f>'2016Census_G28_SA_POA2'!F325*'Total Per Week'!F$3</f>
        <v>75900</v>
      </c>
      <c r="G328">
        <f>'2016Census_G28_SA_POA2'!G325*'Total Per Week'!G$3</f>
        <v>186325</v>
      </c>
      <c r="H328">
        <f>'2016Census_G28_SA_POA2'!H325*'Total Per Week'!H$3</f>
        <v>176400</v>
      </c>
      <c r="I328">
        <f>'2016Census_G28_SA_POA2'!I325*'Total Per Week'!I$3</f>
        <v>312750</v>
      </c>
      <c r="J328">
        <f>'2016Census_G28_SA_POA2'!J325*'Total Per Week'!J$3</f>
        <v>299750</v>
      </c>
      <c r="K328">
        <f>'2016Census_G28_SA_POA2'!K325*'Total Per Week'!K$3</f>
        <v>266500</v>
      </c>
      <c r="L328">
        <f>'2016Census_G28_SA_POA2'!L325*'Total Per Week'!L$3</f>
        <v>279375</v>
      </c>
      <c r="M328">
        <f>'2016Census_G28_SA_POA2'!M325*'Total Per Week'!M$3</f>
        <v>544500</v>
      </c>
      <c r="N328">
        <f>'2016Census_G28_SA_POA2'!N325*'Total Per Week'!N$3</f>
        <v>478500</v>
      </c>
      <c r="O328">
        <f>'2016Census_G28_SA_POA2'!O325*'Total Per Week'!O$3</f>
        <v>399750</v>
      </c>
      <c r="P328">
        <f>'2016Census_G28_SA_POA2'!P325*'Total Per Week'!P$3</f>
        <v>217500</v>
      </c>
      <c r="Q328">
        <f>'2016Census_G28_SA_POA2'!Q325*'Total Per Week'!Q$3</f>
        <v>420000</v>
      </c>
      <c r="R328">
        <f>SUM(B328:Q328)/IF('2016Census_G28_SA_POA2'!R325=0,1,'2016Census_G28_SA_POA2'!R325)</f>
        <v>1616.1485319516407</v>
      </c>
    </row>
    <row r="329" spans="2:18" x14ac:dyDescent="0.3">
      <c r="B329">
        <f>'2016Census_G28_SA_POA2'!B326*'Total Per Week'!$B$3</f>
        <v>0</v>
      </c>
      <c r="C329">
        <f>'2016Census_G28_SA_POA2'!C326*'Total Per Week'!C$3</f>
        <v>0</v>
      </c>
      <c r="D329">
        <f>'2016Census_G28_SA_POA2'!D326*'Total Per Week'!D$3</f>
        <v>0</v>
      </c>
      <c r="E329">
        <f>'2016Census_G28_SA_POA2'!E326*'Total Per Week'!E$3</f>
        <v>0</v>
      </c>
      <c r="F329">
        <f>'2016Census_G28_SA_POA2'!F326*'Total Per Week'!F$3</f>
        <v>0</v>
      </c>
      <c r="G329">
        <f>'2016Census_G28_SA_POA2'!G326*'Total Per Week'!G$3</f>
        <v>0</v>
      </c>
      <c r="H329">
        <f>'2016Census_G28_SA_POA2'!H326*'Total Per Week'!H$3</f>
        <v>0</v>
      </c>
      <c r="I329">
        <f>'2016Census_G28_SA_POA2'!I326*'Total Per Week'!I$3</f>
        <v>0</v>
      </c>
      <c r="J329">
        <f>'2016Census_G28_SA_POA2'!J326*'Total Per Week'!J$3</f>
        <v>0</v>
      </c>
      <c r="K329">
        <f>'2016Census_G28_SA_POA2'!K326*'Total Per Week'!K$3</f>
        <v>0</v>
      </c>
      <c r="L329">
        <f>'2016Census_G28_SA_POA2'!L326*'Total Per Week'!L$3</f>
        <v>0</v>
      </c>
      <c r="M329">
        <f>'2016Census_G28_SA_POA2'!M326*'Total Per Week'!M$3</f>
        <v>0</v>
      </c>
      <c r="N329">
        <f>'2016Census_G28_SA_POA2'!N326*'Total Per Week'!N$3</f>
        <v>0</v>
      </c>
      <c r="O329">
        <f>'2016Census_G28_SA_POA2'!O326*'Total Per Week'!O$3</f>
        <v>0</v>
      </c>
      <c r="P329">
        <f>'2016Census_G28_SA_POA2'!P326*'Total Per Week'!P$3</f>
        <v>0</v>
      </c>
      <c r="Q329">
        <f>'2016Census_G28_SA_POA2'!Q326*'Total Per Week'!Q$3</f>
        <v>0</v>
      </c>
      <c r="R329">
        <f>SUM(B329:Q329)/IF('2016Census_G28_SA_POA2'!R326=0,1,'2016Census_G28_SA_POA2'!R326)</f>
        <v>0</v>
      </c>
    </row>
    <row r="330" spans="2:18" x14ac:dyDescent="0.3">
      <c r="B330">
        <f>'2016Census_G28_SA_POA2'!B327*'Total Per Week'!$B$3</f>
        <v>225</v>
      </c>
      <c r="C330">
        <f>'2016Census_G28_SA_POA2'!C327*'Total Per Week'!C$3</f>
        <v>675</v>
      </c>
      <c r="D330">
        <f>'2016Census_G28_SA_POA2'!D327*'Total Per Week'!D$3</f>
        <v>1400</v>
      </c>
      <c r="E330">
        <f>'2016Census_G28_SA_POA2'!E327*'Total Per Week'!E$3</f>
        <v>7200</v>
      </c>
      <c r="F330">
        <f>'2016Census_G28_SA_POA2'!F327*'Total Per Week'!F$3</f>
        <v>8625</v>
      </c>
      <c r="G330">
        <f>'2016Census_G28_SA_POA2'!G327*'Total Per Week'!G$3</f>
        <v>28275</v>
      </c>
      <c r="H330">
        <f>'2016Census_G28_SA_POA2'!H327*'Total Per Week'!H$3</f>
        <v>41400</v>
      </c>
      <c r="I330">
        <f>'2016Census_G28_SA_POA2'!I327*'Total Per Week'!I$3</f>
        <v>49500</v>
      </c>
      <c r="J330">
        <f>'2016Census_G28_SA_POA2'!J327*'Total Per Week'!J$3</f>
        <v>59125</v>
      </c>
      <c r="K330">
        <f>'2016Census_G28_SA_POA2'!K327*'Total Per Week'!K$3</f>
        <v>63375</v>
      </c>
      <c r="L330">
        <f>'2016Census_G28_SA_POA2'!L327*'Total Per Week'!L$3</f>
        <v>67500</v>
      </c>
      <c r="M330">
        <f>'2016Census_G28_SA_POA2'!M327*'Total Per Week'!M$3</f>
        <v>184500</v>
      </c>
      <c r="N330">
        <f>'2016Census_G28_SA_POA2'!N327*'Total Per Week'!N$3</f>
        <v>173250</v>
      </c>
      <c r="O330">
        <f>'2016Census_G28_SA_POA2'!O327*'Total Per Week'!O$3</f>
        <v>117000</v>
      </c>
      <c r="P330">
        <f>'2016Census_G28_SA_POA2'!P327*'Total Per Week'!P$3</f>
        <v>52500</v>
      </c>
      <c r="Q330">
        <f>'2016Census_G28_SA_POA2'!Q327*'Total Per Week'!Q$3</f>
        <v>75000</v>
      </c>
      <c r="R330">
        <f>SUM(B330:Q330)/IF('2016Census_G28_SA_POA2'!R327=0,1,'2016Census_G28_SA_POA2'!R327)</f>
        <v>1866.566265060241</v>
      </c>
    </row>
    <row r="331" spans="2:18" x14ac:dyDescent="0.3">
      <c r="B331">
        <f>'2016Census_G28_SA_POA2'!B328*'Total Per Week'!$B$3</f>
        <v>0</v>
      </c>
      <c r="C331">
        <f>'2016Census_G28_SA_POA2'!C328*'Total Per Week'!C$3</f>
        <v>0</v>
      </c>
      <c r="D331">
        <f>'2016Census_G28_SA_POA2'!D328*'Total Per Week'!D$3</f>
        <v>0</v>
      </c>
      <c r="E331">
        <f>'2016Census_G28_SA_POA2'!E328*'Total Per Week'!E$3</f>
        <v>0</v>
      </c>
      <c r="F331">
        <f>'2016Census_G28_SA_POA2'!F328*'Total Per Week'!F$3</f>
        <v>0</v>
      </c>
      <c r="G331">
        <f>'2016Census_G28_SA_POA2'!G328*'Total Per Week'!G$3</f>
        <v>0</v>
      </c>
      <c r="H331">
        <f>'2016Census_G28_SA_POA2'!H328*'Total Per Week'!H$3</f>
        <v>0</v>
      </c>
      <c r="I331">
        <f>'2016Census_G28_SA_POA2'!I328*'Total Per Week'!I$3</f>
        <v>0</v>
      </c>
      <c r="J331">
        <f>'2016Census_G28_SA_POA2'!J328*'Total Per Week'!J$3</f>
        <v>0</v>
      </c>
      <c r="K331">
        <f>'2016Census_G28_SA_POA2'!K328*'Total Per Week'!K$3</f>
        <v>0</v>
      </c>
      <c r="L331">
        <f>'2016Census_G28_SA_POA2'!L328*'Total Per Week'!L$3</f>
        <v>0</v>
      </c>
      <c r="M331">
        <f>'2016Census_G28_SA_POA2'!M328*'Total Per Week'!M$3</f>
        <v>0</v>
      </c>
      <c r="N331">
        <f>'2016Census_G28_SA_POA2'!N328*'Total Per Week'!N$3</f>
        <v>0</v>
      </c>
      <c r="O331">
        <f>'2016Census_G28_SA_POA2'!O328*'Total Per Week'!O$3</f>
        <v>0</v>
      </c>
      <c r="P331">
        <f>'2016Census_G28_SA_POA2'!P328*'Total Per Week'!P$3</f>
        <v>0</v>
      </c>
      <c r="Q331">
        <f>'2016Census_G28_SA_POA2'!Q328*'Total Per Week'!Q$3</f>
        <v>0</v>
      </c>
      <c r="R331">
        <f>SUM(B331:Q331)/IF('2016Census_G28_SA_POA2'!R328=0,1,'2016Census_G28_SA_POA2'!R328)</f>
        <v>0</v>
      </c>
    </row>
    <row r="332" spans="2:18" x14ac:dyDescent="0.3">
      <c r="B332">
        <f>'2016Census_G28_SA_POA2'!B329*'Total Per Week'!$B$3</f>
        <v>0</v>
      </c>
      <c r="C332">
        <f>'2016Census_G28_SA_POA2'!C329*'Total Per Week'!C$3</f>
        <v>0</v>
      </c>
      <c r="D332">
        <f>'2016Census_G28_SA_POA2'!D329*'Total Per Week'!D$3</f>
        <v>0</v>
      </c>
      <c r="E332">
        <f>'2016Census_G28_SA_POA2'!E329*'Total Per Week'!E$3</f>
        <v>0</v>
      </c>
      <c r="F332">
        <f>'2016Census_G28_SA_POA2'!F329*'Total Per Week'!F$3</f>
        <v>0</v>
      </c>
      <c r="G332">
        <f>'2016Census_G28_SA_POA2'!G329*'Total Per Week'!G$3</f>
        <v>0</v>
      </c>
      <c r="H332">
        <f>'2016Census_G28_SA_POA2'!H329*'Total Per Week'!H$3</f>
        <v>0</v>
      </c>
      <c r="I332">
        <f>'2016Census_G28_SA_POA2'!I329*'Total Per Week'!I$3</f>
        <v>0</v>
      </c>
      <c r="J332">
        <f>'2016Census_G28_SA_POA2'!J329*'Total Per Week'!J$3</f>
        <v>0</v>
      </c>
      <c r="K332">
        <f>'2016Census_G28_SA_POA2'!K329*'Total Per Week'!K$3</f>
        <v>0</v>
      </c>
      <c r="L332">
        <f>'2016Census_G28_SA_POA2'!L329*'Total Per Week'!L$3</f>
        <v>0</v>
      </c>
      <c r="M332">
        <f>'2016Census_G28_SA_POA2'!M329*'Total Per Week'!M$3</f>
        <v>0</v>
      </c>
      <c r="N332">
        <f>'2016Census_G28_SA_POA2'!N329*'Total Per Week'!N$3</f>
        <v>0</v>
      </c>
      <c r="O332">
        <f>'2016Census_G28_SA_POA2'!O329*'Total Per Week'!O$3</f>
        <v>0</v>
      </c>
      <c r="P332">
        <f>'2016Census_G28_SA_POA2'!P329*'Total Per Week'!P$3</f>
        <v>0</v>
      </c>
      <c r="Q332">
        <f>'2016Census_G28_SA_POA2'!Q329*'Total Per Week'!Q$3</f>
        <v>0</v>
      </c>
      <c r="R332">
        <f>SUM(B332:Q332)/IF('2016Census_G28_SA_POA2'!R329=0,1,'2016Census_G28_SA_POA2'!R329)</f>
        <v>0</v>
      </c>
    </row>
    <row r="333" spans="2:18" x14ac:dyDescent="0.3">
      <c r="B333">
        <f>'2016Census_G28_SA_POA2'!B330*'Total Per Week'!$B$3</f>
        <v>0</v>
      </c>
      <c r="C333">
        <f>'2016Census_G28_SA_POA2'!C330*'Total Per Week'!C$3</f>
        <v>0</v>
      </c>
      <c r="D333">
        <f>'2016Census_G28_SA_POA2'!D330*'Total Per Week'!D$3</f>
        <v>0</v>
      </c>
      <c r="E333">
        <f>'2016Census_G28_SA_POA2'!E330*'Total Per Week'!E$3</f>
        <v>0</v>
      </c>
      <c r="F333">
        <f>'2016Census_G28_SA_POA2'!F330*'Total Per Week'!F$3</f>
        <v>0</v>
      </c>
      <c r="G333">
        <f>'2016Census_G28_SA_POA2'!G330*'Total Per Week'!G$3</f>
        <v>0</v>
      </c>
      <c r="H333">
        <f>'2016Census_G28_SA_POA2'!H330*'Total Per Week'!H$3</f>
        <v>0</v>
      </c>
      <c r="I333">
        <f>'2016Census_G28_SA_POA2'!I330*'Total Per Week'!I$3</f>
        <v>0</v>
      </c>
      <c r="J333">
        <f>'2016Census_G28_SA_POA2'!J330*'Total Per Week'!J$3</f>
        <v>0</v>
      </c>
      <c r="K333">
        <f>'2016Census_G28_SA_POA2'!K330*'Total Per Week'!K$3</f>
        <v>0</v>
      </c>
      <c r="L333">
        <f>'2016Census_G28_SA_POA2'!L330*'Total Per Week'!L$3</f>
        <v>0</v>
      </c>
      <c r="M333">
        <f>'2016Census_G28_SA_POA2'!M330*'Total Per Week'!M$3</f>
        <v>0</v>
      </c>
      <c r="N333">
        <f>'2016Census_G28_SA_POA2'!N330*'Total Per Week'!N$3</f>
        <v>0</v>
      </c>
      <c r="O333">
        <f>'2016Census_G28_SA_POA2'!O330*'Total Per Week'!O$3</f>
        <v>0</v>
      </c>
      <c r="P333">
        <f>'2016Census_G28_SA_POA2'!P330*'Total Per Week'!P$3</f>
        <v>0</v>
      </c>
      <c r="Q333">
        <f>'2016Census_G28_SA_POA2'!Q330*'Total Per Week'!Q$3</f>
        <v>0</v>
      </c>
      <c r="R333">
        <f>SUM(B333:Q333)/IF('2016Census_G28_SA_POA2'!R330=0,1,'2016Census_G28_SA_POA2'!R330)</f>
        <v>0</v>
      </c>
    </row>
    <row r="334" spans="2:18" x14ac:dyDescent="0.3">
      <c r="B334">
        <f>'2016Census_G28_SA_POA2'!B331*'Total Per Week'!$B$3</f>
        <v>0</v>
      </c>
      <c r="C334">
        <f>'2016Census_G28_SA_POA2'!C331*'Total Per Week'!C$3</f>
        <v>0</v>
      </c>
      <c r="D334">
        <f>'2016Census_G28_SA_POA2'!D331*'Total Per Week'!D$3</f>
        <v>0</v>
      </c>
      <c r="E334">
        <f>'2016Census_G28_SA_POA2'!E331*'Total Per Week'!E$3</f>
        <v>0</v>
      </c>
      <c r="F334">
        <f>'2016Census_G28_SA_POA2'!F331*'Total Per Week'!F$3</f>
        <v>0</v>
      </c>
      <c r="G334">
        <f>'2016Census_G28_SA_POA2'!G331*'Total Per Week'!G$3</f>
        <v>0</v>
      </c>
      <c r="H334">
        <f>'2016Census_G28_SA_POA2'!H331*'Total Per Week'!H$3</f>
        <v>0</v>
      </c>
      <c r="I334">
        <f>'2016Census_G28_SA_POA2'!I331*'Total Per Week'!I$3</f>
        <v>0</v>
      </c>
      <c r="J334">
        <f>'2016Census_G28_SA_POA2'!J331*'Total Per Week'!J$3</f>
        <v>0</v>
      </c>
      <c r="K334">
        <f>'2016Census_G28_SA_POA2'!K331*'Total Per Week'!K$3</f>
        <v>0</v>
      </c>
      <c r="L334">
        <f>'2016Census_G28_SA_POA2'!L331*'Total Per Week'!L$3</f>
        <v>0</v>
      </c>
      <c r="M334">
        <f>'2016Census_G28_SA_POA2'!M331*'Total Per Week'!M$3</f>
        <v>0</v>
      </c>
      <c r="N334">
        <f>'2016Census_G28_SA_POA2'!N331*'Total Per Week'!N$3</f>
        <v>0</v>
      </c>
      <c r="O334">
        <f>'2016Census_G28_SA_POA2'!O331*'Total Per Week'!O$3</f>
        <v>0</v>
      </c>
      <c r="P334">
        <f>'2016Census_G28_SA_POA2'!P331*'Total Per Week'!P$3</f>
        <v>0</v>
      </c>
      <c r="Q334">
        <f>'2016Census_G28_SA_POA2'!Q331*'Total Per Week'!Q$3</f>
        <v>0</v>
      </c>
      <c r="R334">
        <f>SUM(B334:Q334)/IF('2016Census_G28_SA_POA2'!R331=0,1,'2016Census_G28_SA_POA2'!R331)</f>
        <v>0</v>
      </c>
    </row>
    <row r="335" spans="2:18" x14ac:dyDescent="0.3">
      <c r="B335">
        <f>'2016Census_G28_SA_POA2'!B332*'Total Per Week'!$B$3</f>
        <v>0</v>
      </c>
      <c r="C335">
        <f>'2016Census_G28_SA_POA2'!C332*'Total Per Week'!C$3</f>
        <v>0</v>
      </c>
      <c r="D335">
        <f>'2016Census_G28_SA_POA2'!D332*'Total Per Week'!D$3</f>
        <v>0</v>
      </c>
      <c r="E335">
        <f>'2016Census_G28_SA_POA2'!E332*'Total Per Week'!E$3</f>
        <v>0</v>
      </c>
      <c r="F335">
        <f>'2016Census_G28_SA_POA2'!F332*'Total Per Week'!F$3</f>
        <v>0</v>
      </c>
      <c r="G335">
        <f>'2016Census_G28_SA_POA2'!G332*'Total Per Week'!G$3</f>
        <v>0</v>
      </c>
      <c r="H335">
        <f>'2016Census_G28_SA_POA2'!H332*'Total Per Week'!H$3</f>
        <v>2700</v>
      </c>
      <c r="I335">
        <f>'2016Census_G28_SA_POA2'!I332*'Total Per Week'!I$3</f>
        <v>3375</v>
      </c>
      <c r="J335">
        <f>'2016Census_G28_SA_POA2'!J332*'Total Per Week'!J$3</f>
        <v>0</v>
      </c>
      <c r="K335">
        <f>'2016Census_G28_SA_POA2'!K332*'Total Per Week'!K$3</f>
        <v>4875</v>
      </c>
      <c r="L335">
        <f>'2016Census_G28_SA_POA2'!L332*'Total Per Week'!L$3</f>
        <v>7500</v>
      </c>
      <c r="M335">
        <f>'2016Census_G28_SA_POA2'!M332*'Total Per Week'!M$3</f>
        <v>13500</v>
      </c>
      <c r="N335">
        <f>'2016Census_G28_SA_POA2'!N332*'Total Per Week'!N$3</f>
        <v>0</v>
      </c>
      <c r="O335">
        <f>'2016Census_G28_SA_POA2'!O332*'Total Per Week'!O$3</f>
        <v>13000</v>
      </c>
      <c r="P335">
        <f>'2016Census_G28_SA_POA2'!P332*'Total Per Week'!P$3</f>
        <v>0</v>
      </c>
      <c r="Q335">
        <f>'2016Census_G28_SA_POA2'!Q332*'Total Per Week'!Q$3</f>
        <v>15000</v>
      </c>
      <c r="R335">
        <f>SUM(B335:Q335)/IF('2016Census_G28_SA_POA2'!R332=0,1,'2016Census_G28_SA_POA2'!R332)</f>
        <v>2305.7692307692309</v>
      </c>
    </row>
    <row r="336" spans="2:18" x14ac:dyDescent="0.3">
      <c r="B336">
        <f>'2016Census_G28_SA_POA2'!B333*'Total Per Week'!$B$3</f>
        <v>0</v>
      </c>
      <c r="C336">
        <f>'2016Census_G28_SA_POA2'!C333*'Total Per Week'!C$3</f>
        <v>0</v>
      </c>
      <c r="D336">
        <f>'2016Census_G28_SA_POA2'!D333*'Total Per Week'!D$3</f>
        <v>0</v>
      </c>
      <c r="E336">
        <f>'2016Census_G28_SA_POA2'!E333*'Total Per Week'!E$3</f>
        <v>1800</v>
      </c>
      <c r="F336">
        <f>'2016Census_G28_SA_POA2'!F333*'Total Per Week'!F$3</f>
        <v>1725</v>
      </c>
      <c r="G336">
        <f>'2016Census_G28_SA_POA2'!G333*'Total Per Week'!G$3</f>
        <v>2175</v>
      </c>
      <c r="H336">
        <f>'2016Census_G28_SA_POA2'!H333*'Total Per Week'!H$3</f>
        <v>6300</v>
      </c>
      <c r="I336">
        <f>'2016Census_G28_SA_POA2'!I333*'Total Per Week'!I$3</f>
        <v>5625</v>
      </c>
      <c r="J336">
        <f>'2016Census_G28_SA_POA2'!J333*'Total Per Week'!J$3</f>
        <v>8250</v>
      </c>
      <c r="K336">
        <f>'2016Census_G28_SA_POA2'!K333*'Total Per Week'!K$3</f>
        <v>4875</v>
      </c>
      <c r="L336">
        <f>'2016Census_G28_SA_POA2'!L333*'Total Per Week'!L$3</f>
        <v>0</v>
      </c>
      <c r="M336">
        <f>'2016Census_G28_SA_POA2'!M333*'Total Per Week'!M$3</f>
        <v>9000</v>
      </c>
      <c r="N336">
        <f>'2016Census_G28_SA_POA2'!N333*'Total Per Week'!N$3</f>
        <v>30250</v>
      </c>
      <c r="O336">
        <f>'2016Census_G28_SA_POA2'!O333*'Total Per Week'!O$3</f>
        <v>9750</v>
      </c>
      <c r="P336">
        <f>'2016Census_G28_SA_POA2'!P333*'Total Per Week'!P$3</f>
        <v>0</v>
      </c>
      <c r="Q336">
        <f>'2016Census_G28_SA_POA2'!Q333*'Total Per Week'!Q$3</f>
        <v>15000</v>
      </c>
      <c r="R336">
        <f>SUM(B336:Q336)/IF('2016Census_G28_SA_POA2'!R333=0,1,'2016Census_G28_SA_POA2'!R333)</f>
        <v>1822.1153846153845</v>
      </c>
    </row>
    <row r="337" spans="2:18" x14ac:dyDescent="0.3">
      <c r="B337">
        <f>'2016Census_G28_SA_POA2'!B334*'Total Per Week'!$B$3</f>
        <v>0</v>
      </c>
      <c r="C337">
        <f>'2016Census_G28_SA_POA2'!C334*'Total Per Week'!C$3</f>
        <v>900</v>
      </c>
      <c r="D337">
        <f>'2016Census_G28_SA_POA2'!D334*'Total Per Week'!D$3</f>
        <v>1400</v>
      </c>
      <c r="E337">
        <f>'2016Census_G28_SA_POA2'!E334*'Total Per Week'!E$3</f>
        <v>4950</v>
      </c>
      <c r="F337">
        <f>'2016Census_G28_SA_POA2'!F334*'Total Per Week'!F$3</f>
        <v>11500</v>
      </c>
      <c r="G337">
        <f>'2016Census_G28_SA_POA2'!G334*'Total Per Week'!G$3</f>
        <v>32625</v>
      </c>
      <c r="H337">
        <f>'2016Census_G28_SA_POA2'!H334*'Total Per Week'!H$3</f>
        <v>21600</v>
      </c>
      <c r="I337">
        <f>'2016Census_G28_SA_POA2'!I334*'Total Per Week'!I$3</f>
        <v>37125</v>
      </c>
      <c r="J337">
        <f>'2016Census_G28_SA_POA2'!J334*'Total Per Week'!J$3</f>
        <v>37125</v>
      </c>
      <c r="K337">
        <f>'2016Census_G28_SA_POA2'!K334*'Total Per Week'!K$3</f>
        <v>34125</v>
      </c>
      <c r="L337">
        <f>'2016Census_G28_SA_POA2'!L334*'Total Per Week'!L$3</f>
        <v>46875</v>
      </c>
      <c r="M337">
        <f>'2016Census_G28_SA_POA2'!M334*'Total Per Week'!M$3</f>
        <v>87750</v>
      </c>
      <c r="N337">
        <f>'2016Census_G28_SA_POA2'!N334*'Total Per Week'!N$3</f>
        <v>49500</v>
      </c>
      <c r="O337">
        <f>'2016Census_G28_SA_POA2'!O334*'Total Per Week'!O$3</f>
        <v>42250</v>
      </c>
      <c r="P337">
        <f>'2016Census_G28_SA_POA2'!P334*'Total Per Week'!P$3</f>
        <v>18750</v>
      </c>
      <c r="Q337">
        <f>'2016Census_G28_SA_POA2'!Q334*'Total Per Week'!Q$3</f>
        <v>35000</v>
      </c>
      <c r="R337">
        <f>SUM(B337:Q337)/IF('2016Census_G28_SA_POA2'!R334=0,1,'2016Census_G28_SA_POA2'!R334)</f>
        <v>1559.0371621621621</v>
      </c>
    </row>
    <row r="338" spans="2:18" x14ac:dyDescent="0.3">
      <c r="B338">
        <f>'2016Census_G28_SA_POA2'!B335*'Total Per Week'!$B$3</f>
        <v>0</v>
      </c>
      <c r="C338">
        <f>'2016Census_G28_SA_POA2'!C335*'Total Per Week'!C$3</f>
        <v>1800</v>
      </c>
      <c r="D338">
        <f>'2016Census_G28_SA_POA2'!D335*'Total Per Week'!D$3</f>
        <v>0</v>
      </c>
      <c r="E338">
        <f>'2016Census_G28_SA_POA2'!E335*'Total Per Week'!E$3</f>
        <v>4500</v>
      </c>
      <c r="F338">
        <f>'2016Census_G28_SA_POA2'!F335*'Total Per Week'!F$3</f>
        <v>4600</v>
      </c>
      <c r="G338">
        <f>'2016Census_G28_SA_POA2'!G335*'Total Per Week'!G$3</f>
        <v>3625</v>
      </c>
      <c r="H338">
        <f>'2016Census_G28_SA_POA2'!H335*'Total Per Week'!H$3</f>
        <v>9900</v>
      </c>
      <c r="I338">
        <f>'2016Census_G28_SA_POA2'!I335*'Total Per Week'!I$3</f>
        <v>9000</v>
      </c>
      <c r="J338">
        <f>'2016Census_G28_SA_POA2'!J335*'Total Per Week'!J$3</f>
        <v>0</v>
      </c>
      <c r="K338">
        <f>'2016Census_G28_SA_POA2'!K335*'Total Per Week'!K$3</f>
        <v>4875</v>
      </c>
      <c r="L338">
        <f>'2016Census_G28_SA_POA2'!L335*'Total Per Week'!L$3</f>
        <v>0</v>
      </c>
      <c r="M338">
        <f>'2016Census_G28_SA_POA2'!M335*'Total Per Week'!M$3</f>
        <v>6750</v>
      </c>
      <c r="N338">
        <f>'2016Census_G28_SA_POA2'!N335*'Total Per Week'!N$3</f>
        <v>22000</v>
      </c>
      <c r="O338">
        <f>'2016Census_G28_SA_POA2'!O335*'Total Per Week'!O$3</f>
        <v>9750</v>
      </c>
      <c r="P338">
        <f>'2016Census_G28_SA_POA2'!P335*'Total Per Week'!P$3</f>
        <v>0</v>
      </c>
      <c r="Q338">
        <f>'2016Census_G28_SA_POA2'!Q335*'Total Per Week'!Q$3</f>
        <v>0</v>
      </c>
      <c r="R338">
        <f>SUM(B338:Q338)/IF('2016Census_G28_SA_POA2'!R335=0,1,'2016Census_G28_SA_POA2'!R335)</f>
        <v>1146.2686567164178</v>
      </c>
    </row>
    <row r="339" spans="2:18" x14ac:dyDescent="0.3">
      <c r="B339">
        <f>'2016Census_G28_SA_POA2'!B336*'Total Per Week'!$B$3</f>
        <v>300</v>
      </c>
      <c r="C339">
        <f>'2016Census_G28_SA_POA2'!C336*'Total Per Week'!C$3</f>
        <v>675</v>
      </c>
      <c r="D339">
        <f>'2016Census_G28_SA_POA2'!D336*'Total Per Week'!D$3</f>
        <v>1750</v>
      </c>
      <c r="E339">
        <f>'2016Census_G28_SA_POA2'!E336*'Total Per Week'!E$3</f>
        <v>3150</v>
      </c>
      <c r="F339">
        <f>'2016Census_G28_SA_POA2'!F336*'Total Per Week'!F$3</f>
        <v>5750</v>
      </c>
      <c r="G339">
        <f>'2016Census_G28_SA_POA2'!G336*'Total Per Week'!G$3</f>
        <v>2175</v>
      </c>
      <c r="H339">
        <f>'2016Census_G28_SA_POA2'!H336*'Total Per Week'!H$3</f>
        <v>10800</v>
      </c>
      <c r="I339">
        <f>'2016Census_G28_SA_POA2'!I336*'Total Per Week'!I$3</f>
        <v>11250</v>
      </c>
      <c r="J339">
        <f>'2016Census_G28_SA_POA2'!J336*'Total Per Week'!J$3</f>
        <v>33000</v>
      </c>
      <c r="K339">
        <f>'2016Census_G28_SA_POA2'!K336*'Total Per Week'!K$3</f>
        <v>47125</v>
      </c>
      <c r="L339">
        <f>'2016Census_G28_SA_POA2'!L336*'Total Per Week'!L$3</f>
        <v>101250</v>
      </c>
      <c r="M339">
        <f>'2016Census_G28_SA_POA2'!M336*'Total Per Week'!M$3</f>
        <v>348750</v>
      </c>
      <c r="N339">
        <f>'2016Census_G28_SA_POA2'!N336*'Total Per Week'!N$3</f>
        <v>409750</v>
      </c>
      <c r="O339">
        <f>'2016Census_G28_SA_POA2'!O336*'Total Per Week'!O$3</f>
        <v>305500</v>
      </c>
      <c r="P339">
        <f>'2016Census_G28_SA_POA2'!P336*'Total Per Week'!P$3</f>
        <v>273750</v>
      </c>
      <c r="Q339">
        <f>'2016Census_G28_SA_POA2'!Q336*'Total Per Week'!Q$3</f>
        <v>800000</v>
      </c>
      <c r="R339">
        <f>SUM(B339:Q339)/IF('2016Census_G28_SA_POA2'!R336=0,1,'2016Census_G28_SA_POA2'!R336)</f>
        <v>2973.4532828282827</v>
      </c>
    </row>
    <row r="340" spans="2:18" x14ac:dyDescent="0.3">
      <c r="B340">
        <f>'2016Census_G28_SA_POA2'!B337*'Total Per Week'!$B$3</f>
        <v>0</v>
      </c>
      <c r="C340">
        <f>'2016Census_G28_SA_POA2'!C337*'Total Per Week'!C$3</f>
        <v>0</v>
      </c>
      <c r="D340">
        <f>'2016Census_G28_SA_POA2'!D337*'Total Per Week'!D$3</f>
        <v>0</v>
      </c>
      <c r="E340">
        <f>'2016Census_G28_SA_POA2'!E337*'Total Per Week'!E$3</f>
        <v>1350</v>
      </c>
      <c r="F340">
        <f>'2016Census_G28_SA_POA2'!F337*'Total Per Week'!F$3</f>
        <v>0</v>
      </c>
      <c r="G340">
        <f>'2016Census_G28_SA_POA2'!G337*'Total Per Week'!G$3</f>
        <v>2175</v>
      </c>
      <c r="H340">
        <f>'2016Census_G28_SA_POA2'!H337*'Total Per Week'!H$3</f>
        <v>2700</v>
      </c>
      <c r="I340">
        <f>'2016Census_G28_SA_POA2'!I337*'Total Per Week'!I$3</f>
        <v>0</v>
      </c>
      <c r="J340">
        <f>'2016Census_G28_SA_POA2'!J337*'Total Per Week'!J$3</f>
        <v>4125</v>
      </c>
      <c r="K340">
        <f>'2016Census_G28_SA_POA2'!K337*'Total Per Week'!K$3</f>
        <v>0</v>
      </c>
      <c r="L340">
        <f>'2016Census_G28_SA_POA2'!L337*'Total Per Week'!L$3</f>
        <v>5625</v>
      </c>
      <c r="M340">
        <f>'2016Census_G28_SA_POA2'!M337*'Total Per Week'!M$3</f>
        <v>6750</v>
      </c>
      <c r="N340">
        <f>'2016Census_G28_SA_POA2'!N337*'Total Per Week'!N$3</f>
        <v>0</v>
      </c>
      <c r="O340">
        <f>'2016Census_G28_SA_POA2'!O337*'Total Per Week'!O$3</f>
        <v>0</v>
      </c>
      <c r="P340">
        <f>'2016Census_G28_SA_POA2'!P337*'Total Per Week'!P$3</f>
        <v>0</v>
      </c>
      <c r="Q340">
        <f>'2016Census_G28_SA_POA2'!Q337*'Total Per Week'!Q$3</f>
        <v>0</v>
      </c>
      <c r="R340">
        <f>SUM(B340:Q340)/IF('2016Census_G28_SA_POA2'!R337=0,1,'2016Census_G28_SA_POA2'!R337)</f>
        <v>1262.5</v>
      </c>
    </row>
    <row r="341" spans="2:18" x14ac:dyDescent="0.3">
      <c r="B341">
        <f>'2016Census_G28_SA_POA2'!B338*'Total Per Week'!$B$3</f>
        <v>0</v>
      </c>
      <c r="C341">
        <f>'2016Census_G28_SA_POA2'!C338*'Total Per Week'!C$3</f>
        <v>0</v>
      </c>
      <c r="D341">
        <f>'2016Census_G28_SA_POA2'!D338*'Total Per Week'!D$3</f>
        <v>0</v>
      </c>
      <c r="E341">
        <f>'2016Census_G28_SA_POA2'!E338*'Total Per Week'!E$3</f>
        <v>0</v>
      </c>
      <c r="F341">
        <f>'2016Census_G28_SA_POA2'!F338*'Total Per Week'!F$3</f>
        <v>1725</v>
      </c>
      <c r="G341">
        <f>'2016Census_G28_SA_POA2'!G338*'Total Per Week'!G$3</f>
        <v>2175</v>
      </c>
      <c r="H341">
        <f>'2016Census_G28_SA_POA2'!H338*'Total Per Week'!H$3</f>
        <v>8100</v>
      </c>
      <c r="I341">
        <f>'2016Census_G28_SA_POA2'!I338*'Total Per Week'!I$3</f>
        <v>4500</v>
      </c>
      <c r="J341">
        <f>'2016Census_G28_SA_POA2'!J338*'Total Per Week'!J$3</f>
        <v>9625</v>
      </c>
      <c r="K341">
        <f>'2016Census_G28_SA_POA2'!K338*'Total Per Week'!K$3</f>
        <v>6500</v>
      </c>
      <c r="L341">
        <f>'2016Census_G28_SA_POA2'!L338*'Total Per Week'!L$3</f>
        <v>5625</v>
      </c>
      <c r="M341">
        <f>'2016Census_G28_SA_POA2'!M338*'Total Per Week'!M$3</f>
        <v>20250</v>
      </c>
      <c r="N341">
        <f>'2016Census_G28_SA_POA2'!N338*'Total Per Week'!N$3</f>
        <v>8250</v>
      </c>
      <c r="O341">
        <f>'2016Census_G28_SA_POA2'!O338*'Total Per Week'!O$3</f>
        <v>13000</v>
      </c>
      <c r="P341">
        <f>'2016Census_G28_SA_POA2'!P338*'Total Per Week'!P$3</f>
        <v>0</v>
      </c>
      <c r="Q341">
        <f>'2016Census_G28_SA_POA2'!Q338*'Total Per Week'!Q$3</f>
        <v>0</v>
      </c>
      <c r="R341">
        <f>SUM(B341:Q341)/IF('2016Census_G28_SA_POA2'!R338=0,1,'2016Census_G28_SA_POA2'!R338)</f>
        <v>1627.5510204081634</v>
      </c>
    </row>
    <row r="342" spans="2:18" x14ac:dyDescent="0.3">
      <c r="B342">
        <f>'2016Census_G28_SA_POA2'!B339*'Total Per Week'!$B$3</f>
        <v>0</v>
      </c>
      <c r="C342">
        <f>'2016Census_G28_SA_POA2'!C339*'Total Per Week'!C$3</f>
        <v>0</v>
      </c>
      <c r="D342">
        <f>'2016Census_G28_SA_POA2'!D339*'Total Per Week'!D$3</f>
        <v>0</v>
      </c>
      <c r="E342">
        <f>'2016Census_G28_SA_POA2'!E339*'Total Per Week'!E$3</f>
        <v>4050</v>
      </c>
      <c r="F342">
        <f>'2016Census_G28_SA_POA2'!F339*'Total Per Week'!F$3</f>
        <v>1725</v>
      </c>
      <c r="G342">
        <f>'2016Census_G28_SA_POA2'!G339*'Total Per Week'!G$3</f>
        <v>5075</v>
      </c>
      <c r="H342">
        <f>'2016Census_G28_SA_POA2'!H339*'Total Per Week'!H$3</f>
        <v>7200</v>
      </c>
      <c r="I342">
        <f>'2016Census_G28_SA_POA2'!I339*'Total Per Week'!I$3</f>
        <v>0</v>
      </c>
      <c r="J342">
        <f>'2016Census_G28_SA_POA2'!J339*'Total Per Week'!J$3</f>
        <v>0</v>
      </c>
      <c r="K342">
        <f>'2016Census_G28_SA_POA2'!K339*'Total Per Week'!K$3</f>
        <v>0</v>
      </c>
      <c r="L342">
        <f>'2016Census_G28_SA_POA2'!L339*'Total Per Week'!L$3</f>
        <v>0</v>
      </c>
      <c r="M342">
        <f>'2016Census_G28_SA_POA2'!M339*'Total Per Week'!M$3</f>
        <v>9000</v>
      </c>
      <c r="N342">
        <f>'2016Census_G28_SA_POA2'!N339*'Total Per Week'!N$3</f>
        <v>0</v>
      </c>
      <c r="O342">
        <f>'2016Census_G28_SA_POA2'!O339*'Total Per Week'!O$3</f>
        <v>0</v>
      </c>
      <c r="P342">
        <f>'2016Census_G28_SA_POA2'!P339*'Total Per Week'!P$3</f>
        <v>0</v>
      </c>
      <c r="Q342">
        <f>'2016Census_G28_SA_POA2'!Q339*'Total Per Week'!Q$3</f>
        <v>0</v>
      </c>
      <c r="R342">
        <f>SUM(B342:Q342)/IF('2016Census_G28_SA_POA2'!R339=0,1,'2016Census_G28_SA_POA2'!R339)</f>
        <v>872.58064516129036</v>
      </c>
    </row>
    <row r="343" spans="2:18" x14ac:dyDescent="0.3">
      <c r="B343">
        <f>'2016Census_G28_SA_POA2'!B340*'Total Per Week'!$B$3</f>
        <v>0</v>
      </c>
      <c r="C343">
        <f>'2016Census_G28_SA_POA2'!C340*'Total Per Week'!C$3</f>
        <v>0</v>
      </c>
      <c r="D343">
        <f>'2016Census_G28_SA_POA2'!D340*'Total Per Week'!D$3</f>
        <v>0</v>
      </c>
      <c r="E343">
        <f>'2016Census_G28_SA_POA2'!E340*'Total Per Week'!E$3</f>
        <v>2700</v>
      </c>
      <c r="F343">
        <f>'2016Census_G28_SA_POA2'!F340*'Total Per Week'!F$3</f>
        <v>2300</v>
      </c>
      <c r="G343">
        <f>'2016Census_G28_SA_POA2'!G340*'Total Per Week'!G$3</f>
        <v>2175</v>
      </c>
      <c r="H343">
        <f>'2016Census_G28_SA_POA2'!H340*'Total Per Week'!H$3</f>
        <v>4500</v>
      </c>
      <c r="I343">
        <f>'2016Census_G28_SA_POA2'!I340*'Total Per Week'!I$3</f>
        <v>3375</v>
      </c>
      <c r="J343">
        <f>'2016Census_G28_SA_POA2'!J340*'Total Per Week'!J$3</f>
        <v>0</v>
      </c>
      <c r="K343">
        <f>'2016Census_G28_SA_POA2'!K340*'Total Per Week'!K$3</f>
        <v>4875</v>
      </c>
      <c r="L343">
        <f>'2016Census_G28_SA_POA2'!L340*'Total Per Week'!L$3</f>
        <v>0</v>
      </c>
      <c r="M343">
        <f>'2016Census_G28_SA_POA2'!M340*'Total Per Week'!M$3</f>
        <v>6750</v>
      </c>
      <c r="N343">
        <f>'2016Census_G28_SA_POA2'!N340*'Total Per Week'!N$3</f>
        <v>0</v>
      </c>
      <c r="O343">
        <f>'2016Census_G28_SA_POA2'!O340*'Total Per Week'!O$3</f>
        <v>0</v>
      </c>
      <c r="P343">
        <f>'2016Census_G28_SA_POA2'!P340*'Total Per Week'!P$3</f>
        <v>0</v>
      </c>
      <c r="Q343">
        <f>'2016Census_G28_SA_POA2'!Q340*'Total Per Week'!Q$3</f>
        <v>0</v>
      </c>
      <c r="R343">
        <f>SUM(B343:Q343)/IF('2016Census_G28_SA_POA2'!R340=0,1,'2016Census_G28_SA_POA2'!R340)</f>
        <v>987.96296296296293</v>
      </c>
    </row>
    <row r="344" spans="2:18" x14ac:dyDescent="0.3">
      <c r="B344">
        <f>'2016Census_G28_SA_POA2'!B341*'Total Per Week'!$B$3</f>
        <v>0</v>
      </c>
      <c r="C344">
        <f>'2016Census_G28_SA_POA2'!C341*'Total Per Week'!C$3</f>
        <v>675</v>
      </c>
      <c r="D344">
        <f>'2016Census_G28_SA_POA2'!D341*'Total Per Week'!D$3</f>
        <v>1050</v>
      </c>
      <c r="E344">
        <f>'2016Census_G28_SA_POA2'!E341*'Total Per Week'!E$3</f>
        <v>1800</v>
      </c>
      <c r="F344">
        <f>'2016Census_G28_SA_POA2'!F341*'Total Per Week'!F$3</f>
        <v>2300</v>
      </c>
      <c r="G344">
        <f>'2016Census_G28_SA_POA2'!G341*'Total Per Week'!G$3</f>
        <v>0</v>
      </c>
      <c r="H344">
        <f>'2016Census_G28_SA_POA2'!H341*'Total Per Week'!H$3</f>
        <v>0</v>
      </c>
      <c r="I344">
        <f>'2016Census_G28_SA_POA2'!I341*'Total Per Week'!I$3</f>
        <v>0</v>
      </c>
      <c r="J344">
        <f>'2016Census_G28_SA_POA2'!J341*'Total Per Week'!J$3</f>
        <v>0</v>
      </c>
      <c r="K344">
        <f>'2016Census_G28_SA_POA2'!K341*'Total Per Week'!K$3</f>
        <v>0</v>
      </c>
      <c r="L344">
        <f>'2016Census_G28_SA_POA2'!L341*'Total Per Week'!L$3</f>
        <v>0</v>
      </c>
      <c r="M344">
        <f>'2016Census_G28_SA_POA2'!M341*'Total Per Week'!M$3</f>
        <v>6750</v>
      </c>
      <c r="N344">
        <f>'2016Census_G28_SA_POA2'!N341*'Total Per Week'!N$3</f>
        <v>0</v>
      </c>
      <c r="O344">
        <f>'2016Census_G28_SA_POA2'!O341*'Total Per Week'!O$3</f>
        <v>0</v>
      </c>
      <c r="P344">
        <f>'2016Census_G28_SA_POA2'!P341*'Total Per Week'!P$3</f>
        <v>0</v>
      </c>
      <c r="Q344">
        <f>'2016Census_G28_SA_POA2'!Q341*'Total Per Week'!Q$3</f>
        <v>0</v>
      </c>
      <c r="R344">
        <f>SUM(B344:Q344)/IF('2016Census_G28_SA_POA2'!R341=0,1,'2016Census_G28_SA_POA2'!R341)</f>
        <v>739.70588235294122</v>
      </c>
    </row>
    <row r="345" spans="2:18" x14ac:dyDescent="0.3">
      <c r="B345">
        <f>'2016Census_G28_SA_POA2'!B342*'Total Per Week'!$B$3</f>
        <v>0</v>
      </c>
      <c r="C345">
        <f>'2016Census_G28_SA_POA2'!C342*'Total Per Week'!C$3</f>
        <v>0</v>
      </c>
      <c r="D345">
        <f>'2016Census_G28_SA_POA2'!D342*'Total Per Week'!D$3</f>
        <v>0</v>
      </c>
      <c r="E345">
        <f>'2016Census_G28_SA_POA2'!E342*'Total Per Week'!E$3</f>
        <v>0</v>
      </c>
      <c r="F345">
        <f>'2016Census_G28_SA_POA2'!F342*'Total Per Week'!F$3</f>
        <v>0</v>
      </c>
      <c r="G345">
        <f>'2016Census_G28_SA_POA2'!G342*'Total Per Week'!G$3</f>
        <v>0</v>
      </c>
      <c r="H345">
        <f>'2016Census_G28_SA_POA2'!H342*'Total Per Week'!H$3</f>
        <v>0</v>
      </c>
      <c r="I345">
        <f>'2016Census_G28_SA_POA2'!I342*'Total Per Week'!I$3</f>
        <v>0</v>
      </c>
      <c r="J345">
        <f>'2016Census_G28_SA_POA2'!J342*'Total Per Week'!J$3</f>
        <v>0</v>
      </c>
      <c r="K345">
        <f>'2016Census_G28_SA_POA2'!K342*'Total Per Week'!K$3</f>
        <v>0</v>
      </c>
      <c r="L345">
        <f>'2016Census_G28_SA_POA2'!L342*'Total Per Week'!L$3</f>
        <v>0</v>
      </c>
      <c r="M345">
        <f>'2016Census_G28_SA_POA2'!M342*'Total Per Week'!M$3</f>
        <v>0</v>
      </c>
      <c r="N345">
        <f>'2016Census_G28_SA_POA2'!N342*'Total Per Week'!N$3</f>
        <v>0</v>
      </c>
      <c r="O345">
        <f>'2016Census_G28_SA_POA2'!O342*'Total Per Week'!O$3</f>
        <v>0</v>
      </c>
      <c r="P345">
        <f>'2016Census_G28_SA_POA2'!P342*'Total Per Week'!P$3</f>
        <v>0</v>
      </c>
      <c r="Q345">
        <f>'2016Census_G28_SA_POA2'!Q342*'Total Per Week'!Q$3</f>
        <v>0</v>
      </c>
      <c r="R345">
        <f>SUM(B345:Q345)/IF('2016Census_G28_SA_POA2'!R342=0,1,'2016Census_G28_SA_POA2'!R342)</f>
        <v>0</v>
      </c>
    </row>
    <row r="346" spans="2:18" x14ac:dyDescent="0.3">
      <c r="B346">
        <f>'2016Census_G28_SA_POA2'!B343*'Total Per Week'!$B$3</f>
        <v>0</v>
      </c>
      <c r="C346">
        <f>'2016Census_G28_SA_POA2'!C343*'Total Per Week'!C$3</f>
        <v>0</v>
      </c>
      <c r="D346">
        <f>'2016Census_G28_SA_POA2'!D343*'Total Per Week'!D$3</f>
        <v>0</v>
      </c>
      <c r="E346">
        <f>'2016Census_G28_SA_POA2'!E343*'Total Per Week'!E$3</f>
        <v>0</v>
      </c>
      <c r="F346">
        <f>'2016Census_G28_SA_POA2'!F343*'Total Per Week'!F$3</f>
        <v>0</v>
      </c>
      <c r="G346">
        <f>'2016Census_G28_SA_POA2'!G343*'Total Per Week'!G$3</f>
        <v>0</v>
      </c>
      <c r="H346">
        <f>'2016Census_G28_SA_POA2'!H343*'Total Per Week'!H$3</f>
        <v>0</v>
      </c>
      <c r="I346">
        <f>'2016Census_G28_SA_POA2'!I343*'Total Per Week'!I$3</f>
        <v>0</v>
      </c>
      <c r="J346">
        <f>'2016Census_G28_SA_POA2'!J343*'Total Per Week'!J$3</f>
        <v>0</v>
      </c>
      <c r="K346">
        <f>'2016Census_G28_SA_POA2'!K343*'Total Per Week'!K$3</f>
        <v>0</v>
      </c>
      <c r="L346">
        <f>'2016Census_G28_SA_POA2'!L343*'Total Per Week'!L$3</f>
        <v>0</v>
      </c>
      <c r="M346">
        <f>'2016Census_G28_SA_POA2'!M343*'Total Per Week'!M$3</f>
        <v>0</v>
      </c>
      <c r="N346">
        <f>'2016Census_G28_SA_POA2'!N343*'Total Per Week'!N$3</f>
        <v>0</v>
      </c>
      <c r="O346">
        <f>'2016Census_G28_SA_POA2'!O343*'Total Per Week'!O$3</f>
        <v>0</v>
      </c>
      <c r="P346">
        <f>'2016Census_G28_SA_POA2'!P343*'Total Per Week'!P$3</f>
        <v>0</v>
      </c>
      <c r="Q346">
        <f>'2016Census_G28_SA_POA2'!Q343*'Total Per Week'!Q$3</f>
        <v>0</v>
      </c>
      <c r="R346">
        <f>SUM(B346:Q346)/IF('2016Census_G28_SA_POA2'!R343=0,1,'2016Census_G28_SA_POA2'!R343)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2016Census_G28_SA_POA2</vt:lpstr>
      <vt:lpstr>Total Per 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dzinni</dc:creator>
  <cp:lastModifiedBy>dzinni</cp:lastModifiedBy>
  <dcterms:created xsi:type="dcterms:W3CDTF">2017-07-29T08:26:24Z</dcterms:created>
  <dcterms:modified xsi:type="dcterms:W3CDTF">2017-07-29T08:27:40Z</dcterms:modified>
</cp:coreProperties>
</file>