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defaultThemeVersion="202300"/>
  <mc:AlternateContent xmlns:mc="http://schemas.openxmlformats.org/markup-compatibility/2006">
    <mc:Choice Requires="x15">
      <x15ac:absPath xmlns:x15ac="http://schemas.microsoft.com/office/spreadsheetml/2010/11/ac" url="D:\EXCEL PROJECT LEARNING\8_Power_Pivot\"/>
    </mc:Choice>
  </mc:AlternateContent>
  <xr:revisionPtr revIDLastSave="0" documentId="13_ncr:1_{6F8E27CE-B673-4C86-820D-787F61BA74A9}" xr6:coauthVersionLast="47" xr6:coauthVersionMax="47" xr10:uidLastSave="{00000000-0000-0000-0000-000000000000}"/>
  <bookViews>
    <workbookView xWindow="-108" yWindow="-108" windowWidth="23256" windowHeight="12456" xr2:uid="{6F716FE0-A4DF-418B-900B-3408E44BFC15}"/>
  </bookViews>
  <sheets>
    <sheet name="Skill_Job_Analysis" sheetId="16" r:id="rId1"/>
    <sheet name="salary vs. skills" sheetId="17" r:id="rId2"/>
    <sheet name="salary_analysis" sheetId="18" r:id="rId3"/>
    <sheet name="skill_salary_analysis" sheetId="19" r:id="rId4"/>
  </sheets>
  <definedNames>
    <definedName name="Slicer_job_country">#N/A</definedName>
    <definedName name="Slicer_job_title_short">#N/A</definedName>
  </definedNames>
  <calcPr calcId="191029"/>
  <pivotCaches>
    <pivotCache cacheId="177" r:id="rId5"/>
    <pivotCache cacheId="180" r:id="rId6"/>
    <pivotCache cacheId="184" r:id="rId7"/>
    <pivotCache cacheId="186" r:id="rId8"/>
  </pivotCaches>
  <extLst>
    <ext xmlns:x14="http://schemas.microsoft.com/office/spreadsheetml/2009/9/main" uri="{876F7934-8845-4945-9796-88D515C7AA90}">
      <x14:pivotCaches>
        <pivotCache cacheId="149"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<sst xmlns="http://schemas.openxmlformats.org/spreadsheetml/2006/main" count="57" uniqueCount="30">
  <si>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</si>
  <si>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</si>
  <si>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</si>
  <si>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</si>
  <si>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</si>
  <si>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</si>
  <si>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</si>
  <si>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</si>
  <si>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</si>
  <si>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</si>
  <si>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</si>
  <si>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</si>
  <si>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</si>
  <si>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</si>
  <si>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</si>
  <si>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Tableau</t>
  </si>
  <si>
    <t>R</t>
  </si>
  <si>
    <t>Excel</t>
  </si>
  <si>
    <t>SAS</t>
  </si>
  <si>
    <t>Skills per job</t>
  </si>
  <si>
    <t>Median salary</t>
  </si>
  <si>
    <t>Median Salary US</t>
  </si>
  <si>
    <t>Median for Non-US</t>
  </si>
  <si>
    <t>Median Salary Egy</t>
  </si>
  <si>
    <t>Oracle</t>
  </si>
  <si>
    <t>Power BI</t>
  </si>
  <si>
    <t>Powerpoint</t>
  </si>
  <si>
    <t>Word</t>
  </si>
  <si>
    <t>Median Salary - Skills</t>
  </si>
  <si>
    <t>Skill Likelyhood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</si>
</sst>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 #,##0_);_(* \(#,##0\);_(* &quot;-&quot;??_);_(@_)"/>
    <numFmt numFmtId="165" formatCode="0.0"/>
    <numFmt numFmtId="166" formatCode="\$#,##0;\(\$#,##0\);\$#,##0"/>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44" fontId="0" fillId="0" borderId="0" xfId="1" applyFont="1"/>
    <xf numFmtId="9" fontId="0" fillId="0" borderId="0" xfId="0" applyNumberFormat="1"/>
  </cellXfs>
  <cellStyles count="2">
    <cellStyle name="Currency" xfId="1" builtinId="4"/>
    <cellStyle name="Normal" xfId="0" builtinId="0"/>
  </cellStyles>
  <dxfs count="2">
    <dxf>
      <numFmt numFmtId="13" formatCode="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_(* #,##0_);_(* \(#,##0\);_(* "-"??_);_(@_)</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800"/>
              <a:t>Do</a:t>
            </a:r>
            <a:r>
              <a:rPr lang="en-US" sz="1800" baseline="0"/>
              <a:t> more skills equal more money for Data nerds?</a:t>
            </a:r>
            <a:endParaRPr lang="en-US" sz="1800"/>
          </a:p>
        </c:rich>
      </c:tx>
      <c:overlay val="0"/>
      <c:spPr>
        <a:noFill/>
        <a:ln>
          <a:noFill/>
        </a:ln>
        <a:effectLst/>
      </c:spPr>
    </c:title>
    <c:autoTitleDeleted val="0"/>
    <c:plotArea>
      <c:layout/>
      <c:scatterChart>
        <c:scatterStyle val="lineMarker"/>
        <c:varyColors val="0"/>
        <c:ser>
          <c:idx val="0"/>
          <c:order val="0"/>
          <c:tx>
            <c:strRef>
              <c:f>'salary vs. skills'!$G$1</c:f>
              <c:strCache>
                <c:ptCount val="1"/>
                <c:pt idx="0">
                  <c:v>Skills per job</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s>
            <c:dLbl>
              <c:idx val="0"/>
              <c:layout>
                <c:manualLayout>
                  <c:x val="-4.1928721174004292E-2"/>
                  <c:y val="8.0552359033371698E-2"/>
                </c:manualLayout>
              </c:layout>
              <c:tx>
                <c:rich>
                  <a:bodyPr/>
                  <a:lstStyle/>
                  <a:p>
                    <a:fld id="{FAD3A4A8-274C-4E09-8AC5-7087729A161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554-4749-BF38-EC3005EFCC72}"/>
                </c:ext>
              </c:extLst>
            </c:dLbl>
            <c:dLbl>
              <c:idx val="1"/>
              <c:tx>
                <c:rich>
                  <a:bodyPr/>
                  <a:lstStyle/>
                  <a:p>
                    <a:fld id="{50AA3528-0A8F-476C-951B-FE18C43E89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554-4749-BF38-EC3005EFCC72}"/>
                </c:ext>
              </c:extLst>
            </c:dLbl>
            <c:dLbl>
              <c:idx val="2"/>
              <c:tx>
                <c:rich>
                  <a:bodyPr/>
                  <a:lstStyle/>
                  <a:p>
                    <a:fld id="{941A5DC7-B1CE-4430-9089-296D5B76BC5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554-4749-BF38-EC3005EFCC72}"/>
                </c:ext>
              </c:extLst>
            </c:dLbl>
            <c:dLbl>
              <c:idx val="3"/>
              <c:tx>
                <c:rich>
                  <a:bodyPr/>
                  <a:lstStyle/>
                  <a:p>
                    <a:fld id="{B7D37154-B609-4C1E-9242-3CD15E0DD2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554-4749-BF38-EC3005EFCC72}"/>
                </c:ext>
              </c:extLst>
            </c:dLbl>
            <c:dLbl>
              <c:idx val="4"/>
              <c:tx>
                <c:rich>
                  <a:bodyPr/>
                  <a:lstStyle/>
                  <a:p>
                    <a:fld id="{92DA63EC-806C-4F8D-9F2D-26861E2506E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4554-4749-BF38-EC3005EFCC72}"/>
                </c:ext>
              </c:extLst>
            </c:dLbl>
            <c:dLbl>
              <c:idx val="5"/>
              <c:layout>
                <c:manualLayout>
                  <c:x val="-2.3098791755508174E-2"/>
                  <c:y val="-8.1300813008130079E-2"/>
                </c:manualLayout>
              </c:layout>
              <c:tx>
                <c:rich>
                  <a:bodyPr/>
                  <a:lstStyle/>
                  <a:p>
                    <a:fld id="{1A9B5194-F175-40F4-9E12-40DB984555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554-4749-BF38-EC3005EFCC72}"/>
                </c:ext>
              </c:extLst>
            </c:dLbl>
            <c:dLbl>
              <c:idx val="6"/>
              <c:layout>
                <c:manualLayout>
                  <c:x val="-0.11268343815513629"/>
                  <c:y val="-7.2880705792098197E-2"/>
                </c:manualLayout>
              </c:layout>
              <c:tx>
                <c:rich>
                  <a:bodyPr/>
                  <a:lstStyle/>
                  <a:p>
                    <a:fld id="{FC2A8BA0-5683-4767-B51C-09058B8AAA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554-4749-BF38-EC3005EFCC72}"/>
                </c:ext>
              </c:extLst>
            </c:dLbl>
            <c:dLbl>
              <c:idx val="7"/>
              <c:layout>
                <c:manualLayout>
                  <c:x val="0"/>
                  <c:y val="-3.8358266206367474E-2"/>
                </c:manualLayout>
              </c:layout>
              <c:tx>
                <c:rich>
                  <a:bodyPr/>
                  <a:lstStyle/>
                  <a:p>
                    <a:fld id="{03674B7E-EBA1-43BE-96FC-73AF6205BC9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554-4749-BF38-EC3005EFCC72}"/>
                </c:ext>
              </c:extLst>
            </c:dLbl>
            <c:dLbl>
              <c:idx val="8"/>
              <c:tx>
                <c:rich>
                  <a:bodyPr/>
                  <a:lstStyle/>
                  <a:p>
                    <a:fld id="{C3580EF5-6388-42B8-8BE6-87D5240CAD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4554-4749-BF38-EC3005EFCC72}"/>
                </c:ext>
              </c:extLst>
            </c:dLbl>
            <c:dLbl>
              <c:idx val="9"/>
              <c:tx>
                <c:rich>
                  <a:bodyPr/>
                  <a:lstStyle/>
                  <a:p>
                    <a:fld id="{09106535-5534-4E5D-B66C-2050953C09D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4554-4749-BF38-EC3005EFCC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rnd">
                      <a:solidFill>
                        <a:schemeClr val="dk1">
                          <a:lumMod val="35000"/>
                          <a:lumOff val="65000"/>
                        </a:schemeClr>
                      </a:solidFill>
                      <a:round/>
                    </a:ln>
                    <a:effectLst/>
                  </c:spPr>
                </c15:leaderLines>
              </c:ext>
            </c:extLst>
          </c:dLbls>
          <c:trendline>
            <c:spPr>
              <a:ln w="9525" cap="rnd">
                <a:solidFill>
                  <a:schemeClr val="accent1"/>
                </a:solidFill>
              </a:ln>
              <a:effectLst/>
            </c:spPr>
            <c:trendlineType val="linear"/>
            <c:dispRSqr val="0"/>
            <c:dispEq val="0"/>
          </c:trendline>
          <c:xVal>
            <c:numRef>
              <c:f>'salary vs. skills'!$F$2:$F$11</c:f>
              <c:numCache>
                <c:formatCode>_("$"* #,##0.00_);_("$"* \(#,##0.00\);_("$"* "-"??_);_(@_)</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 vs. skills'!$G$2:$G$11</c:f>
              <c:numCache>
                <c:formatCode>0.0</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 vs. skills'!$A$2:$A$11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554-4749-BF38-EC3005EFCC72}"/>
            </c:ext>
          </c:extLst>
        </c:ser>
        <c:dLbls>
          <c:showLegendKey val="0"/>
          <c:showVal val="0"/>
          <c:showCatName val="0"/>
          <c:showSerName val="0"/>
          <c:showPercent val="0"/>
          <c:showBubbleSize val="0"/>
        </c:dLbls>
        <c:axId val="1415645951"/>
        <c:axId val="1928669247"/>
      </c:scatterChart>
      <c:valAx>
        <c:axId val="1415645951"/>
        <c:scaling>
          <c:orientation val="minMax"/>
          <c:min val="80000"/>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400"/>
                  <a:t>Median Salary (USD)</a:t>
                </a:r>
              </a:p>
            </c:rich>
          </c:tx>
          <c:overlay val="0"/>
          <c:spPr>
            <a:noFill/>
            <a:ln>
              <a:noFill/>
            </a:ln>
            <a:effectLst/>
          </c:spPr>
        </c:title>
        <c:numFmt formatCode="0,\ \k" sourceLinked="0"/>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928669247"/>
        <c:crosses val="autoZero"/>
        <c:crossBetween val="midCat"/>
      </c:valAx>
      <c:valAx>
        <c:axId val="1928669247"/>
        <c:scaling>
          <c:orientation val="minMax"/>
          <c:min val="3"/>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1400"/>
                  <a:t>Average Skills requested</a:t>
                </a:r>
              </a:p>
            </c:rich>
          </c:tx>
          <c:overlay val="0"/>
          <c:spPr>
            <a:noFill/>
            <a:ln>
              <a:noFill/>
            </a:ln>
            <a:effectLst/>
          </c:spPr>
        </c:title>
        <c:numFmt formatCode="0.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415645951"/>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for top</a:t>
            </a:r>
            <a:r>
              <a:rPr lang="en-US" baseline="0"/>
              <a:t>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81BA-449F-A062-58A1781633A2}"/>
            </c:ext>
          </c:extLst>
        </c:ser>
        <c:dLbls>
          <c:showLegendKey val="0"/>
          <c:showVal val="0"/>
          <c:showCatName val="0"/>
          <c:showSerName val="0"/>
          <c:showPercent val="0"/>
          <c:showBubbleSize val="0"/>
        </c:dLbls>
        <c:gapWidth val="219"/>
        <c:axId val="1921586848"/>
        <c:axId val="1921589248"/>
      </c:barChart>
      <c:lineChart>
        <c:grouping val="standard"/>
        <c:varyColors val="0"/>
        <c:ser>
          <c:idx val="1"/>
          <c:order val="1"/>
          <c:tx>
            <c:strRef>
              <c:f>skill_salary_analysis!$C$1</c:f>
              <c:strCache>
                <c:ptCount val="1"/>
                <c:pt idx="0">
                  <c:v>Skill Likelyhood</c:v>
                </c:pt>
              </c:strCache>
            </c:strRef>
          </c:tx>
          <c:spPr>
            <a:ln w="28575" cap="rnd">
              <a:noFill/>
              <a:round/>
            </a:ln>
            <a:effectLst/>
          </c:spPr>
          <c:marker>
            <c:symbol val="diamond"/>
            <c:size val="10"/>
            <c:spPr>
              <a:solidFill>
                <a:schemeClr val="accent2"/>
              </a:solidFill>
              <a:ln w="9525">
                <a:solidFill>
                  <a:schemeClr val="accent2"/>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81BA-449F-A062-58A1781633A2}"/>
            </c:ext>
          </c:extLst>
        </c:ser>
        <c:dLbls>
          <c:showLegendKey val="0"/>
          <c:showVal val="0"/>
          <c:showCatName val="0"/>
          <c:showSerName val="0"/>
          <c:showPercent val="0"/>
          <c:showBubbleSize val="0"/>
        </c:dLbls>
        <c:marker val="1"/>
        <c:smooth val="0"/>
        <c:axId val="651695984"/>
        <c:axId val="651707024"/>
      </c:lineChart>
      <c:catAx>
        <c:axId val="192158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89248"/>
        <c:crosses val="autoZero"/>
        <c:auto val="1"/>
        <c:lblAlgn val="ctr"/>
        <c:lblOffset val="100"/>
        <c:noMultiLvlLbl val="0"/>
      </c:catAx>
      <c:valAx>
        <c:axId val="19215892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586848"/>
        <c:crosses val="autoZero"/>
        <c:crossBetween val="between"/>
      </c:valAx>
      <c:valAx>
        <c:axId val="651707024"/>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695984"/>
        <c:crosses val="max"/>
        <c:crossBetween val="between"/>
      </c:valAx>
      <c:catAx>
        <c:axId val="651695984"/>
        <c:scaling>
          <c:orientation val="minMax"/>
        </c:scaling>
        <c:delete val="1"/>
        <c:axPos val="b"/>
        <c:numFmt formatCode="General" sourceLinked="1"/>
        <c:majorTickMark val="out"/>
        <c:minorTickMark val="none"/>
        <c:tickLblPos val="nextTo"/>
        <c:crossAx val="651707024"/>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xdr:colOff>
      <xdr:row>0</xdr:row>
      <xdr:rowOff>0</xdr:rowOff>
    </xdr:from>
    <xdr:to>
      <xdr:col>14</xdr:col>
      <xdr:colOff>30480</xdr:colOff>
      <xdr:row>23</xdr:row>
      <xdr:rowOff>167640</xdr:rowOff>
    </xdr:to>
    <xdr:graphicFrame macro="">
      <xdr:nvGraphicFramePr>
        <xdr:cNvPr id="2" name="Chart 1">
          <a:extLst>
            <a:ext uri="{FF2B5EF4-FFF2-40B4-BE49-F238E27FC236}">
              <a16:creationId xmlns:a16="http://schemas.microsoft.com/office/drawing/2014/main" id="{2327C453-AF7F-80F2-A32A-733186607E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60960</xdr:colOff>
      <xdr:row>0</xdr:row>
      <xdr:rowOff>30480</xdr:rowOff>
    </xdr:from>
    <xdr:to>
      <xdr:col>16</xdr:col>
      <xdr:colOff>396240</xdr:colOff>
      <xdr:row>14</xdr:row>
      <xdr:rowOff>50165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F58B1C6F-0C33-4F98-8551-44CE9625B329}"/>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416540" y="3048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60960</xdr:colOff>
      <xdr:row>0</xdr:row>
      <xdr:rowOff>0</xdr:rowOff>
    </xdr:from>
    <xdr:to>
      <xdr:col>8</xdr:col>
      <xdr:colOff>60960</xdr:colOff>
      <xdr:row>14</xdr:row>
      <xdr:rowOff>20955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5C661535-021F-979D-F121-B3730D29FFBE}"/>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753100" y="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365760</xdr:colOff>
      <xdr:row>0</xdr:row>
      <xdr:rowOff>0</xdr:rowOff>
    </xdr:from>
    <xdr:to>
      <xdr:col>18</xdr:col>
      <xdr:colOff>91440</xdr:colOff>
      <xdr:row>14</xdr:row>
      <xdr:rowOff>19685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79BC6A2C-7650-4298-9ADE-4C2DC0FC3132}"/>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1536680" y="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38100</xdr:colOff>
      <xdr:row>0</xdr:row>
      <xdr:rowOff>0</xdr:rowOff>
    </xdr:from>
    <xdr:to>
      <xdr:col>15</xdr:col>
      <xdr:colOff>373380</xdr:colOff>
      <xdr:row>14</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6D1A48DB-4A23-497F-81A3-60BA9C41CEC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9989820" y="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0</xdr:row>
      <xdr:rowOff>3810</xdr:rowOff>
    </xdr:from>
    <xdr:to>
      <xdr:col>12</xdr:col>
      <xdr:colOff>312420</xdr:colOff>
      <xdr:row>19</xdr:row>
      <xdr:rowOff>68580</xdr:rowOff>
    </xdr:to>
    <xdr:graphicFrame macro="">
      <xdr:nvGraphicFramePr>
        <xdr:cNvPr id="6" name="Chart 5">
          <a:extLst>
            <a:ext uri="{FF2B5EF4-FFF2-40B4-BE49-F238E27FC236}">
              <a16:creationId xmlns:a16="http://schemas.microsoft.com/office/drawing/2014/main" id="{DFC5E415-A557-72F5-A0D4-C07817C07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tos" refreshedDate="46003.870244560188" backgroundQuery="1" createdVersion="8" refreshedVersion="8" minRefreshableVersion="3" recordCount="0" supportSubquery="1" supportAdvancedDrill="1" xr:uid="{0198BD89-51D8-4D01-9A82-71DFFDDA3676}">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for Non-US]" caption="Median for Non-US" measure="1" displayFolder="" measureGroup="data_jobs_salary" count="0"/>
    <cacheHierarchy uniqueName="[Measures].[Median Salary Egy]" caption="Median Salary Egy" measure="1" displayFolder="" measureGroup="data_jobs_salary" count="0"/>
    <cacheHierarchy uniqueName="[Measures].[Median Salary - Skills]" caption="Median Salary -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tos" refreshedDate="46003.870244907404" backgroundQuery="1" createdVersion="8" refreshedVersion="8" minRefreshableVersion="3" recordCount="0" supportSubquery="1" supportAdvancedDrill="1" xr:uid="{951095BA-C2C7-4A34-BED4-2B27C1486BC5}">
  <cacheSource type="external" connectionId="3"/>
  <cacheFields count="6">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for Non-US]" caption="Median for Non-US" numFmtId="0" hierarchy="28" level="32767"/>
    <cacheField name="[data_jobs_salary].[job_country].[job_country]" caption="job_country" numFmtId="0" hierarchy="13" level="1">
      <sharedItems containsSemiMixedTypes="0" containsNonDate="0" containsString="0"/>
    </cacheField>
    <cacheField name="[Measures].[Median Salary Egy]" caption="Median Salary Egy" numFmtId="0" hierarchy="29"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for Non-US]" caption="Median for Non-US" measure="1" displayFolder="" measureGroup="data_jobs_salary" count="0" oneField="1">
      <fieldsUsage count="1">
        <fieldUsage x="3"/>
      </fieldsUsage>
    </cacheHierarchy>
    <cacheHierarchy uniqueName="[Measures].[Median Salary Egy]" caption="Median Salary Egy" measure="1" displayFolder="" measureGroup="data_jobs_salary" count="0" oneField="1">
      <fieldsUsage count="1">
        <fieldUsage x="5"/>
      </fieldsUsage>
    </cacheHierarchy>
    <cacheHierarchy uniqueName="[Measures].[Median Salary - Skills]" caption="Median Salary -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tos" refreshedDate="46003.87026238426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for Non-US]" caption="Median for Non-US" measure="1" displayFolder="" measureGroup="data_jobs_salary" count="0"/>
    <cacheHierarchy uniqueName="[Measures].[Median Salary Egy]" caption="Median Salary Egy" measure="1" displayFolder="" measureGroup="data_jobs_salary" count="0"/>
    <cacheHierarchy uniqueName="[Measures].[Median Salary - Skills]" caption="Median Salary -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tos" refreshedDate="46003.870263078701" backgroundQuery="1" createdVersion="8" refreshedVersion="8" minRefreshableVersion="3" recordCount="0" supportSubquery="1" supportAdvancedDrill="1" xr:uid="{9FB7FE44-B2D4-4E9C-9242-4C2CB4A0C704}">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0" level="32767"/>
    <cacheField name="[Measures].[Skill Likelyhood]" caption="Skill Likelyhood" numFmtId="0" hierarchy="31"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for Non-US]" caption="Median for Non-US" measure="1" displayFolder="" measureGroup="data_jobs_salary" count="0"/>
    <cacheHierarchy uniqueName="[Measures].[Median Salary Egy]" caption="Median Salary Egy"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yhood]" caption="Skill Likely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intos" refreshedDate="46003.868473842595" backgroundQuery="1" createdVersion="3" refreshedVersion="8" minRefreshableVersion="3" recordCount="0" supportSubquery="1" supportAdvancedDrill="1" xr:uid="{7748EEF7-40C4-467E-81A2-FC2ECFED1677}">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for Non-US]" caption="Median for Non-US" measure="1" displayFolder="" measureGroup="data_jobs_salary" count="0"/>
    <cacheHierarchy uniqueName="[Measures].[Median Salary Egy]" caption="Median Salary Egy" measure="1" displayFolder="" measureGroup="data_jobs_salary" count="0"/>
    <cacheHierarchy uniqueName="[Measures].[Median Salary - Skills]" caption="Median Salary - Skills" measure="1" displayFolder="" measureGroup="data_jobs_skills" count="0"/>
    <cacheHierarchy uniqueName="[Measures].[Skill Likelyhood]" caption="Skill Likely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3537521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84"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Count of job_skills" fld="1" subtotal="count" baseField="0" baseItem="0" numFmtId="164"/>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FC1D3D-A3E8-49DB-8162-9A7487A0D5E7}" name="PivotTable1" cacheId="17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7319BA-4BE2-40FB-96BB-0541AF5BC6BE}" name="PivotTable1" cacheId="1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E12" firstHeaderRow="0" firstDataRow="1" firstDataCol="1"/>
  <pivotFields count="6">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5" subtotal="count" baseField="0" baseItem="0"/>
  </dataFields>
  <pivotHierarchies count="3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3A082DF-135D-47FF-93C3-6AFB4450928E}" name="PivotTable1" cacheId="1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335375215">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1"/>
    <pivotTable tabId="17" name="PivotTable1"/>
    <pivotTable tabId="18" name="PivotTable1"/>
  </pivotTables>
  <data>
    <olap pivotCacheId="335375215">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4CB5C89D-E1AE-4C00-8C02-B1E21AA3193E}"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FDDC6467-15CB-4E20-9F1B-F8A7228B5895}" cache="Slicer_job_country" caption="job_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AB69639-2D4C-4A42-A42E-28CC27B6E448}" cache="Slicer_job_title_short" caption="Job Title" startItem="2" level="1" rowHeight="234950"/>
  <slicer name="job_country 2" xr10:uid="{875CAA17-3C41-43B4-B9E1-D79A17A9075C}" cache="Slicer_job_country" caption="Country" startItem="96"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A7" sqref="A7"/>
    </sheetView>
  </sheetViews>
  <sheetFormatPr defaultRowHeight="14.4" x14ac:dyDescent="0.3"/>
  <cols>
    <col min="1" max="1" width="12.44140625" bestFit="1" customWidth="1"/>
    <col min="2" max="2" width="16.109375" bestFit="1" customWidth="1"/>
  </cols>
  <sheetData>
    <row r="3" spans="1:2" x14ac:dyDescent="0.3">
      <c r="A3" s="1" t="s">
        <v>10</v>
      </c>
      <c r="B3" t="s">
        <v>12</v>
      </c>
    </row>
    <row r="4" spans="1:2" x14ac:dyDescent="0.3">
      <c r="A4" s="2" t="s">
        <v>24</v>
      </c>
      <c r="B4" s="3">
        <v>566</v>
      </c>
    </row>
    <row r="5" spans="1:2" x14ac:dyDescent="0.3">
      <c r="A5" s="2" t="s">
        <v>26</v>
      </c>
      <c r="B5" s="3">
        <v>805</v>
      </c>
    </row>
    <row r="6" spans="1:2" x14ac:dyDescent="0.3">
      <c r="A6" s="2" t="s">
        <v>27</v>
      </c>
      <c r="B6" s="3">
        <v>869</v>
      </c>
    </row>
    <row r="7" spans="1:2" x14ac:dyDescent="0.3">
      <c r="A7" s="2" t="s">
        <v>16</v>
      </c>
      <c r="B7" s="3">
        <v>1337</v>
      </c>
    </row>
    <row r="8" spans="1:2" x14ac:dyDescent="0.3">
      <c r="A8" s="2" t="s">
        <v>25</v>
      </c>
      <c r="B8" s="3">
        <v>1401</v>
      </c>
    </row>
    <row r="9" spans="1:2" x14ac:dyDescent="0.3">
      <c r="A9" s="2" t="s">
        <v>18</v>
      </c>
      <c r="B9" s="3">
        <v>1568</v>
      </c>
    </row>
    <row r="10" spans="1:2" x14ac:dyDescent="0.3">
      <c r="A10" s="2" t="s">
        <v>14</v>
      </c>
      <c r="B10" s="3">
        <v>2306</v>
      </c>
    </row>
    <row r="11" spans="1:2" x14ac:dyDescent="0.3">
      <c r="A11" s="2" t="s">
        <v>15</v>
      </c>
      <c r="B11" s="3">
        <v>2393</v>
      </c>
    </row>
    <row r="12" spans="1:2" x14ac:dyDescent="0.3">
      <c r="A12" s="2" t="s">
        <v>17</v>
      </c>
      <c r="B12" s="3">
        <v>3457</v>
      </c>
    </row>
    <row r="13" spans="1:2" x14ac:dyDescent="0.3">
      <c r="A13" s="2" t="s">
        <v>13</v>
      </c>
      <c r="B13" s="3">
        <v>4378</v>
      </c>
    </row>
    <row r="14" spans="1:2" x14ac:dyDescent="0.3">
      <c r="A14" s="2" t="s">
        <v>11</v>
      </c>
      <c r="B14"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0DE67-BF32-4E3D-B29A-3CFD32EC3196}">
  <dimension ref="A1:G12"/>
  <sheetViews>
    <sheetView workbookViewId="0">
      <selection activeCell="Q5" sqref="Q5"/>
    </sheetView>
  </sheetViews>
  <sheetFormatPr defaultRowHeight="14.4" x14ac:dyDescent="0.3"/>
  <cols>
    <col min="1" max="1" width="22.77734375" bestFit="1" customWidth="1"/>
    <col min="2" max="2" width="12.44140625" bestFit="1" customWidth="1"/>
    <col min="3" max="4" width="11.77734375" bestFit="1" customWidth="1"/>
    <col min="6" max="6" width="12.21875" bestFit="1" customWidth="1"/>
  </cols>
  <sheetData>
    <row r="1" spans="1:7" x14ac:dyDescent="0.3">
      <c r="A1" s="1" t="s">
        <v>10</v>
      </c>
      <c r="B1" t="s">
        <v>20</v>
      </c>
      <c r="C1" t="s">
        <v>19</v>
      </c>
      <c r="E1" t="str" cm="1">
        <f t="array" ref="E1:G11">A1:C11</f>
        <v>Row Labels</v>
      </c>
      <c r="F1" t="str">
        <v>Median salary</v>
      </c>
      <c r="G1" t="str">
        <v>Skills per job</v>
      </c>
    </row>
    <row r="2" spans="1:7" x14ac:dyDescent="0.3">
      <c r="A2" s="2" t="s">
        <v>0</v>
      </c>
      <c r="B2" s="5">
        <v>155000</v>
      </c>
      <c r="C2" s="4">
        <v>5.2262295081967212</v>
      </c>
      <c r="E2" t="str">
        <v>Senior Data Scientist</v>
      </c>
      <c r="F2" s="6">
        <v>155000</v>
      </c>
      <c r="G2" s="4">
        <v>5.2262295081967212</v>
      </c>
    </row>
    <row r="3" spans="1:7" x14ac:dyDescent="0.3">
      <c r="A3" s="2" t="s">
        <v>5</v>
      </c>
      <c r="B3" s="5">
        <v>150000</v>
      </c>
      <c r="C3" s="4">
        <v>8.2632711621233863</v>
      </c>
      <c r="E3" t="str">
        <v>Senior Data Engineer</v>
      </c>
      <c r="F3" s="6">
        <v>150000</v>
      </c>
      <c r="G3" s="4">
        <v>8.2632711621233863</v>
      </c>
    </row>
    <row r="4" spans="1:7" x14ac:dyDescent="0.3">
      <c r="A4" s="2" t="s">
        <v>3</v>
      </c>
      <c r="B4" s="5">
        <v>150000</v>
      </c>
      <c r="C4" s="4">
        <v>4.7012987012987013</v>
      </c>
      <c r="E4" t="str">
        <v>Machine Learning Engineer</v>
      </c>
      <c r="F4" s="6">
        <v>150000</v>
      </c>
      <c r="G4" s="4">
        <v>4.7012987012987013</v>
      </c>
    </row>
    <row r="5" spans="1:7" x14ac:dyDescent="0.3">
      <c r="A5" s="2" t="s">
        <v>4</v>
      </c>
      <c r="B5" s="5">
        <v>130000</v>
      </c>
      <c r="C5" s="4">
        <v>5.0074794315632012</v>
      </c>
      <c r="E5" t="str">
        <v>Data Scientist</v>
      </c>
      <c r="F5" s="6">
        <v>130000</v>
      </c>
      <c r="G5" s="4">
        <v>5.0074794315632012</v>
      </c>
    </row>
    <row r="6" spans="1:7" x14ac:dyDescent="0.3">
      <c r="A6" s="2" t="s">
        <v>7</v>
      </c>
      <c r="B6" s="5">
        <v>125000</v>
      </c>
      <c r="C6" s="4">
        <v>5.1339285714285712</v>
      </c>
      <c r="E6" t="str">
        <v>Software Engineer</v>
      </c>
      <c r="F6" s="6">
        <v>125000</v>
      </c>
      <c r="G6" s="4">
        <v>5.1339285714285712</v>
      </c>
    </row>
    <row r="7" spans="1:7" x14ac:dyDescent="0.3">
      <c r="A7" s="2" t="s">
        <v>1</v>
      </c>
      <c r="B7" s="5">
        <v>125000</v>
      </c>
      <c r="C7" s="4">
        <v>6.9082665541965413</v>
      </c>
      <c r="E7" t="str">
        <v>Data Engineer</v>
      </c>
      <c r="F7" s="6">
        <v>125000</v>
      </c>
      <c r="G7" s="4">
        <v>6.9082665541965413</v>
      </c>
    </row>
    <row r="8" spans="1:7" x14ac:dyDescent="0.3">
      <c r="A8" s="2" t="s">
        <v>9</v>
      </c>
      <c r="B8" s="5">
        <v>115000</v>
      </c>
      <c r="C8" s="4">
        <v>4.7878787878787881</v>
      </c>
      <c r="E8" t="str">
        <v>Cloud Engineer</v>
      </c>
      <c r="F8" s="6">
        <v>115000</v>
      </c>
      <c r="G8" s="4">
        <v>4.7878787878787881</v>
      </c>
    </row>
    <row r="9" spans="1:7" x14ac:dyDescent="0.3">
      <c r="A9" s="2" t="s">
        <v>2</v>
      </c>
      <c r="B9" s="5">
        <v>110000</v>
      </c>
      <c r="C9" s="4">
        <v>4.4124203821656049</v>
      </c>
      <c r="E9" t="str">
        <v>Senior Data Analyst</v>
      </c>
      <c r="F9" s="6">
        <v>110000</v>
      </c>
      <c r="G9" s="4">
        <v>4.4124203821656049</v>
      </c>
    </row>
    <row r="10" spans="1:7" x14ac:dyDescent="0.3">
      <c r="A10" s="2" t="s">
        <v>6</v>
      </c>
      <c r="B10" s="5">
        <v>90000</v>
      </c>
      <c r="C10" s="4">
        <v>3.6000719510732702</v>
      </c>
      <c r="E10" t="str">
        <v>Data Analyst</v>
      </c>
      <c r="F10" s="6">
        <v>90000</v>
      </c>
      <c r="G10" s="4">
        <v>3.6000719510732702</v>
      </c>
    </row>
    <row r="11" spans="1:7" x14ac:dyDescent="0.3">
      <c r="A11" s="2" t="s">
        <v>8</v>
      </c>
      <c r="B11" s="5">
        <v>90000</v>
      </c>
      <c r="C11" s="4">
        <v>3.3282636248415716</v>
      </c>
      <c r="E11" t="str">
        <v>Business Analyst</v>
      </c>
      <c r="F11" s="6">
        <v>90000</v>
      </c>
      <c r="G11" s="4">
        <v>3.3282636248415716</v>
      </c>
    </row>
    <row r="12" spans="1:7" x14ac:dyDescent="0.3">
      <c r="A12" s="2" t="s">
        <v>11</v>
      </c>
      <c r="B12" s="5">
        <v>118940</v>
      </c>
      <c r="C12" s="4">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E0C8-8E1D-4FA6-BD9B-E3A1F759E14A}">
  <dimension ref="A1:E12"/>
  <sheetViews>
    <sheetView workbookViewId="0">
      <selection activeCell="B4" sqref="B4"/>
    </sheetView>
  </sheetViews>
  <sheetFormatPr defaultRowHeight="14.4" x14ac:dyDescent="0.3"/>
  <cols>
    <col min="1" max="1" width="22.77734375" bestFit="1" customWidth="1"/>
    <col min="2" max="2" width="12.44140625" bestFit="1" customWidth="1"/>
    <col min="3" max="3" width="15.44140625" bestFit="1" customWidth="1"/>
    <col min="4" max="4" width="16.44140625" bestFit="1" customWidth="1"/>
    <col min="5" max="5" width="15.88671875" bestFit="1" customWidth="1"/>
  </cols>
  <sheetData>
    <row r="1" spans="1:5" x14ac:dyDescent="0.3">
      <c r="A1" s="1" t="s">
        <v>10</v>
      </c>
      <c r="B1" t="s">
        <v>20</v>
      </c>
      <c r="C1" t="s">
        <v>21</v>
      </c>
      <c r="D1" t="s">
        <v>22</v>
      </c>
      <c r="E1" t="s">
        <v>23</v>
      </c>
    </row>
    <row r="2" spans="1:5" x14ac:dyDescent="0.3">
      <c r="A2" s="2" t="s">
        <v>8</v>
      </c>
      <c r="B2" s="5">
        <v>90000</v>
      </c>
      <c r="C2" s="5">
        <v>90000</v>
      </c>
      <c r="D2" s="5">
        <v>75000</v>
      </c>
      <c r="E2" s="5"/>
    </row>
    <row r="3" spans="1:5" x14ac:dyDescent="0.3">
      <c r="A3" s="2" t="s">
        <v>9</v>
      </c>
      <c r="B3" s="5">
        <v>115000</v>
      </c>
      <c r="C3" s="5">
        <v>115000</v>
      </c>
      <c r="D3" s="5">
        <v>89100</v>
      </c>
      <c r="E3" s="5"/>
    </row>
    <row r="4" spans="1:5" x14ac:dyDescent="0.3">
      <c r="A4" s="2" t="s">
        <v>6</v>
      </c>
      <c r="B4" s="5">
        <v>90000</v>
      </c>
      <c r="C4" s="5">
        <v>90000</v>
      </c>
      <c r="D4" s="5">
        <v>90000</v>
      </c>
      <c r="E4" s="5">
        <v>54257</v>
      </c>
    </row>
    <row r="5" spans="1:5" x14ac:dyDescent="0.3">
      <c r="A5" s="2" t="s">
        <v>1</v>
      </c>
      <c r="B5" s="5">
        <v>125000</v>
      </c>
      <c r="C5" s="5">
        <v>125000</v>
      </c>
      <c r="D5" s="5">
        <v>123500</v>
      </c>
      <c r="E5" s="5">
        <v>87986.5</v>
      </c>
    </row>
    <row r="6" spans="1:5" x14ac:dyDescent="0.3">
      <c r="A6" s="2" t="s">
        <v>4</v>
      </c>
      <c r="B6" s="5">
        <v>130000</v>
      </c>
      <c r="C6" s="5">
        <v>130000</v>
      </c>
      <c r="D6" s="5">
        <v>119550</v>
      </c>
      <c r="E6" s="5">
        <v>98554.75</v>
      </c>
    </row>
    <row r="7" spans="1:5" x14ac:dyDescent="0.3">
      <c r="A7" s="2" t="s">
        <v>3</v>
      </c>
      <c r="B7" s="5">
        <v>150000</v>
      </c>
      <c r="C7" s="5">
        <v>150000</v>
      </c>
      <c r="D7" s="5">
        <v>101029</v>
      </c>
      <c r="E7" s="5">
        <v>119000</v>
      </c>
    </row>
    <row r="8" spans="1:5" x14ac:dyDescent="0.3">
      <c r="A8" s="2" t="s">
        <v>2</v>
      </c>
      <c r="B8" s="5">
        <v>110000</v>
      </c>
      <c r="C8" s="5">
        <v>110000</v>
      </c>
      <c r="D8" s="5">
        <v>111175</v>
      </c>
      <c r="E8" s="5"/>
    </row>
    <row r="9" spans="1:5" x14ac:dyDescent="0.3">
      <c r="A9" s="2" t="s">
        <v>5</v>
      </c>
      <c r="B9" s="5">
        <v>150000</v>
      </c>
      <c r="C9" s="5">
        <v>150000</v>
      </c>
      <c r="D9" s="5">
        <v>147500</v>
      </c>
      <c r="E9" s="5">
        <v>96773</v>
      </c>
    </row>
    <row r="10" spans="1:5" x14ac:dyDescent="0.3">
      <c r="A10" s="2" t="s">
        <v>0</v>
      </c>
      <c r="B10" s="5">
        <v>155000</v>
      </c>
      <c r="C10" s="5">
        <v>155000</v>
      </c>
      <c r="D10" s="5">
        <v>155000</v>
      </c>
      <c r="E10" s="5">
        <v>88128</v>
      </c>
    </row>
    <row r="11" spans="1:5" x14ac:dyDescent="0.3">
      <c r="A11" s="2" t="s">
        <v>7</v>
      </c>
      <c r="B11" s="5">
        <v>125000</v>
      </c>
      <c r="C11" s="5">
        <v>125000</v>
      </c>
      <c r="D11" s="5">
        <v>89100</v>
      </c>
      <c r="E11" s="5"/>
    </row>
    <row r="12" spans="1:5" x14ac:dyDescent="0.3">
      <c r="A12" s="2" t="s">
        <v>11</v>
      </c>
      <c r="B12" s="5">
        <v>118940</v>
      </c>
      <c r="C12" s="5">
        <v>118940</v>
      </c>
      <c r="D12" s="5">
        <v>111175</v>
      </c>
      <c r="E12" s="5">
        <v>83664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804F6-73A9-4C0D-BF91-004DB5BB16E9}">
  <dimension ref="A1:C12"/>
  <sheetViews>
    <sheetView workbookViewId="0">
      <selection activeCell="F24" sqref="F24"/>
    </sheetView>
  </sheetViews>
  <sheetFormatPr defaultRowHeight="14.4" x14ac:dyDescent="0.3"/>
  <cols>
    <col min="1" max="1" width="12.44140625" bestFit="1" customWidth="1"/>
    <col min="2" max="2" width="18.88671875" bestFit="1" customWidth="1"/>
    <col min="3" max="5" width="14.21875" bestFit="1" customWidth="1"/>
  </cols>
  <sheetData>
    <row r="1" spans="1:3" x14ac:dyDescent="0.3">
      <c r="A1" s="1" t="s">
        <v>10</v>
      </c>
      <c r="B1" t="s">
        <v>28</v>
      </c>
      <c r="C1" t="s">
        <v>29</v>
      </c>
    </row>
    <row r="2" spans="1:3" x14ac:dyDescent="0.3">
      <c r="A2" s="2" t="s">
        <v>14</v>
      </c>
      <c r="B2" s="5">
        <v>97086.5</v>
      </c>
      <c r="C2" s="7">
        <v>0.27653195826837751</v>
      </c>
    </row>
    <row r="3" spans="1:3" x14ac:dyDescent="0.3">
      <c r="A3" s="2" t="s">
        <v>24</v>
      </c>
      <c r="B3" s="5">
        <v>96923.75</v>
      </c>
      <c r="C3" s="7">
        <v>6.7873845784866285E-2</v>
      </c>
    </row>
    <row r="4" spans="1:3" x14ac:dyDescent="0.3">
      <c r="A4" s="2" t="s">
        <v>15</v>
      </c>
      <c r="B4" s="5">
        <v>92500</v>
      </c>
      <c r="C4" s="7">
        <v>0.28696486389255305</v>
      </c>
    </row>
    <row r="5" spans="1:3" x14ac:dyDescent="0.3">
      <c r="A5" s="2" t="s">
        <v>25</v>
      </c>
      <c r="B5" s="5">
        <v>90000</v>
      </c>
      <c r="C5" s="7">
        <v>0.1680057560858616</v>
      </c>
    </row>
    <row r="6" spans="1:3" x14ac:dyDescent="0.3">
      <c r="A6" s="2" t="s">
        <v>13</v>
      </c>
      <c r="B6" s="5">
        <v>90000</v>
      </c>
      <c r="C6" s="7">
        <v>0.52500299796138628</v>
      </c>
    </row>
    <row r="7" spans="1:3" x14ac:dyDescent="0.3">
      <c r="A7" s="2" t="s">
        <v>18</v>
      </c>
      <c r="B7" s="5">
        <v>90000</v>
      </c>
      <c r="C7" s="7">
        <v>0.18803213814606068</v>
      </c>
    </row>
    <row r="8" spans="1:3" x14ac:dyDescent="0.3">
      <c r="A8" s="2" t="s">
        <v>16</v>
      </c>
      <c r="B8" s="5">
        <v>90000</v>
      </c>
      <c r="C8" s="7">
        <v>0.16033097493704282</v>
      </c>
    </row>
    <row r="9" spans="1:3" x14ac:dyDescent="0.3">
      <c r="A9" s="2" t="s">
        <v>26</v>
      </c>
      <c r="B9" s="5">
        <v>85000</v>
      </c>
      <c r="C9" s="7">
        <v>9.653435663748651E-2</v>
      </c>
    </row>
    <row r="10" spans="1:3" x14ac:dyDescent="0.3">
      <c r="A10" s="2" t="s">
        <v>17</v>
      </c>
      <c r="B10" s="5">
        <v>84500</v>
      </c>
      <c r="C10" s="7">
        <v>0.41455810049166569</v>
      </c>
    </row>
    <row r="11" spans="1:3" x14ac:dyDescent="0.3">
      <c r="A11" s="2" t="s">
        <v>27</v>
      </c>
      <c r="B11" s="5">
        <v>81682</v>
      </c>
      <c r="C11" s="7">
        <v>0.10420913778630531</v>
      </c>
    </row>
    <row r="12" spans="1:3" x14ac:dyDescent="0.3">
      <c r="A12" s="2" t="s">
        <v>11</v>
      </c>
      <c r="B12" s="5">
        <v>90000</v>
      </c>
      <c r="C12"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07DC4AF4-4D02-466A-B181-EE1007F8597F}">
  <ds:schemaRefs/>
</ds:datastoreItem>
</file>

<file path=customXml/itemProps3.xml><?xml version="1.0" encoding="utf-8"?>
<ds:datastoreItem xmlns:ds="http://schemas.openxmlformats.org/officeDocument/2006/customXml" ds:itemID="{50B43CD3-081D-4D3A-949E-9B35F268553D}">
  <ds:schemaRefs/>
</ds:datastoreItem>
</file>

<file path=customXml/itemProps4.xml><?xml version="1.0" encoding="utf-8"?>
<ds:datastoreItem xmlns:ds="http://schemas.openxmlformats.org/officeDocument/2006/customXml" ds:itemID="{251882AE-68BB-44B4-8C75-BF5C13B276E7}">
  <ds:schemaRefs/>
</ds:datastoreItem>
</file>

<file path=customXml/itemProps5.xml><?xml version="1.0" encoding="utf-8"?>
<ds:datastoreItem xmlns:ds="http://schemas.openxmlformats.org/officeDocument/2006/customXml" ds:itemID="{7642B243-8DDC-4581-9FEA-8E0432D9F660}">
  <ds:schemaRefs/>
</ds:datastoreItem>
</file>

<file path=customXml/itemProps6.xml><?xml version="1.0" encoding="utf-8"?>
<ds:datastoreItem xmlns:ds="http://schemas.openxmlformats.org/officeDocument/2006/customXml" ds:itemID="{ADA2C7E1-6806-454B-AADC-A8DF130EA498}">
  <ds:schemaRefs/>
</ds:datastoreItem>
</file>

<file path=customXml/itemProps7.xml><?xml version="1.0" encoding="utf-8"?>
<ds:datastoreItem xmlns:ds="http://schemas.openxmlformats.org/officeDocument/2006/customXml" ds:itemID="{A339A863-7F62-4B3A-8096-C11427F9163B}">
  <ds:schemaRefs/>
</ds:datastoreItem>
</file>

<file path=customXml/itemProps8.xml><?xml version="1.0" encoding="utf-8"?>
<ds:datastoreItem xmlns:ds="http://schemas.openxmlformats.org/officeDocument/2006/customXml" ds:itemID="{AD038328-33AE-44FB-BDEB-9CB5188B52B8}">
  <ds:schemaRefs/>
</ds:datastoreItem>
</file>

<file path=customXml/itemProps9.xml><?xml version="1.0" encoding="utf-8"?>
<ds:datastoreItem xmlns:ds="http://schemas.openxmlformats.org/officeDocument/2006/customXml" ds:itemID="{161AA2D0-9268-478B-80F3-A3629075801A}">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0FD3075D-5498-45E1-B271-06736B23E682}">
  <ds:schemaRefs/>
</ds:datastoreItem>
</file>

<file path=customXml/itemProps13.xml><?xml version="1.0" encoding="utf-8"?>
<ds:datastoreItem xmlns:ds="http://schemas.openxmlformats.org/officeDocument/2006/customXml" ds:itemID="{6A81B8BA-9DC9-4D0E-9A6B-6EA731E8025C}">
  <ds:schemaRefs/>
</ds:datastoreItem>
</file>

<file path=customXml/itemProps14.xml><?xml version="1.0" encoding="utf-8"?>
<ds:datastoreItem xmlns:ds="http://schemas.openxmlformats.org/officeDocument/2006/customXml" ds:itemID="{588A6E38-E10F-40D6-B313-07AF1AAFE0FD}">
  <ds:schemaRefs/>
</ds:datastoreItem>
</file>

<file path=customXml/itemProps15.xml><?xml version="1.0" encoding="utf-8"?>
<ds:datastoreItem xmlns:ds="http://schemas.openxmlformats.org/officeDocument/2006/customXml" ds:itemID="{54EBDA10-54FE-41B5-A6E8-A93F2532175D}">
  <ds:schemaRefs/>
</ds:datastoreItem>
</file>

<file path=customXml/itemProps16.xml><?xml version="1.0" encoding="utf-8"?>
<ds:datastoreItem xmlns:ds="http://schemas.openxmlformats.org/officeDocument/2006/customXml" ds:itemID="{F405983F-5E1D-4642-81F6-B7E4F873D87E}">
  <ds:schemaRefs/>
</ds:datastoreItem>
</file>

<file path=customXml/itemProps17.xml><?xml version="1.0" encoding="utf-8"?>
<ds:datastoreItem xmlns:ds="http://schemas.openxmlformats.org/officeDocument/2006/customXml" ds:itemID="{E647FA54-CD48-4DD1-9398-87DF10915BD5}">
  <ds:schemaRefs/>
</ds:datastoreItem>
</file>

<file path=customXml/itemProps18.xml><?xml version="1.0" encoding="utf-8"?>
<ds:datastoreItem xmlns:ds="http://schemas.openxmlformats.org/officeDocument/2006/customXml" ds:itemID="{B59DA792-0D60-4311-9BFB-9BE005B2BE54}">
  <ds:schemaRefs/>
</ds:datastoreItem>
</file>

<file path=customXml/itemProps19.xml><?xml version="1.0" encoding="utf-8"?>
<ds:datastoreItem xmlns:ds="http://schemas.openxmlformats.org/officeDocument/2006/customXml" ds:itemID="{C2798E58-4C7D-41AD-83FC-69385FE9B7F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 vs. 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Mina Gobran</cp:lastModifiedBy>
  <dcterms:created xsi:type="dcterms:W3CDTF">2024-08-10T22:21:34Z</dcterms:created>
  <dcterms:modified xsi:type="dcterms:W3CDTF">2025-12-12T18:55:20Z</dcterms:modified>
</cp:coreProperties>
</file>