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kte\TTC 2017\LiveContest\evaluation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D13" i="1"/>
  <c r="E13" i="1"/>
  <c r="F13" i="1"/>
  <c r="G13" i="1"/>
  <c r="H13" i="1"/>
  <c r="I13" i="1"/>
  <c r="J13" i="1"/>
  <c r="K13" i="1"/>
  <c r="L13" i="1"/>
  <c r="M13" i="1"/>
  <c r="B13" i="1"/>
  <c r="C10" i="1"/>
  <c r="D10" i="1"/>
  <c r="E10" i="1"/>
  <c r="F10" i="1"/>
  <c r="G10" i="1"/>
  <c r="H10" i="1"/>
  <c r="I10" i="1"/>
  <c r="J10" i="1"/>
  <c r="K10" i="1"/>
  <c r="L10" i="1"/>
  <c r="M10" i="1"/>
  <c r="B10" i="1"/>
  <c r="C5" i="1"/>
  <c r="D5" i="1"/>
  <c r="E5" i="1"/>
  <c r="F5" i="1"/>
  <c r="G5" i="1"/>
  <c r="H5" i="1"/>
  <c r="I5" i="1"/>
  <c r="J5" i="1"/>
  <c r="K5" i="1"/>
  <c r="L5" i="1"/>
  <c r="M5" i="1"/>
  <c r="B5" i="1"/>
  <c r="C3" i="1"/>
  <c r="D3" i="1"/>
  <c r="E3" i="1"/>
  <c r="F3" i="1"/>
  <c r="G3" i="1"/>
  <c r="H3" i="1"/>
  <c r="I3" i="1"/>
  <c r="J3" i="1"/>
  <c r="K3" i="1"/>
  <c r="L3" i="1"/>
  <c r="M3" i="1"/>
  <c r="B3" i="1"/>
  <c r="C18" i="1" l="1" a="1"/>
  <c r="C18" i="1" s="1"/>
  <c r="B18" i="1" a="1"/>
  <c r="B18" i="1" s="1"/>
  <c r="E11" i="1" s="1"/>
  <c r="E14" i="1" s="1"/>
  <c r="E15" i="1" s="1"/>
  <c r="B11" i="1" l="1"/>
  <c r="B14" i="1" s="1"/>
  <c r="B15" i="1" s="1"/>
  <c r="H11" i="1"/>
  <c r="H14" i="1" s="1"/>
  <c r="H15" i="1" s="1"/>
  <c r="I11" i="1"/>
  <c r="I14" i="1" s="1"/>
  <c r="I15" i="1" s="1"/>
  <c r="C11" i="1"/>
  <c r="C14" i="1" s="1"/>
  <c r="G11" i="1"/>
  <c r="G14" i="1" s="1"/>
  <c r="G15" i="1" s="1"/>
  <c r="J11" i="1"/>
  <c r="J14" i="1" s="1"/>
  <c r="J15" i="1" s="1"/>
  <c r="K11" i="1"/>
  <c r="K14" i="1" s="1"/>
  <c r="K15" i="1" s="1"/>
  <c r="M11" i="1"/>
  <c r="M14" i="1" s="1"/>
  <c r="M15" i="1" s="1"/>
  <c r="D11" i="1"/>
  <c r="D14" i="1" s="1"/>
  <c r="D15" i="1" s="1"/>
  <c r="F11" i="1"/>
  <c r="F14" i="1" s="1"/>
  <c r="F15" i="1" s="1"/>
  <c r="L11" i="1"/>
  <c r="L14" i="1" s="1"/>
  <c r="L15" i="1" s="1"/>
  <c r="C15" i="1"/>
</calcChain>
</file>

<file path=xl/sharedStrings.xml><?xml version="1.0" encoding="utf-8"?>
<sst xmlns="http://schemas.openxmlformats.org/spreadsheetml/2006/main" count="16" uniqueCount="16">
  <si>
    <t>Completeness and Correctness</t>
  </si>
  <si>
    <t>Name</t>
  </si>
  <si>
    <t>Tests Completed</t>
  </si>
  <si>
    <t>Lines of Code</t>
  </si>
  <si>
    <t>Conciseness</t>
  </si>
  <si>
    <t>Understandability</t>
  </si>
  <si>
    <t>Lines of Code Generator A</t>
  </si>
  <si>
    <t>Lines of Code Generator B</t>
  </si>
  <si>
    <t>Lines of Code Shared</t>
  </si>
  <si>
    <t>Performance</t>
  </si>
  <si>
    <t>Average Time</t>
  </si>
  <si>
    <t>Total</t>
  </si>
  <si>
    <t>Rank</t>
  </si>
  <si>
    <t>Share of reused Code</t>
  </si>
  <si>
    <t>Share of reused Code (points)</t>
  </si>
  <si>
    <t>Tests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</si>
</sst>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5" fillId="0" borderId="4" xfId="0" applyFont="1" applyBorder="1"/>
    <xf numFmtId="0" fontId="6" fillId="0" borderId="4" xfId="0" applyFont="1" applyBorder="1"/>
    <xf numFmtId="0" fontId="5" fillId="0" borderId="3" xfId="0" applyFont="1" applyBorder="1"/>
    <xf numFmtId="0" fontId="6" fillId="0" borderId="3" xfId="0" applyFont="1" applyBorder="1"/>
    <xf numFmtId="0" fontId="0" fillId="0" borderId="0" xfId="0" applyFill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A24" sqref="A24"/>
    </sheetView>
  </sheetViews>
  <sheetFormatPr baseColWidth="10" defaultRowHeight="15" x14ac:dyDescent="0.25"/>
  <cols>
    <col min="1" max="1" width="28.7109375" style="1" bestFit="1" customWidth="1"/>
    <col min="2" max="2" width="11.7109375" customWidth="1"/>
  </cols>
  <sheetData>
    <row r="1" spans="1:13" ht="21" x14ac:dyDescent="0.35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1" t="s">
        <v>2</v>
      </c>
    </row>
    <row r="3" spans="1:13" x14ac:dyDescent="0.25">
      <c r="A3" s="4" t="s">
        <v>0</v>
      </c>
      <c r="B3" s="5">
        <f>5*B2/$B$17</f>
        <v>0</v>
      </c>
      <c r="C3" s="5">
        <f t="shared" ref="C3:M3" si="0">5*C2/$B$17</f>
        <v>0</v>
      </c>
      <c r="D3" s="5">
        <f t="shared" si="0"/>
        <v>0</v>
      </c>
      <c r="E3" s="5">
        <f t="shared" si="0"/>
        <v>0</v>
      </c>
      <c r="F3" s="5">
        <f t="shared" si="0"/>
        <v>0</v>
      </c>
      <c r="G3" s="5">
        <f t="shared" si="0"/>
        <v>0</v>
      </c>
      <c r="H3" s="5">
        <f t="shared" si="0"/>
        <v>0</v>
      </c>
      <c r="I3" s="5">
        <f t="shared" si="0"/>
        <v>0</v>
      </c>
      <c r="J3" s="5">
        <f t="shared" si="0"/>
        <v>0</v>
      </c>
      <c r="K3" s="5">
        <f t="shared" si="0"/>
        <v>0</v>
      </c>
      <c r="L3" s="5">
        <f t="shared" si="0"/>
        <v>0</v>
      </c>
      <c r="M3" s="5">
        <f t="shared" si="0"/>
        <v>0</v>
      </c>
    </row>
    <row r="4" spans="1:13" x14ac:dyDescent="0.25">
      <c r="A4" s="1" t="s">
        <v>3</v>
      </c>
    </row>
    <row r="5" spans="1:13" x14ac:dyDescent="0.25">
      <c r="A5" s="4" t="s">
        <v>4</v>
      </c>
      <c r="B5" s="5" t="e">
        <f>5*(LOG(MAX($B4:$M4))-LOG(B4))/(LOG(MAX($B4:$M4))-LOG(MIN($B4:$M4)))</f>
        <v>#NUM!</v>
      </c>
      <c r="C5" s="5" t="e">
        <f t="shared" ref="C5:M5" si="1">5*(LOG(MAX($B4:$M4))-LOG(C4))/(LOG(MAX($B4:$M4))-LOG(MIN($B4:$M4)))</f>
        <v>#NUM!</v>
      </c>
      <c r="D5" s="5" t="e">
        <f t="shared" si="1"/>
        <v>#NUM!</v>
      </c>
      <c r="E5" s="5" t="e">
        <f t="shared" si="1"/>
        <v>#NUM!</v>
      </c>
      <c r="F5" s="5" t="e">
        <f t="shared" si="1"/>
        <v>#NUM!</v>
      </c>
      <c r="G5" s="5" t="e">
        <f t="shared" si="1"/>
        <v>#NUM!</v>
      </c>
      <c r="H5" s="5" t="e">
        <f t="shared" si="1"/>
        <v>#NUM!</v>
      </c>
      <c r="I5" s="5" t="e">
        <f t="shared" si="1"/>
        <v>#NUM!</v>
      </c>
      <c r="J5" s="5" t="e">
        <f t="shared" si="1"/>
        <v>#NUM!</v>
      </c>
      <c r="K5" s="5" t="e">
        <f t="shared" si="1"/>
        <v>#NUM!</v>
      </c>
      <c r="L5" s="5" t="e">
        <f t="shared" si="1"/>
        <v>#NUM!</v>
      </c>
      <c r="M5" s="5" t="e">
        <f t="shared" si="1"/>
        <v>#NUM!</v>
      </c>
    </row>
    <row r="6" spans="1:13" x14ac:dyDescent="0.25">
      <c r="A6" s="6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A7" s="1" t="s">
        <v>6</v>
      </c>
    </row>
    <row r="8" spans="1:13" x14ac:dyDescent="0.25">
      <c r="A8" s="1" t="s">
        <v>7</v>
      </c>
    </row>
    <row r="9" spans="1:13" x14ac:dyDescent="0.25">
      <c r="A9" s="1" t="s">
        <v>8</v>
      </c>
    </row>
    <row r="10" spans="1:13" x14ac:dyDescent="0.25">
      <c r="A10" s="1" t="s">
        <v>13</v>
      </c>
      <c r="B10" t="e">
        <f>B9/B7+B9/B8</f>
        <v>#DIV/0!</v>
      </c>
      <c r="C10" t="e">
        <f t="shared" ref="C10:M10" si="2">C9/C7+C9/C8</f>
        <v>#DIV/0!</v>
      </c>
      <c r="D10" t="e">
        <f t="shared" si="2"/>
        <v>#DIV/0!</v>
      </c>
      <c r="E10" t="e">
        <f t="shared" si="2"/>
        <v>#DIV/0!</v>
      </c>
      <c r="F10" t="e">
        <f t="shared" si="2"/>
        <v>#DIV/0!</v>
      </c>
      <c r="G10" t="e">
        <f t="shared" si="2"/>
        <v>#DIV/0!</v>
      </c>
      <c r="H10" t="e">
        <f t="shared" si="2"/>
        <v>#DIV/0!</v>
      </c>
      <c r="I10" t="e">
        <f t="shared" si="2"/>
        <v>#DIV/0!</v>
      </c>
      <c r="J10" t="e">
        <f t="shared" si="2"/>
        <v>#DIV/0!</v>
      </c>
      <c r="K10" t="e">
        <f t="shared" si="2"/>
        <v>#DIV/0!</v>
      </c>
      <c r="L10" t="e">
        <f t="shared" si="2"/>
        <v>#DIV/0!</v>
      </c>
      <c r="M10" t="e">
        <f t="shared" si="2"/>
        <v>#DIV/0!</v>
      </c>
    </row>
    <row r="11" spans="1:13" x14ac:dyDescent="0.25">
      <c r="A11" s="4" t="s">
        <v>14</v>
      </c>
      <c r="B11" s="5" t="e">
        <f>5*(B10-$B$18)/($C$18-$B$18)</f>
        <v>#DIV/0!</v>
      </c>
      <c r="C11" s="5" t="e">
        <f t="shared" ref="C11:M11" si="3">5*(C10-$B$18)/($C$18-$B$18)</f>
        <v>#DIV/0!</v>
      </c>
      <c r="D11" s="5" t="e">
        <f t="shared" si="3"/>
        <v>#DIV/0!</v>
      </c>
      <c r="E11" s="5" t="e">
        <f t="shared" si="3"/>
        <v>#DIV/0!</v>
      </c>
      <c r="F11" s="5" t="e">
        <f t="shared" si="3"/>
        <v>#DIV/0!</v>
      </c>
      <c r="G11" s="5" t="e">
        <f t="shared" si="3"/>
        <v>#DIV/0!</v>
      </c>
      <c r="H11" s="5" t="e">
        <f t="shared" si="3"/>
        <v>#DIV/0!</v>
      </c>
      <c r="I11" s="5" t="e">
        <f t="shared" si="3"/>
        <v>#DIV/0!</v>
      </c>
      <c r="J11" s="5" t="e">
        <f t="shared" si="3"/>
        <v>#DIV/0!</v>
      </c>
      <c r="K11" s="5" t="e">
        <f t="shared" si="3"/>
        <v>#DIV/0!</v>
      </c>
      <c r="L11" s="5" t="e">
        <f t="shared" si="3"/>
        <v>#DIV/0!</v>
      </c>
      <c r="M11" s="5" t="e">
        <f t="shared" si="3"/>
        <v>#DIV/0!</v>
      </c>
    </row>
    <row r="12" spans="1:13" x14ac:dyDescent="0.25">
      <c r="A12" s="1" t="s">
        <v>10</v>
      </c>
      <c r="B12" s="12"/>
      <c r="C12" s="12"/>
    </row>
    <row r="13" spans="1:13" x14ac:dyDescent="0.25">
      <c r="A13" s="4" t="s">
        <v>9</v>
      </c>
      <c r="B13" s="5" t="e">
        <f>5*(LOG(MAX($B12:$M12))-LOG(B12))/(LOG(MAX($B12:$M12))-LOG(MIN($B12:$M12)))</f>
        <v>#NUM!</v>
      </c>
      <c r="C13" s="5" t="e">
        <f t="shared" ref="C13:M13" si="4">5*(LOG(MAX($B12:$M12))-LOG(C12))/(LOG(MAX($B12:$M12))-LOG(MIN($B12:$M12)))</f>
        <v>#NUM!</v>
      </c>
      <c r="D13" s="5" t="e">
        <f t="shared" si="4"/>
        <v>#NUM!</v>
      </c>
      <c r="E13" s="5" t="e">
        <f t="shared" si="4"/>
        <v>#NUM!</v>
      </c>
      <c r="F13" s="5" t="e">
        <f t="shared" si="4"/>
        <v>#NUM!</v>
      </c>
      <c r="G13" s="5" t="e">
        <f t="shared" si="4"/>
        <v>#NUM!</v>
      </c>
      <c r="H13" s="5" t="e">
        <f t="shared" si="4"/>
        <v>#NUM!</v>
      </c>
      <c r="I13" s="5" t="e">
        <f t="shared" si="4"/>
        <v>#NUM!</v>
      </c>
      <c r="J13" s="5" t="e">
        <f t="shared" si="4"/>
        <v>#NUM!</v>
      </c>
      <c r="K13" s="5" t="e">
        <f t="shared" si="4"/>
        <v>#NUM!</v>
      </c>
      <c r="L13" s="5" t="e">
        <f t="shared" si="4"/>
        <v>#NUM!</v>
      </c>
      <c r="M13" s="5" t="e">
        <f t="shared" si="4"/>
        <v>#NUM!</v>
      </c>
    </row>
    <row r="14" spans="1:13" ht="24" thickBot="1" x14ac:dyDescent="0.4">
      <c r="A14" s="10" t="s">
        <v>11</v>
      </c>
      <c r="B14" s="11" t="e">
        <f>B3+B5+B6+B11+B13</f>
        <v>#NUM!</v>
      </c>
      <c r="C14" s="11" t="e">
        <f t="shared" ref="C14:M14" si="5">C3+C5+C6+C11+C13</f>
        <v>#NUM!</v>
      </c>
      <c r="D14" s="11" t="e">
        <f t="shared" si="5"/>
        <v>#NUM!</v>
      </c>
      <c r="E14" s="11" t="e">
        <f t="shared" si="5"/>
        <v>#NUM!</v>
      </c>
      <c r="F14" s="11" t="e">
        <f t="shared" si="5"/>
        <v>#NUM!</v>
      </c>
      <c r="G14" s="11" t="e">
        <f t="shared" si="5"/>
        <v>#NUM!</v>
      </c>
      <c r="H14" s="11" t="e">
        <f t="shared" si="5"/>
        <v>#NUM!</v>
      </c>
      <c r="I14" s="11" t="e">
        <f t="shared" si="5"/>
        <v>#NUM!</v>
      </c>
      <c r="J14" s="11" t="e">
        <f t="shared" si="5"/>
        <v>#NUM!</v>
      </c>
      <c r="K14" s="11" t="e">
        <f t="shared" si="5"/>
        <v>#NUM!</v>
      </c>
      <c r="L14" s="11" t="e">
        <f t="shared" si="5"/>
        <v>#NUM!</v>
      </c>
      <c r="M14" s="11" t="e">
        <f t="shared" si="5"/>
        <v>#NUM!</v>
      </c>
    </row>
    <row r="15" spans="1:13" ht="24.75" thickTop="1" thickBot="1" x14ac:dyDescent="0.4">
      <c r="A15" s="8" t="s">
        <v>12</v>
      </c>
      <c r="B15" s="9" t="e">
        <f>_xlfn.RANK.EQ(B14,$B14:$M14,0)</f>
        <v>#NUM!</v>
      </c>
      <c r="C15" s="9" t="e">
        <f t="shared" ref="C15:M15" si="6">_xlfn.RANK.EQ(C14,$B14:$M14,0)</f>
        <v>#NUM!</v>
      </c>
      <c r="D15" s="9" t="e">
        <f t="shared" si="6"/>
        <v>#NUM!</v>
      </c>
      <c r="E15" s="9" t="e">
        <f t="shared" si="6"/>
        <v>#NUM!</v>
      </c>
      <c r="F15" s="9" t="e">
        <f t="shared" si="6"/>
        <v>#NUM!</v>
      </c>
      <c r="G15" s="9" t="e">
        <f t="shared" si="6"/>
        <v>#NUM!</v>
      </c>
      <c r="H15" s="9" t="e">
        <f t="shared" si="6"/>
        <v>#NUM!</v>
      </c>
      <c r="I15" s="9" t="e">
        <f t="shared" si="6"/>
        <v>#NUM!</v>
      </c>
      <c r="J15" s="9" t="e">
        <f t="shared" si="6"/>
        <v>#NUM!</v>
      </c>
      <c r="K15" s="9" t="e">
        <f t="shared" si="6"/>
        <v>#NUM!</v>
      </c>
      <c r="L15" s="9" t="e">
        <f t="shared" si="6"/>
        <v>#NUM!</v>
      </c>
      <c r="M15" s="9" t="e">
        <f t="shared" si="6"/>
        <v>#NUM!</v>
      </c>
    </row>
    <row r="16" spans="1:13" ht="15.75" thickTop="1" x14ac:dyDescent="0.25"/>
    <row r="17" spans="1:3" x14ac:dyDescent="0.25">
      <c r="A17" s="1" t="s">
        <v>15</v>
      </c>
      <c r="B17">
        <v>5</v>
      </c>
    </row>
    <row r="18" spans="1:3" x14ac:dyDescent="0.25">
      <c r="B18" s="13">
        <f t="array" ref="B18">MIN(IF(ISERROR($B10:$M10)=FALSE,$B10:$M10))</f>
        <v>0</v>
      </c>
      <c r="C18" s="13">
        <f t="array" ref="C18">MAX(IF(ISERROR($B10:$M10)=FALSE,$B10:$M10))</f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FZI Forschungszentrum Informatik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Hinkel</dc:creator>
  <cp:lastModifiedBy>Georg Hinkel</cp:lastModifiedBy>
  <dcterms:created xsi:type="dcterms:W3CDTF">2017-07-13T06:34:40Z</dcterms:created>
  <dcterms:modified xsi:type="dcterms:W3CDTF">2017-07-13T07:57:47Z</dcterms:modified>
</cp:coreProperties>
</file>