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Vaidya\Desktop\to make\"/>
    </mc:Choice>
  </mc:AlternateContent>
  <xr:revisionPtr revIDLastSave="0" documentId="8_{E377C288-C025-4A5B-ACFF-6C65D02A4302}" xr6:coauthVersionLast="47" xr6:coauthVersionMax="47" xr10:uidLastSave="{00000000-0000-0000-0000-000000000000}"/>
  <bookViews>
    <workbookView xWindow="3348" yWindow="3348" windowWidth="17280" windowHeight="9420" xr2:uid="{ECD9B4C3-A6C8-44D6-9212-68C666FA62F4}"/>
  </bookViews>
  <sheets>
    <sheet name="Q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</calcChain>
</file>

<file path=xl/sharedStrings.xml><?xml version="1.0" encoding="utf-8"?>
<sst xmlns="http://schemas.openxmlformats.org/spreadsheetml/2006/main" count="5" uniqueCount="5">
  <si>
    <t>NPV</t>
  </si>
  <si>
    <t>IRR</t>
  </si>
  <si>
    <t>Discount Rate</t>
  </si>
  <si>
    <t>Cash Flow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</si>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</sst>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4E]* #,##0.00_ ;_ [$₹-44E]* \-#,##0.00_ ;_ [$₹-44E]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5" fontId="0" fillId="2" borderId="1" xfId="1" applyNumberFormat="1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1ECE-C36C-49B5-846E-B36E666645CB}">
  <dimension ref="A3:XFD1048575"/>
  <sheetViews>
    <sheetView tabSelected="1" zoomScale="133" workbookViewId="0">
      <selection activeCell="C16" sqref="C16"/>
    </sheetView>
  </sheetViews>
  <sheetFormatPr defaultRowHeight="14.4" x14ac:dyDescent="0.3"/>
  <cols>
    <col min="2" max="2" width="21.109375" bestFit="1" customWidth="1"/>
    <col min="4" max="4" width="13.33203125" bestFit="1" customWidth="1"/>
  </cols>
  <sheetData>
    <row r="3" spans="1:5" x14ac:dyDescent="0.3">
      <c r="A3" s="5" t="s">
        <v>4</v>
      </c>
      <c r="B3" s="5" t="s">
        <v>3</v>
      </c>
    </row>
    <row r="4" spans="1:5" x14ac:dyDescent="0.3">
      <c r="A4" s="5">
        <v>0</v>
      </c>
      <c r="B4" s="5">
        <v>-225000</v>
      </c>
      <c r="D4" s="7" t="s">
        <v>2</v>
      </c>
      <c r="E4" s="6">
        <v>0.15</v>
      </c>
    </row>
    <row r="5" spans="1:5" x14ac:dyDescent="0.3">
      <c r="A5" s="5">
        <v>1</v>
      </c>
      <c r="B5" s="5">
        <v>48000</v>
      </c>
    </row>
    <row r="6" spans="1:5" x14ac:dyDescent="0.3">
      <c r="A6" s="5">
        <v>2</v>
      </c>
      <c r="B6" s="5">
        <v>67000</v>
      </c>
    </row>
    <row r="7" spans="1:5" x14ac:dyDescent="0.3">
      <c r="A7" s="5">
        <v>3</v>
      </c>
      <c r="B7" s="5">
        <v>95000</v>
      </c>
    </row>
    <row r="8" spans="1:5" x14ac:dyDescent="0.3">
      <c r="A8" s="5">
        <v>4</v>
      </c>
      <c r="B8" s="5">
        <v>110000</v>
      </c>
    </row>
    <row r="10" spans="1:5" x14ac:dyDescent="0.3">
      <c r="A10" s="3" t="s">
        <v>1</v>
      </c>
      <c r="B10" s="4">
        <f>IRR(B4:B8)</f>
        <v>0.13604615718472624</v>
      </c>
    </row>
    <row r="11" spans="1:5" x14ac:dyDescent="0.3">
      <c r="A11" s="3" t="s">
        <v>0</v>
      </c>
      <c r="B11" s="2">
        <f>NPV(E4,B5:B8)+B4</f>
        <v>-7242.3447600601066</v>
      </c>
    </row>
    <row r="13" spans="1:5" x14ac:dyDescent="0.3">
      <c r="B13" s="1"/>
    </row>
    <row r="1048550" spans="16384:16384" x14ac:dyDescent="0.3">
      <c r="XFD1048550" t="e">
        <f>solver_pre</f>
        <v>#NAME?</v>
      </c>
    </row>
    <row r="1048551" spans="16384:16384" x14ac:dyDescent="0.3">
      <c r="XFD1048551" t="e">
        <f>solver_scl</f>
        <v>#NAME?</v>
      </c>
    </row>
    <row r="1048552" spans="16384:16384" x14ac:dyDescent="0.3">
      <c r="XFD1048552" t="e">
        <f>solver_rlx</f>
        <v>#NAME?</v>
      </c>
    </row>
    <row r="1048553" spans="16384:16384" x14ac:dyDescent="0.3">
      <c r="XFD1048553" t="e">
        <f>solver_tol</f>
        <v>#NAME?</v>
      </c>
    </row>
    <row r="1048554" spans="16384:16384" x14ac:dyDescent="0.3">
      <c r="XFD1048554" t="e">
        <f>solver_cvg</f>
        <v>#NAME?</v>
      </c>
    </row>
    <row r="1048555" spans="16384:16384" x14ac:dyDescent="0.3">
      <c r="XFD1048555" t="e">
        <f>solver_msl</f>
        <v>#NAME?</v>
      </c>
    </row>
    <row r="1048556" spans="16384:16384" x14ac:dyDescent="0.3">
      <c r="XFD1048556" t="e">
        <f>solver_ssz</f>
        <v>#NAME?</v>
      </c>
    </row>
    <row r="1048557" spans="16384:16384" x14ac:dyDescent="0.3">
      <c r="XFD1048557" t="e">
        <f>solver_rsd</f>
        <v>#NAME?</v>
      </c>
    </row>
    <row r="1048558" spans="16384:16384" x14ac:dyDescent="0.3">
      <c r="XFD1048558" t="e">
        <f>solver_mrt</f>
        <v>#NAME?</v>
      </c>
    </row>
    <row r="1048559" spans="16384:16384" x14ac:dyDescent="0.3">
      <c r="XFD1048559" t="e">
        <f>solver_mni</f>
        <v>#NAME?</v>
      </c>
    </row>
    <row r="1048560" spans="16384:16384" x14ac:dyDescent="0.3">
      <c r="XFD1048560" t="e">
        <f>solver_rbv</f>
        <v>#NAME?</v>
      </c>
    </row>
    <row r="1048561" spans="16384:16384" x14ac:dyDescent="0.3">
      <c r="XFD1048561" t="e">
        <f>solver_neg</f>
        <v>#NAME?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Vaidya</dc:creator>
  <cp:lastModifiedBy>Varun Vaidya</cp:lastModifiedBy>
  <dcterms:created xsi:type="dcterms:W3CDTF">2024-01-23T11:14:43Z</dcterms:created>
  <dcterms:modified xsi:type="dcterms:W3CDTF">2024-01-23T11:15:17Z</dcterms:modified>
</cp:coreProperties>
</file>