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23475" windowHeight="14595"/>
  </bookViews>
  <sheets>
    <sheet name="Program" sheetId="1" r:id="rId1"/>
    <sheet name="Tables" sheetId="2" r:id="rId2"/>
    <sheet name="Feuil1" sheetId="3" r:id="rId3"/>
  </sheets>
  <definedNames>
    <definedName name="_xlnm._FilterDatabase" localSheetId="0" hidden="1">Program!$A$1:$H$12</definedName>
    <definedName name="_xlnm.Print_Area" localSheetId="0">T_ROOMS[#All]</definedName>
  </definedNames>
  <calcPr calcId="125725"/>
</workbook>
</file>

<file path=xl/calcChain.xml><?xml version="1.0" encoding="utf-8"?>
<calcChain xmlns="http://schemas.openxmlformats.org/spreadsheetml/2006/main">
  <c r="C148" i="1"/>
  <c r="E148"/>
  <c r="C22"/>
  <c r="E22"/>
  <c r="C23"/>
  <c r="E23"/>
  <c r="C117"/>
  <c r="E117"/>
  <c r="C147"/>
  <c r="E147"/>
  <c r="E80"/>
  <c r="C80"/>
  <c r="C147" i="3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2"/>
  <c r="C1"/>
  <c r="C3"/>
  <c r="A1"/>
  <c r="C137" i="1"/>
  <c r="C142"/>
  <c r="C141"/>
  <c r="C136"/>
  <c r="C146"/>
  <c r="E146"/>
  <c r="C144"/>
  <c r="E144"/>
  <c r="C145"/>
  <c r="E145"/>
  <c r="C143"/>
  <c r="E143"/>
  <c r="C29"/>
  <c r="E29"/>
  <c r="E142"/>
  <c r="E136"/>
  <c r="C139"/>
  <c r="E139"/>
  <c r="C129"/>
  <c r="E129"/>
  <c r="E141"/>
  <c r="E140"/>
  <c r="C140"/>
  <c r="E138"/>
  <c r="C138"/>
  <c r="E137"/>
  <c r="E135"/>
  <c r="C135"/>
  <c r="E134"/>
  <c r="C134"/>
  <c r="E133"/>
  <c r="C133"/>
  <c r="E132"/>
  <c r="C132"/>
  <c r="E131"/>
  <c r="C131"/>
  <c r="E130"/>
  <c r="C130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6"/>
  <c r="C116"/>
  <c r="E115"/>
  <c r="C115"/>
  <c r="E114"/>
  <c r="C114"/>
  <c r="C110"/>
  <c r="E110"/>
  <c r="C111"/>
  <c r="E111"/>
  <c r="C112"/>
  <c r="E112"/>
  <c r="C103"/>
  <c r="E103"/>
  <c r="C101"/>
  <c r="E101"/>
  <c r="C98"/>
  <c r="E98"/>
  <c r="C99"/>
  <c r="E99"/>
  <c r="C87"/>
  <c r="E87"/>
  <c r="C88"/>
  <c r="E88"/>
  <c r="C89"/>
  <c r="E89"/>
  <c r="C84"/>
  <c r="E84"/>
  <c r="C85"/>
  <c r="E85"/>
  <c r="C86"/>
  <c r="E86"/>
  <c r="E149"/>
  <c r="C149"/>
  <c r="C74"/>
  <c r="E74"/>
  <c r="C72"/>
  <c r="E72"/>
  <c r="C67"/>
  <c r="E67"/>
  <c r="C63"/>
  <c r="E63"/>
  <c r="C61"/>
  <c r="E61"/>
  <c r="C58"/>
  <c r="E58"/>
  <c r="C59"/>
  <c r="E59"/>
  <c r="C55"/>
  <c r="E55"/>
  <c r="C53"/>
  <c r="E53"/>
  <c r="C51"/>
  <c r="E51"/>
  <c r="C49"/>
  <c r="E49"/>
  <c r="C44"/>
  <c r="E44"/>
  <c r="C32"/>
  <c r="E32"/>
  <c r="C113"/>
  <c r="E113"/>
  <c r="C109"/>
  <c r="E109"/>
  <c r="C108"/>
  <c r="E108"/>
  <c r="C107"/>
  <c r="E107"/>
  <c r="C106"/>
  <c r="E106"/>
  <c r="C105"/>
  <c r="E105"/>
  <c r="C104"/>
  <c r="E104"/>
  <c r="C102"/>
  <c r="E102"/>
  <c r="C100"/>
  <c r="E100"/>
  <c r="C97"/>
  <c r="E97"/>
  <c r="C96"/>
  <c r="E96"/>
  <c r="C95"/>
  <c r="E95"/>
  <c r="C94"/>
  <c r="E94"/>
  <c r="C93"/>
  <c r="E93"/>
  <c r="C92"/>
  <c r="E92"/>
  <c r="C91"/>
  <c r="E91"/>
  <c r="C90"/>
  <c r="E90"/>
  <c r="C83"/>
  <c r="E83"/>
  <c r="C82"/>
  <c r="E82"/>
  <c r="C81"/>
  <c r="E81"/>
  <c r="C79"/>
  <c r="E79"/>
  <c r="C78"/>
  <c r="E78"/>
  <c r="C77"/>
  <c r="E77"/>
  <c r="C76"/>
  <c r="E76"/>
  <c r="C75"/>
  <c r="E75"/>
  <c r="C73"/>
  <c r="E73"/>
  <c r="C71"/>
  <c r="E71"/>
  <c r="C70"/>
  <c r="E70"/>
  <c r="C69"/>
  <c r="E69"/>
  <c r="C68"/>
  <c r="E68"/>
  <c r="C66"/>
  <c r="E66"/>
  <c r="C65"/>
  <c r="E65"/>
  <c r="C64"/>
  <c r="E64"/>
  <c r="C62"/>
  <c r="E62"/>
  <c r="C60"/>
  <c r="E60"/>
  <c r="C57"/>
  <c r="E57"/>
  <c r="C56"/>
  <c r="E56"/>
  <c r="C54"/>
  <c r="E54"/>
  <c r="C52"/>
  <c r="E52"/>
  <c r="C50"/>
  <c r="E50"/>
  <c r="C48"/>
  <c r="E48"/>
  <c r="C47"/>
  <c r="E47"/>
  <c r="C46"/>
  <c r="E46"/>
  <c r="C45"/>
  <c r="E45"/>
  <c r="C43"/>
  <c r="E43"/>
  <c r="C42"/>
  <c r="E42"/>
  <c r="C41"/>
  <c r="E41"/>
  <c r="C40"/>
  <c r="E40"/>
  <c r="C39"/>
  <c r="E39"/>
  <c r="C38"/>
  <c r="E38"/>
  <c r="C37"/>
  <c r="E37"/>
  <c r="C36"/>
  <c r="E36"/>
  <c r="C35"/>
  <c r="E35"/>
  <c r="C34"/>
  <c r="E34"/>
  <c r="C33"/>
  <c r="E33"/>
  <c r="C31"/>
  <c r="E31"/>
  <c r="C30"/>
  <c r="E30"/>
  <c r="C28"/>
  <c r="E28"/>
  <c r="C18"/>
  <c r="E18"/>
  <c r="C27"/>
  <c r="E27"/>
  <c r="C26"/>
  <c r="E26"/>
  <c r="C25"/>
  <c r="E25"/>
  <c r="C24"/>
  <c r="E24"/>
  <c r="C21"/>
  <c r="E21"/>
  <c r="C20"/>
  <c r="E20"/>
  <c r="C19"/>
  <c r="E19"/>
  <c r="C17"/>
  <c r="E17"/>
  <c r="C16"/>
  <c r="E16"/>
  <c r="C15"/>
  <c r="E15"/>
  <c r="C14"/>
  <c r="E14"/>
  <c r="C13"/>
  <c r="E13"/>
  <c r="C12" l="1"/>
  <c r="C11"/>
  <c r="C10"/>
  <c r="C9"/>
  <c r="C7"/>
  <c r="C6"/>
  <c r="C5"/>
  <c r="C4"/>
  <c r="C3"/>
  <c r="E12"/>
  <c r="E11"/>
  <c r="E10"/>
  <c r="E9"/>
  <c r="E8"/>
  <c r="E7"/>
  <c r="E6"/>
  <c r="E5"/>
  <c r="E4"/>
  <c r="E3"/>
  <c r="E2"/>
  <c r="C2"/>
</calcChain>
</file>

<file path=xl/sharedStrings.xml><?xml version="1.0" encoding="utf-8"?>
<sst xmlns="http://schemas.openxmlformats.org/spreadsheetml/2006/main" count="916" uniqueCount="324">
  <si>
    <t>Name</t>
  </si>
  <si>
    <t>@G Department Code</t>
  </si>
  <si>
    <t>@G Department Name</t>
  </si>
  <si>
    <t>@G Room Type Code</t>
  </si>
  <si>
    <t>@G Room Type Name</t>
  </si>
  <si>
    <t>Department Name</t>
  </si>
  <si>
    <t>Department Code</t>
  </si>
  <si>
    <t>1</t>
  </si>
  <si>
    <t>Technical Area</t>
  </si>
  <si>
    <t>2</t>
  </si>
  <si>
    <t>Office Meeting Area</t>
  </si>
  <si>
    <t>3</t>
  </si>
  <si>
    <t>Live Area</t>
  </si>
  <si>
    <t>4</t>
  </si>
  <si>
    <t>@G Program Room Id</t>
  </si>
  <si>
    <t>2A</t>
  </si>
  <si>
    <t>2B</t>
  </si>
  <si>
    <t>2C</t>
  </si>
  <si>
    <t>2D</t>
  </si>
  <si>
    <t>2E</t>
  </si>
  <si>
    <t>2F</t>
  </si>
  <si>
    <t>2G</t>
  </si>
  <si>
    <t>3A</t>
  </si>
  <si>
    <t>3B</t>
  </si>
  <si>
    <t>3C</t>
  </si>
  <si>
    <t>Operational Control Room</t>
  </si>
  <si>
    <t>Briefing room</t>
  </si>
  <si>
    <t>Room Type Name</t>
  </si>
  <si>
    <t>Room Type Code</t>
  </si>
  <si>
    <t>Offices</t>
  </si>
  <si>
    <t>OF</t>
  </si>
  <si>
    <t>KT</t>
  </si>
  <si>
    <t>Kitchen</t>
  </si>
  <si>
    <t>Technical Room</t>
  </si>
  <si>
    <t>TR</t>
  </si>
  <si>
    <t>@G Program Room Area</t>
  </si>
  <si>
    <t>17</t>
  </si>
  <si>
    <t>Rest area</t>
  </si>
  <si>
    <t>Kitchen / Dining room</t>
  </si>
  <si>
    <t>Storage</t>
  </si>
  <si>
    <t>Toilets</t>
  </si>
  <si>
    <t>HVAC Room</t>
  </si>
  <si>
    <t>IT Room</t>
  </si>
  <si>
    <t>TO</t>
  </si>
  <si>
    <t>@G Program Room Count</t>
  </si>
  <si>
    <t>4A</t>
  </si>
  <si>
    <t>4B</t>
  </si>
  <si>
    <t>4D</t>
  </si>
  <si>
    <t>4E</t>
  </si>
  <si>
    <t>4F</t>
  </si>
  <si>
    <t>5A</t>
  </si>
  <si>
    <t>5B</t>
  </si>
  <si>
    <t>5C</t>
  </si>
  <si>
    <t>6</t>
  </si>
  <si>
    <t>7</t>
  </si>
  <si>
    <t>8</t>
  </si>
  <si>
    <t>9</t>
  </si>
  <si>
    <t xml:space="preserve">Weather observation room </t>
  </si>
  <si>
    <t>4G</t>
  </si>
  <si>
    <t>HVAC room</t>
  </si>
  <si>
    <t>Standby room - bedrooms</t>
  </si>
  <si>
    <t>11</t>
  </si>
  <si>
    <t>Tower simulator room</t>
  </si>
  <si>
    <t>Tower simulator - instructors operating/ briefing room</t>
  </si>
  <si>
    <t>13</t>
  </si>
  <si>
    <t>Radar Simulator room</t>
  </si>
  <si>
    <t>14</t>
  </si>
  <si>
    <t>Radar Simulator - instructors operating/ briefing room</t>
  </si>
  <si>
    <t>15</t>
  </si>
  <si>
    <t>Training classroom</t>
  </si>
  <si>
    <t>16</t>
  </si>
  <si>
    <t>Radar Training Classroom</t>
  </si>
  <si>
    <t xml:space="preserve">Equipment room </t>
  </si>
  <si>
    <t>18</t>
  </si>
  <si>
    <t>Equipment room - next generation</t>
  </si>
  <si>
    <t>MCC- Supervision room</t>
  </si>
  <si>
    <t>20</t>
  </si>
  <si>
    <t>19A</t>
  </si>
  <si>
    <t>19B</t>
  </si>
  <si>
    <t>MCC- Staff management room</t>
  </si>
  <si>
    <t xml:space="preserve">Equipment Maintenance Room </t>
  </si>
  <si>
    <t>21</t>
  </si>
  <si>
    <t>Equipment inventory room</t>
  </si>
  <si>
    <t>Telecommunication room</t>
  </si>
  <si>
    <t>23</t>
  </si>
  <si>
    <t>Radio transmitter Antenna platform</t>
  </si>
  <si>
    <t>24</t>
  </si>
  <si>
    <t>Radio transmitter room</t>
  </si>
  <si>
    <t>25</t>
  </si>
  <si>
    <t>Future Expansion Pipeline room</t>
  </si>
  <si>
    <t>30</t>
  </si>
  <si>
    <t>VIP room</t>
  </si>
  <si>
    <t>Head office</t>
  </si>
  <si>
    <t>Joint office</t>
  </si>
  <si>
    <t>34</t>
  </si>
  <si>
    <t>ATC Tower chief Office</t>
  </si>
  <si>
    <t>35</t>
  </si>
  <si>
    <t>Weather station Chief Office</t>
  </si>
  <si>
    <t>Large conference/ briefing room</t>
  </si>
  <si>
    <t>Small conference/ tender Opening room</t>
  </si>
  <si>
    <t>outsourcing station staff room</t>
  </si>
  <si>
    <t>Photocopy room</t>
  </si>
  <si>
    <t>Drivers room</t>
  </si>
  <si>
    <t xml:space="preserve">Cleaner and gardener standby room </t>
  </si>
  <si>
    <t>recreation / reading room</t>
  </si>
  <si>
    <t>Breastfeeding/ Nursery</t>
  </si>
  <si>
    <t>Pantry</t>
  </si>
  <si>
    <t>cleaning equipment room</t>
  </si>
  <si>
    <t>37</t>
  </si>
  <si>
    <t>38</t>
  </si>
  <si>
    <t>39</t>
  </si>
  <si>
    <t>42</t>
  </si>
  <si>
    <t>43</t>
  </si>
  <si>
    <t>45</t>
  </si>
  <si>
    <t>47</t>
  </si>
  <si>
    <t>52</t>
  </si>
  <si>
    <t xml:space="preserve">UPS machine room </t>
  </si>
  <si>
    <t>53</t>
  </si>
  <si>
    <t xml:space="preserve">Battery room </t>
  </si>
  <si>
    <t>54</t>
  </si>
  <si>
    <t xml:space="preserve">Generator room  </t>
  </si>
  <si>
    <t>55</t>
  </si>
  <si>
    <t>Air conditioning Chillers machine room ( 3 depended sets for office and equipment</t>
  </si>
  <si>
    <t>56</t>
  </si>
  <si>
    <t xml:space="preserve">Cooling Tower (Main Air Conditioning) </t>
  </si>
  <si>
    <t>57</t>
  </si>
  <si>
    <t>58</t>
  </si>
  <si>
    <t>62</t>
  </si>
  <si>
    <t>63</t>
  </si>
  <si>
    <t>64</t>
  </si>
  <si>
    <t>65</t>
  </si>
  <si>
    <t xml:space="preserve">Outsourced Power Duty Room </t>
  </si>
  <si>
    <t xml:space="preserve">Air conditioning Outsourced  Duty Room </t>
  </si>
  <si>
    <t>Electricity maintenance room</t>
  </si>
  <si>
    <t>Air conditioning Maintenance room</t>
  </si>
  <si>
    <t>66</t>
  </si>
  <si>
    <t>Operational / Training Area</t>
  </si>
  <si>
    <t>Outdoor Oil Tank Space</t>
  </si>
  <si>
    <t>SO</t>
  </si>
  <si>
    <t>PI</t>
  </si>
  <si>
    <t>Pipeline</t>
  </si>
  <si>
    <t>OP</t>
  </si>
  <si>
    <t>Operation Control Room</t>
  </si>
  <si>
    <t>RR</t>
  </si>
  <si>
    <t>Rest Room</t>
  </si>
  <si>
    <t>Cleaning Area</t>
  </si>
  <si>
    <t>CA</t>
  </si>
  <si>
    <t>Simulator Area</t>
  </si>
  <si>
    <t>SI</t>
  </si>
  <si>
    <t>70</t>
  </si>
  <si>
    <t>Garbage Room</t>
  </si>
  <si>
    <t>GA</t>
  </si>
  <si>
    <t>12B</t>
  </si>
  <si>
    <t>12A</t>
  </si>
  <si>
    <t>Meeting room</t>
  </si>
  <si>
    <t>22A</t>
  </si>
  <si>
    <t>22B</t>
  </si>
  <si>
    <t>Reseption / Badges/ BMS</t>
  </si>
  <si>
    <t>26A</t>
  </si>
  <si>
    <t>26B</t>
  </si>
  <si>
    <t xml:space="preserve">IT Room </t>
  </si>
  <si>
    <t>27A</t>
  </si>
  <si>
    <t>27B</t>
  </si>
  <si>
    <t>Electric Room</t>
  </si>
  <si>
    <t>28A</t>
  </si>
  <si>
    <t>28B</t>
  </si>
  <si>
    <t>AHU</t>
  </si>
  <si>
    <t>29A</t>
  </si>
  <si>
    <t>29B</t>
  </si>
  <si>
    <t>Clean Agent</t>
  </si>
  <si>
    <t>31A</t>
  </si>
  <si>
    <t>31B</t>
  </si>
  <si>
    <t>Service</t>
  </si>
  <si>
    <t>31C</t>
  </si>
  <si>
    <t>VIP wait room</t>
  </si>
  <si>
    <t>32A</t>
  </si>
  <si>
    <t>32B</t>
  </si>
  <si>
    <t>toilets direction</t>
  </si>
  <si>
    <t>33A</t>
  </si>
  <si>
    <t>33B</t>
  </si>
  <si>
    <t>36A</t>
  </si>
  <si>
    <t>36B</t>
  </si>
  <si>
    <t>Regie Room</t>
  </si>
  <si>
    <t>Restroom</t>
  </si>
  <si>
    <t>40A</t>
  </si>
  <si>
    <t>40B</t>
  </si>
  <si>
    <t>41B</t>
  </si>
  <si>
    <t>41A</t>
  </si>
  <si>
    <t>Entrance Lobby Hall</t>
  </si>
  <si>
    <t>5</t>
  </si>
  <si>
    <t>48B</t>
  </si>
  <si>
    <t>48A</t>
  </si>
  <si>
    <t>garbage room/ kitchen</t>
  </si>
  <si>
    <t>garbage room / off</t>
  </si>
  <si>
    <t>50B</t>
  </si>
  <si>
    <t>51C</t>
  </si>
  <si>
    <t>Power and Air Conditionning Space</t>
  </si>
  <si>
    <t>Dormitory Space</t>
  </si>
  <si>
    <t>51B</t>
  </si>
  <si>
    <t>51D</t>
  </si>
  <si>
    <t>Switchgeah HV/MV  N°2</t>
  </si>
  <si>
    <t>Switchgeah LV N°2</t>
  </si>
  <si>
    <t>Transformers N°2</t>
  </si>
  <si>
    <t>Switchgeah HV/MV N°1</t>
  </si>
  <si>
    <t>Switchgeah LV N°1</t>
  </si>
  <si>
    <t>Transformers N°1</t>
  </si>
  <si>
    <t>59A</t>
  </si>
  <si>
    <t>59B</t>
  </si>
  <si>
    <t>59C</t>
  </si>
  <si>
    <t>Electricity room</t>
  </si>
  <si>
    <t>MDF</t>
  </si>
  <si>
    <t>60B</t>
  </si>
  <si>
    <t>60A</t>
  </si>
  <si>
    <t>AC Room</t>
  </si>
  <si>
    <t>61B</t>
  </si>
  <si>
    <t>61A</t>
  </si>
  <si>
    <t>67A</t>
  </si>
  <si>
    <t>Showers</t>
  </si>
  <si>
    <t>Lookers</t>
  </si>
  <si>
    <t>67B</t>
  </si>
  <si>
    <t>67C</t>
  </si>
  <si>
    <t>67D</t>
  </si>
  <si>
    <t>68A</t>
  </si>
  <si>
    <t>68B</t>
  </si>
  <si>
    <t>68C</t>
  </si>
  <si>
    <t>Firefighting Water Tank</t>
  </si>
  <si>
    <t>City Water Tank</t>
  </si>
  <si>
    <t>68D</t>
  </si>
  <si>
    <t>Pump Room</t>
  </si>
  <si>
    <t>69A</t>
  </si>
  <si>
    <t>69B</t>
  </si>
  <si>
    <t>69C</t>
  </si>
  <si>
    <t>Cold Room</t>
  </si>
  <si>
    <t>71A</t>
  </si>
  <si>
    <t>Dormatory Room</t>
  </si>
  <si>
    <t>71B</t>
  </si>
  <si>
    <t>Suite Room</t>
  </si>
  <si>
    <t>71C</t>
  </si>
  <si>
    <t>Bath</t>
  </si>
  <si>
    <t>72A</t>
  </si>
  <si>
    <t>Toilets/Showers H</t>
  </si>
  <si>
    <t>72B</t>
  </si>
  <si>
    <t>Toilets/Showers F</t>
  </si>
  <si>
    <t>Laundry</t>
  </si>
  <si>
    <t>74</t>
  </si>
  <si>
    <t>75</t>
  </si>
  <si>
    <t>Gym</t>
  </si>
  <si>
    <t>76</t>
  </si>
  <si>
    <t>77</t>
  </si>
  <si>
    <t>Audio visual room</t>
  </si>
  <si>
    <t>78</t>
  </si>
  <si>
    <t>73A</t>
  </si>
  <si>
    <t>73B</t>
  </si>
  <si>
    <t>Drying Area</t>
  </si>
  <si>
    <t xml:space="preserve">Electricity Room </t>
  </si>
  <si>
    <t>82A</t>
  </si>
  <si>
    <t>82B</t>
  </si>
  <si>
    <t>Balcony</t>
  </si>
  <si>
    <t>Terrasse</t>
  </si>
  <si>
    <t>84</t>
  </si>
  <si>
    <t>85</t>
  </si>
  <si>
    <t>Stairs</t>
  </si>
  <si>
    <t>Circulation</t>
  </si>
  <si>
    <t xml:space="preserve">15 </t>
  </si>
  <si>
    <t>50C</t>
  </si>
  <si>
    <t>50D</t>
  </si>
  <si>
    <t>82C</t>
  </si>
  <si>
    <t>Boiling Room</t>
  </si>
  <si>
    <t>Recreation/ Reading Room</t>
  </si>
  <si>
    <t>79B</t>
  </si>
  <si>
    <t>79A</t>
  </si>
  <si>
    <t xml:space="preserve">Sasse Electricity Room </t>
  </si>
  <si>
    <t>86</t>
  </si>
  <si>
    <t>Reserve Area</t>
  </si>
  <si>
    <t>Restaurant</t>
  </si>
  <si>
    <t>Toilets/Showers</t>
  </si>
  <si>
    <t>ATC</t>
  </si>
  <si>
    <t>Lockers</t>
  </si>
  <si>
    <t>Visitors Corridor</t>
  </si>
  <si>
    <t>ATC Technical Room</t>
  </si>
  <si>
    <t>Toilets/showers</t>
  </si>
  <si>
    <t>Staff Room</t>
  </si>
  <si>
    <t>Observation Corridor</t>
  </si>
  <si>
    <t>Technical room</t>
  </si>
  <si>
    <t xml:space="preserve">Pipeline elevator </t>
  </si>
  <si>
    <t>Pipeline electricity</t>
  </si>
  <si>
    <t>Pipeline  HVAC</t>
  </si>
  <si>
    <t>Pipeline ATC Cables</t>
  </si>
  <si>
    <t>10A</t>
  </si>
  <si>
    <t>10B</t>
  </si>
  <si>
    <t>Pipeline  Smoke Exhaust</t>
  </si>
  <si>
    <t>Pipeline Electricity</t>
  </si>
  <si>
    <t>ATC Circulation</t>
  </si>
  <si>
    <t>88</t>
  </si>
  <si>
    <t>ATC Sasse</t>
  </si>
  <si>
    <t>87B</t>
  </si>
  <si>
    <t>87A</t>
  </si>
  <si>
    <t>89</t>
  </si>
  <si>
    <t>Stairs Access to Operation room</t>
  </si>
  <si>
    <t>Pipeline  (Optical fiber/ information/ weak Current Copper)</t>
  </si>
  <si>
    <t>Pipeline Telecommunication</t>
  </si>
  <si>
    <t>Pipeline Air conditioning</t>
  </si>
  <si>
    <t>Pipeline fire fighting</t>
  </si>
  <si>
    <t>Pipeline Fire fighting</t>
  </si>
  <si>
    <t>Pipeline (optical fiber/ information/ Copper cable)</t>
  </si>
  <si>
    <t xml:space="preserve">All Department </t>
  </si>
  <si>
    <t>69D</t>
  </si>
  <si>
    <t>46 A</t>
  </si>
  <si>
    <t>46 B</t>
  </si>
  <si>
    <t>Toilets Handidicapped</t>
  </si>
  <si>
    <t>Sasse</t>
  </si>
  <si>
    <t>Pipeline  elevator</t>
  </si>
  <si>
    <t>10</t>
  </si>
  <si>
    <t>90</t>
  </si>
  <si>
    <t>Stairs Outside</t>
  </si>
  <si>
    <t>68E</t>
  </si>
  <si>
    <t>Water Tank Space</t>
  </si>
  <si>
    <t>5D</t>
  </si>
  <si>
    <t>5E</t>
  </si>
  <si>
    <t>91</t>
  </si>
  <si>
    <t>Pipeline Plombing</t>
  </si>
  <si>
    <t>Pipeling Pressurized Air Supply</t>
  </si>
  <si>
    <t>44</t>
  </si>
  <si>
    <t>92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</si>
</sst>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 wrapText="1"/>
    </xf>
    <xf numFmtId="0" fontId="19" fillId="0" borderId="0"/>
    <xf numFmtId="0" fontId="1" fillId="0" borderId="0"/>
  </cellStyleXfs>
  <cellXfs count="36">
    <xf numFmtId="0" fontId="0" fillId="0" borderId="0" xfId="0"/>
    <xf numFmtId="49" fontId="16" fillId="0" borderId="0" xfId="0" applyNumberFormat="1" applyFont="1"/>
    <xf numFmtId="49" fontId="0" fillId="0" borderId="0" xfId="0" applyNumberFormat="1"/>
    <xf numFmtId="49" fontId="0" fillId="0" borderId="0" xfId="0" applyNumberFormat="1" applyBorder="1"/>
    <xf numFmtId="49" fontId="16" fillId="0" borderId="0" xfId="0" quotePrefix="1" applyNumberFormat="1" applyFont="1"/>
    <xf numFmtId="0" fontId="0" fillId="3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left"/>
    </xf>
    <xf numFmtId="0" fontId="16" fillId="0" borderId="0" xfId="0" applyNumberFormat="1" applyFont="1" applyAlignment="1">
      <alignment horizontal="left"/>
    </xf>
    <xf numFmtId="0" fontId="0" fillId="33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1" fillId="0" borderId="0" xfId="0" applyNumberFormat="1" applyFont="1" applyBorder="1"/>
    <xf numFmtId="0" fontId="21" fillId="33" borderId="0" xfId="0" applyNumberFormat="1" applyFont="1" applyFill="1" applyBorder="1" applyAlignment="1">
      <alignment horizontal="center"/>
    </xf>
    <xf numFmtId="49" fontId="21" fillId="0" borderId="0" xfId="0" applyNumberFormat="1" applyFont="1"/>
    <xf numFmtId="49" fontId="21" fillId="0" borderId="0" xfId="0" applyNumberFormat="1" applyFont="1" applyBorder="1" applyAlignment="1">
      <alignment horizontal="center"/>
    </xf>
    <xf numFmtId="0" fontId="21" fillId="0" borderId="0" xfId="0" applyFont="1"/>
    <xf numFmtId="49" fontId="20" fillId="0" borderId="0" xfId="0" applyNumberFormat="1" applyFont="1" applyBorder="1"/>
    <xf numFmtId="0" fontId="20" fillId="33" borderId="0" xfId="0" applyNumberFormat="1" applyFont="1" applyFill="1" applyBorder="1" applyAlignment="1">
      <alignment horizontal="center"/>
    </xf>
    <xf numFmtId="49" fontId="20" fillId="0" borderId="0" xfId="0" applyNumberFormat="1" applyFont="1" applyBorder="1" applyAlignment="1">
      <alignment horizontal="center"/>
    </xf>
    <xf numFmtId="0" fontId="20" fillId="0" borderId="0" xfId="0" applyFont="1"/>
    <xf numFmtId="49" fontId="2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/>
    <xf numFmtId="0" fontId="21" fillId="33" borderId="0" xfId="0" applyNumberFormat="1" applyFont="1" applyFill="1" applyAlignment="1">
      <alignment horizontal="center"/>
    </xf>
    <xf numFmtId="49" fontId="21" fillId="0" borderId="0" xfId="0" applyNumberFormat="1" applyFont="1" applyAlignment="1">
      <alignment horizontal="center"/>
    </xf>
    <xf numFmtId="49" fontId="0" fillId="34" borderId="10" xfId="0" applyNumberFormat="1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21" fillId="34" borderId="11" xfId="0" applyNumberFormat="1" applyFont="1" applyFill="1" applyBorder="1" applyAlignment="1">
      <alignment horizontal="center"/>
    </xf>
    <xf numFmtId="49" fontId="0" fillId="34" borderId="11" xfId="0" applyNumberFormat="1" applyFont="1" applyFill="1" applyBorder="1" applyAlignment="1">
      <alignment horizontal="center"/>
    </xf>
    <xf numFmtId="49" fontId="21" fillId="0" borderId="11" xfId="0" applyNumberFormat="1" applyFont="1" applyBorder="1" applyAlignment="1">
      <alignment horizontal="center"/>
    </xf>
    <xf numFmtId="49" fontId="20" fillId="0" borderId="11" xfId="0" applyNumberFormat="1" applyFont="1" applyFill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4"/>
    <cellStyle name="Normal 3" xfId="43"/>
    <cellStyle name="Normal 4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relativeIndent="0" justifyLastLine="0" shrinkToFit="0" mergeCell="0" readingOrder="0"/>
    </dxf>
    <dxf>
      <numFmt numFmtId="30" formatCode="@"/>
      <alignment horizontal="center" vertical="bottom" textRotation="0" wrapText="0" indent="0" relativeIndent="0" justifyLastLine="0" shrinkToFit="0" mergeCell="0" readingOrder="0"/>
    </dxf>
    <dxf>
      <numFmt numFmtId="30" formatCode="@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</dxf>
    <dxf>
      <numFmt numFmtId="30" formatCode="@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_ROOMS" displayName="T_ROOMS" ref="A1:H149" totalsRowShown="0">
  <autoFilter ref="A1:H149"/>
  <tableColumns count="8">
    <tableColumn id="1" name="@G Program Room Id" dataDxfId="15"/>
    <tableColumn id="2" name="Name" dataDxfId="14"/>
    <tableColumn id="3" name="@G Department Code" dataDxfId="13">
      <calculatedColumnFormula>VLOOKUP(D2,T_DEPARTMENTS[],2,FALSE)</calculatedColumnFormula>
    </tableColumn>
    <tableColumn id="4" name="@G Department Name" dataDxfId="12"/>
    <tableColumn id="5" name="@G Room Type Code" dataDxfId="11">
      <calculatedColumnFormula>VLOOKUP(F2,T_ROOM_TYPES[],2,FALSE)</calculatedColumnFormula>
    </tableColumn>
    <tableColumn id="6" name="@G Room Type Name" dataDxfId="10"/>
    <tableColumn id="7" name="@G Program Room Count" dataDxfId="9"/>
    <tableColumn id="8" name="@G Program Room Are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_ROOM_TYPES" displayName="T_ROOM_TYPES" ref="A1:B12" totalsRowShown="0" headerRowDxfId="7" dataDxfId="6">
  <autoFilter ref="A1:B12"/>
  <tableColumns count="2">
    <tableColumn id="1" name="Room Type Name" dataDxfId="5"/>
    <tableColumn id="2" name="Room Type Cod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_DEPARTMENTS" displayName="T_DEPARTMENTS" ref="D1:E9" totalsRowShown="0" headerRowDxfId="3" dataDxfId="2">
  <autoFilter ref="D1:E9"/>
  <tableColumns count="2">
    <tableColumn id="1" name="Department Name" dataDxfId="1"/>
    <tableColumn id="2" name="Department 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9"/>
  <sheetViews>
    <sheetView tabSelected="1" workbookViewId="0">
      <pane xSplit="2" ySplit="1" topLeftCell="D62" activePane="bottomRight" state="frozen"/>
      <selection pane="topRight" activeCell="D1" sqref="D1"/>
      <selection pane="bottomLeft" activeCell="A2" sqref="A2"/>
      <selection pane="bottomRight" activeCell="A94" sqref="A94:XFD94"/>
    </sheetView>
  </sheetViews>
  <sheetFormatPr baseColWidth="10" defaultRowHeight="15"/>
  <cols>
    <col min="1" max="1" width="17.42578125" style="2" customWidth="1"/>
    <col min="2" max="2" width="67.28515625" style="2" customWidth="1"/>
    <col min="3" max="3" width="21.7109375" style="6" customWidth="1"/>
    <col min="4" max="4" width="33" style="2" customWidth="1"/>
    <col min="5" max="5" width="14.28515625" style="6" customWidth="1"/>
    <col min="6" max="6" width="22.5703125" style="2" bestFit="1" customWidth="1"/>
    <col min="7" max="7" width="27" style="7" customWidth="1"/>
    <col min="8" max="8" width="24.85546875" style="7" customWidth="1"/>
  </cols>
  <sheetData>
    <row r="1" spans="1:8">
      <c r="A1" s="4" t="s">
        <v>14</v>
      </c>
      <c r="B1" s="1" t="s">
        <v>0</v>
      </c>
      <c r="C1" s="9" t="s">
        <v>1</v>
      </c>
      <c r="D1" s="1" t="s">
        <v>2</v>
      </c>
      <c r="E1" s="9" t="s">
        <v>3</v>
      </c>
      <c r="F1" s="1" t="s">
        <v>4</v>
      </c>
      <c r="G1" s="8" t="s">
        <v>44</v>
      </c>
      <c r="H1" s="8" t="s">
        <v>35</v>
      </c>
    </row>
    <row r="2" spans="1:8">
      <c r="A2" s="2">
        <v>1</v>
      </c>
      <c r="B2" s="2" t="s">
        <v>25</v>
      </c>
      <c r="C2" s="5" t="str">
        <f>VLOOKUP(D2,T_DEPARTMENTS[],2,FALSE)</f>
        <v>1</v>
      </c>
      <c r="D2" s="2" t="s">
        <v>276</v>
      </c>
      <c r="E2" s="5" t="str">
        <f>VLOOKUP(F2,T_ROOM_TYPES[],2,FALSE)</f>
        <v>OP</v>
      </c>
      <c r="F2" s="2" t="s">
        <v>142</v>
      </c>
      <c r="G2" s="7" t="s">
        <v>7</v>
      </c>
    </row>
    <row r="3" spans="1:8">
      <c r="A3" s="2" t="s">
        <v>15</v>
      </c>
      <c r="B3" s="2" t="s">
        <v>26</v>
      </c>
      <c r="C3" s="5" t="str">
        <f>VLOOKUP(D3,T_DEPARTMENTS[],2,FALSE)</f>
        <v>1</v>
      </c>
      <c r="D3" s="2" t="s">
        <v>276</v>
      </c>
      <c r="E3" s="5" t="str">
        <f>VLOOKUP(F3,T_ROOM_TYPES[],2,FALSE)</f>
        <v>OF</v>
      </c>
      <c r="F3" s="2" t="s">
        <v>29</v>
      </c>
      <c r="G3" s="7" t="s">
        <v>7</v>
      </c>
    </row>
    <row r="4" spans="1:8" s="16" customFormat="1">
      <c r="A4" s="14" t="s">
        <v>16</v>
      </c>
      <c r="B4" s="14" t="s">
        <v>40</v>
      </c>
      <c r="C4" s="26" t="str">
        <f>VLOOKUP(D4,T_DEPARTMENTS[],2,FALSE)</f>
        <v>1</v>
      </c>
      <c r="D4" s="14" t="s">
        <v>276</v>
      </c>
      <c r="E4" s="26" t="str">
        <f>VLOOKUP(F4,T_ROOM_TYPES[],2,FALSE)</f>
        <v>TO</v>
      </c>
      <c r="F4" s="14" t="s">
        <v>40</v>
      </c>
      <c r="G4" s="27" t="s">
        <v>53</v>
      </c>
      <c r="H4" s="27"/>
    </row>
    <row r="5" spans="1:8">
      <c r="A5" s="2" t="s">
        <v>17</v>
      </c>
      <c r="B5" s="2" t="s">
        <v>37</v>
      </c>
      <c r="C5" s="5" t="str">
        <f>VLOOKUP(D5,T_DEPARTMENTS[],2,FALSE)</f>
        <v>1</v>
      </c>
      <c r="D5" s="2" t="s">
        <v>276</v>
      </c>
      <c r="E5" s="5" t="str">
        <f>VLOOKUP(F5,T_ROOM_TYPES[],2,FALSE)</f>
        <v>RR</v>
      </c>
      <c r="F5" s="2" t="s">
        <v>144</v>
      </c>
      <c r="G5" s="7" t="s">
        <v>7</v>
      </c>
    </row>
    <row r="6" spans="1:8">
      <c r="A6" s="2" t="s">
        <v>18</v>
      </c>
      <c r="B6" s="2" t="s">
        <v>38</v>
      </c>
      <c r="C6" s="5" t="str">
        <f>VLOOKUP(D6,T_DEPARTMENTS[],2,FALSE)</f>
        <v>1</v>
      </c>
      <c r="D6" s="2" t="s">
        <v>276</v>
      </c>
      <c r="E6" s="5" t="str">
        <f>VLOOKUP(F6,T_ROOM_TYPES[],2,FALSE)</f>
        <v>KT</v>
      </c>
      <c r="F6" s="2" t="s">
        <v>32</v>
      </c>
      <c r="G6" s="7" t="s">
        <v>7</v>
      </c>
    </row>
    <row r="7" spans="1:8" s="16" customFormat="1">
      <c r="A7" s="14" t="s">
        <v>19</v>
      </c>
      <c r="B7" s="14" t="s">
        <v>281</v>
      </c>
      <c r="C7" s="26" t="str">
        <f>VLOOKUP(D7,T_DEPARTMENTS[],2,FALSE)</f>
        <v>1</v>
      </c>
      <c r="D7" s="14" t="s">
        <v>276</v>
      </c>
      <c r="E7" s="26" t="str">
        <f>VLOOKUP(F7,T_ROOM_TYPES[],2,FALSE)</f>
        <v>RR</v>
      </c>
      <c r="F7" s="14" t="s">
        <v>144</v>
      </c>
      <c r="G7" s="27" t="s">
        <v>9</v>
      </c>
      <c r="H7" s="27"/>
    </row>
    <row r="8" spans="1:8" s="16" customFormat="1">
      <c r="A8" s="14" t="s">
        <v>20</v>
      </c>
      <c r="B8" s="14" t="s">
        <v>277</v>
      </c>
      <c r="C8" s="26">
        <v>1</v>
      </c>
      <c r="D8" s="14" t="s">
        <v>276</v>
      </c>
      <c r="E8" s="26" t="str">
        <f>VLOOKUP(F8,T_ROOM_TYPES[],2,FALSE)</f>
        <v>SO</v>
      </c>
      <c r="F8" s="14" t="s">
        <v>39</v>
      </c>
      <c r="G8" s="27" t="s">
        <v>7</v>
      </c>
      <c r="H8" s="27"/>
    </row>
    <row r="9" spans="1:8" s="16" customFormat="1">
      <c r="A9" s="14" t="s">
        <v>21</v>
      </c>
      <c r="B9" s="14" t="s">
        <v>278</v>
      </c>
      <c r="C9" s="26" t="str">
        <f>VLOOKUP(D9,T_DEPARTMENTS[],2,FALSE)</f>
        <v>1</v>
      </c>
      <c r="D9" s="14" t="s">
        <v>276</v>
      </c>
      <c r="E9" s="26" t="e">
        <f>VLOOKUP(F9,T_ROOM_TYPES[],2,FALSE)</f>
        <v>#N/A</v>
      </c>
      <c r="F9" s="14"/>
      <c r="G9" s="27" t="s">
        <v>7</v>
      </c>
      <c r="H9" s="27"/>
    </row>
    <row r="10" spans="1:8">
      <c r="A10" s="2" t="s">
        <v>22</v>
      </c>
      <c r="B10" s="2" t="s">
        <v>279</v>
      </c>
      <c r="C10" s="5" t="str">
        <f>VLOOKUP(D10,T_DEPARTMENTS[],2,FALSE)</f>
        <v>1</v>
      </c>
      <c r="D10" s="3" t="s">
        <v>276</v>
      </c>
      <c r="E10" s="5" t="str">
        <f>VLOOKUP(F10,T_ROOM_TYPES[],2,FALSE)</f>
        <v>TR</v>
      </c>
      <c r="F10" s="2" t="s">
        <v>33</v>
      </c>
      <c r="G10" s="7" t="s">
        <v>7</v>
      </c>
    </row>
    <row r="11" spans="1:8">
      <c r="A11" s="2" t="s">
        <v>23</v>
      </c>
      <c r="B11" s="2" t="s">
        <v>41</v>
      </c>
      <c r="C11" s="5" t="str">
        <f>VLOOKUP(D11,T_DEPARTMENTS[],2,FALSE)</f>
        <v>1</v>
      </c>
      <c r="D11" s="2" t="s">
        <v>276</v>
      </c>
      <c r="E11" s="5" t="str">
        <f>VLOOKUP(F11,T_ROOM_TYPES[],2,FALSE)</f>
        <v>TR</v>
      </c>
      <c r="F11" s="2" t="s">
        <v>33</v>
      </c>
      <c r="G11" s="7" t="s">
        <v>7</v>
      </c>
    </row>
    <row r="12" spans="1:8">
      <c r="A12" s="2" t="s">
        <v>24</v>
      </c>
      <c r="B12" s="2" t="s">
        <v>42</v>
      </c>
      <c r="C12" s="5" t="str">
        <f>VLOOKUP(D12,T_DEPARTMENTS[],2,FALSE)</f>
        <v>1</v>
      </c>
      <c r="D12" s="2" t="s">
        <v>276</v>
      </c>
      <c r="E12" s="5" t="str">
        <f>VLOOKUP(F12,T_ROOM_TYPES[],2,FALSE)</f>
        <v>TR</v>
      </c>
      <c r="F12" s="2" t="s">
        <v>33</v>
      </c>
      <c r="G12" s="7" t="s">
        <v>7</v>
      </c>
    </row>
    <row r="13" spans="1:8">
      <c r="A13" s="3" t="s">
        <v>45</v>
      </c>
      <c r="B13" s="3" t="s">
        <v>57</v>
      </c>
      <c r="C13" s="10" t="str">
        <f>VLOOKUP(D13,T_DEPARTMENTS[],2,FALSE)</f>
        <v>1</v>
      </c>
      <c r="D13" s="2" t="s">
        <v>276</v>
      </c>
      <c r="E13" s="10" t="str">
        <f>VLOOKUP(F13,T_ROOM_TYPES[],2,FALSE)</f>
        <v>OF</v>
      </c>
      <c r="F13" s="3" t="s">
        <v>29</v>
      </c>
      <c r="G13" s="11" t="s">
        <v>7</v>
      </c>
      <c r="H13" s="11"/>
    </row>
    <row r="14" spans="1:8" s="16" customFormat="1">
      <c r="A14" s="12" t="s">
        <v>46</v>
      </c>
      <c r="B14" s="12" t="s">
        <v>281</v>
      </c>
      <c r="C14" s="13" t="str">
        <f>VLOOKUP(D14,T_DEPARTMENTS[],2,FALSE)</f>
        <v>1</v>
      </c>
      <c r="D14" s="14" t="s">
        <v>276</v>
      </c>
      <c r="E14" s="13" t="str">
        <f>VLOOKUP(F14,T_ROOM_TYPES[],2,FALSE)</f>
        <v>RR</v>
      </c>
      <c r="F14" s="12" t="s">
        <v>144</v>
      </c>
      <c r="G14" s="15" t="s">
        <v>9</v>
      </c>
      <c r="H14" s="15"/>
    </row>
    <row r="15" spans="1:8" s="16" customFormat="1">
      <c r="A15" s="12" t="s">
        <v>47</v>
      </c>
      <c r="B15" s="12" t="s">
        <v>275</v>
      </c>
      <c r="C15" s="13" t="str">
        <f>VLOOKUP(D15,T_DEPARTMENTS[],2,FALSE)</f>
        <v>1</v>
      </c>
      <c r="D15" s="12" t="s">
        <v>276</v>
      </c>
      <c r="E15" s="13" t="str">
        <f>VLOOKUP(F15,T_ROOM_TYPES[],2,FALSE)</f>
        <v>TO</v>
      </c>
      <c r="F15" s="12" t="s">
        <v>40</v>
      </c>
      <c r="G15" s="15" t="s">
        <v>7</v>
      </c>
      <c r="H15" s="15"/>
    </row>
    <row r="16" spans="1:8">
      <c r="A16" s="3" t="s">
        <v>48</v>
      </c>
      <c r="B16" s="3" t="s">
        <v>282</v>
      </c>
      <c r="C16" s="10" t="str">
        <f>VLOOKUP(D16,T_DEPARTMENTS[],2,FALSE)</f>
        <v>1</v>
      </c>
      <c r="D16" s="3" t="s">
        <v>276</v>
      </c>
      <c r="E16" s="10" t="e">
        <f>VLOOKUP(F16,T_ROOM_TYPES[],2,FALSE)</f>
        <v>#N/A</v>
      </c>
      <c r="F16" s="3"/>
      <c r="G16" s="11" t="s">
        <v>7</v>
      </c>
      <c r="H16" s="11"/>
    </row>
    <row r="17" spans="1:8">
      <c r="A17" s="3" t="s">
        <v>49</v>
      </c>
      <c r="B17" s="3" t="s">
        <v>283</v>
      </c>
      <c r="C17" s="10" t="str">
        <f>VLOOKUP(D17,T_DEPARTMENTS[],2,FALSE)</f>
        <v>1</v>
      </c>
      <c r="D17" s="3" t="s">
        <v>276</v>
      </c>
      <c r="E17" s="10" t="str">
        <f>VLOOKUP(F17,T_ROOM_TYPES[],2,FALSE)</f>
        <v>TR</v>
      </c>
      <c r="F17" s="3" t="s">
        <v>33</v>
      </c>
      <c r="G17" s="11" t="s">
        <v>7</v>
      </c>
      <c r="H17" s="11"/>
    </row>
    <row r="18" spans="1:8">
      <c r="A18" s="3" t="s">
        <v>58</v>
      </c>
      <c r="B18" s="3" t="s">
        <v>59</v>
      </c>
      <c r="C18" s="10" t="str">
        <f>VLOOKUP(D18,T_DEPARTMENTS[],2,FALSE)</f>
        <v>1</v>
      </c>
      <c r="D18" s="3" t="s">
        <v>276</v>
      </c>
      <c r="E18" s="10" t="str">
        <f>VLOOKUP(F18,T_ROOM_TYPES[],2,FALSE)</f>
        <v>TR</v>
      </c>
      <c r="F18" s="3" t="s">
        <v>33</v>
      </c>
      <c r="G18" s="11" t="s">
        <v>7</v>
      </c>
      <c r="H18" s="11"/>
    </row>
    <row r="19" spans="1:8" s="16" customFormat="1">
      <c r="A19" s="12" t="s">
        <v>50</v>
      </c>
      <c r="B19" s="12" t="s">
        <v>60</v>
      </c>
      <c r="C19" s="13" t="str">
        <f>VLOOKUP(D19,T_DEPARTMENTS[],2,FALSE)</f>
        <v>1</v>
      </c>
      <c r="D19" s="14" t="s">
        <v>276</v>
      </c>
      <c r="E19" s="13" t="str">
        <f>VLOOKUP(F19,T_ROOM_TYPES[],2,FALSE)</f>
        <v>RR</v>
      </c>
      <c r="F19" s="12" t="s">
        <v>144</v>
      </c>
      <c r="G19" s="15" t="s">
        <v>53</v>
      </c>
      <c r="H19" s="15"/>
    </row>
    <row r="20" spans="1:8" s="16" customFormat="1">
      <c r="A20" s="12" t="s">
        <v>51</v>
      </c>
      <c r="B20" s="12" t="s">
        <v>280</v>
      </c>
      <c r="C20" s="13" t="str">
        <f>VLOOKUP(D20,T_DEPARTMENTS[],2,FALSE)</f>
        <v>1</v>
      </c>
      <c r="D20" s="14" t="s">
        <v>276</v>
      </c>
      <c r="E20" s="13" t="str">
        <f>VLOOKUP(F20,T_ROOM_TYPES[],2,FALSE)</f>
        <v>RR</v>
      </c>
      <c r="F20" s="12" t="s">
        <v>144</v>
      </c>
      <c r="G20" s="15" t="s">
        <v>9</v>
      </c>
      <c r="H20" s="15"/>
    </row>
    <row r="21" spans="1:8" s="16" customFormat="1">
      <c r="A21" s="12" t="s">
        <v>52</v>
      </c>
      <c r="B21" s="12" t="s">
        <v>277</v>
      </c>
      <c r="C21" s="13" t="str">
        <f>VLOOKUP(D21,T_DEPARTMENTS[],2,FALSE)</f>
        <v>1</v>
      </c>
      <c r="D21" s="14" t="s">
        <v>276</v>
      </c>
      <c r="E21" s="13" t="str">
        <f>VLOOKUP(F21,T_ROOM_TYPES[],2,FALSE)</f>
        <v>RR</v>
      </c>
      <c r="F21" s="12" t="s">
        <v>144</v>
      </c>
      <c r="G21" s="15" t="s">
        <v>9</v>
      </c>
      <c r="H21" s="15"/>
    </row>
    <row r="22" spans="1:8" s="16" customFormat="1">
      <c r="A22" s="12" t="s">
        <v>317</v>
      </c>
      <c r="B22" s="12" t="s">
        <v>40</v>
      </c>
      <c r="C22" s="13" t="str">
        <f>VLOOKUP(D22,T_DEPARTMENTS[],2,FALSE)</f>
        <v>1</v>
      </c>
      <c r="D22" s="14" t="s">
        <v>276</v>
      </c>
      <c r="E22" s="13" t="str">
        <f>VLOOKUP(F22,T_ROOM_TYPES[],2,FALSE)</f>
        <v>TO</v>
      </c>
      <c r="F22" s="12" t="s">
        <v>40</v>
      </c>
      <c r="G22" s="15" t="s">
        <v>9</v>
      </c>
      <c r="H22" s="15"/>
    </row>
    <row r="23" spans="1:8" s="16" customFormat="1">
      <c r="A23" s="12" t="s">
        <v>318</v>
      </c>
      <c r="B23" s="12" t="s">
        <v>217</v>
      </c>
      <c r="C23" s="13" t="str">
        <f>VLOOKUP(D23,T_DEPARTMENTS[],2,FALSE)</f>
        <v>1</v>
      </c>
      <c r="D23" s="14" t="s">
        <v>276</v>
      </c>
      <c r="E23" s="13" t="str">
        <f>VLOOKUP(F23,T_ROOM_TYPES[],2,FALSE)</f>
        <v>TO</v>
      </c>
      <c r="F23" s="12" t="s">
        <v>40</v>
      </c>
      <c r="G23" s="15" t="s">
        <v>9</v>
      </c>
      <c r="H23" s="15"/>
    </row>
    <row r="24" spans="1:8" s="16" customFormat="1">
      <c r="A24" s="12" t="s">
        <v>53</v>
      </c>
      <c r="B24" s="12" t="s">
        <v>284</v>
      </c>
      <c r="C24" s="13" t="str">
        <f>VLOOKUP(D24,T_DEPARTMENTS[],2,FALSE)</f>
        <v>1</v>
      </c>
      <c r="D24" s="12" t="s">
        <v>276</v>
      </c>
      <c r="E24" s="13" t="str">
        <f>VLOOKUP(F24,T_ROOM_TYPES[],2,FALSE)</f>
        <v>PI</v>
      </c>
      <c r="F24" s="12" t="s">
        <v>140</v>
      </c>
      <c r="G24" s="15" t="s">
        <v>73</v>
      </c>
      <c r="H24" s="15"/>
    </row>
    <row r="25" spans="1:8" s="16" customFormat="1">
      <c r="A25" s="12" t="s">
        <v>54</v>
      </c>
      <c r="B25" s="12" t="s">
        <v>287</v>
      </c>
      <c r="C25" s="13" t="str">
        <f>VLOOKUP(D25,T_DEPARTMENTS[],2,FALSE)</f>
        <v>1</v>
      </c>
      <c r="D25" s="12" t="s">
        <v>276</v>
      </c>
      <c r="E25" s="13" t="str">
        <f>VLOOKUP(F25,T_ROOM_TYPES[],2,FALSE)</f>
        <v>PI</v>
      </c>
      <c r="F25" s="12" t="s">
        <v>140</v>
      </c>
      <c r="G25" s="15" t="s">
        <v>73</v>
      </c>
      <c r="H25" s="15"/>
    </row>
    <row r="26" spans="1:8" s="16" customFormat="1">
      <c r="A26" s="12" t="s">
        <v>55</v>
      </c>
      <c r="B26" s="12" t="s">
        <v>291</v>
      </c>
      <c r="C26" s="13" t="str">
        <f>VLOOKUP(D26,T_DEPARTMENTS[],2,FALSE)</f>
        <v>1</v>
      </c>
      <c r="D26" s="12" t="s">
        <v>276</v>
      </c>
      <c r="E26" s="13" t="str">
        <f>VLOOKUP(F26,T_ROOM_TYPES[],2,FALSE)</f>
        <v>PI</v>
      </c>
      <c r="F26" s="12" t="s">
        <v>140</v>
      </c>
      <c r="G26" s="15" t="s">
        <v>66</v>
      </c>
      <c r="H26" s="15"/>
    </row>
    <row r="27" spans="1:8" s="16" customFormat="1">
      <c r="A27" s="12" t="s">
        <v>56</v>
      </c>
      <c r="B27" s="12" t="s">
        <v>286</v>
      </c>
      <c r="C27" s="13" t="str">
        <f>VLOOKUP(D27,T_DEPARTMENTS[],2,FALSE)</f>
        <v>1</v>
      </c>
      <c r="D27" s="12" t="s">
        <v>276</v>
      </c>
      <c r="E27" s="13" t="str">
        <f>VLOOKUP(F27,T_ROOM_TYPES[],2,FALSE)</f>
        <v>PI</v>
      </c>
      <c r="F27" s="12" t="s">
        <v>140</v>
      </c>
      <c r="G27" s="15" t="s">
        <v>55</v>
      </c>
      <c r="H27" s="15"/>
    </row>
    <row r="28" spans="1:8" s="16" customFormat="1">
      <c r="A28" s="12" t="s">
        <v>288</v>
      </c>
      <c r="B28" s="12" t="s">
        <v>290</v>
      </c>
      <c r="C28" s="13" t="str">
        <f>VLOOKUP(D28,T_DEPARTMENTS[],2,FALSE)</f>
        <v>1</v>
      </c>
      <c r="D28" s="12" t="s">
        <v>276</v>
      </c>
      <c r="E28" s="13" t="str">
        <f>VLOOKUP(F28,T_ROOM_TYPES[],2,FALSE)</f>
        <v>PI</v>
      </c>
      <c r="F28" s="12" t="s">
        <v>140</v>
      </c>
      <c r="G28" s="15" t="s">
        <v>56</v>
      </c>
      <c r="H28" s="15"/>
    </row>
    <row r="29" spans="1:8" s="16" customFormat="1">
      <c r="A29" s="12" t="s">
        <v>289</v>
      </c>
      <c r="B29" s="12" t="s">
        <v>321</v>
      </c>
      <c r="C29" s="13" t="str">
        <f>VLOOKUP(D29,T_DEPARTMENTS[],2,FALSE)</f>
        <v>1</v>
      </c>
      <c r="D29" s="12" t="s">
        <v>276</v>
      </c>
      <c r="E29" s="13" t="str">
        <f>VLOOKUP(F29,T_ROOM_TYPES[],2,FALSE)</f>
        <v>PI</v>
      </c>
      <c r="F29" s="12" t="s">
        <v>140</v>
      </c>
      <c r="G29" s="15" t="s">
        <v>73</v>
      </c>
      <c r="H29" s="15"/>
    </row>
    <row r="30" spans="1:8" s="16" customFormat="1">
      <c r="A30" s="3" t="s">
        <v>61</v>
      </c>
      <c r="B30" s="3" t="s">
        <v>62</v>
      </c>
      <c r="C30" s="10" t="str">
        <f>VLOOKUP(D30,T_DEPARTMENTS[],2,FALSE)</f>
        <v>2</v>
      </c>
      <c r="D30" s="2" t="s">
        <v>136</v>
      </c>
      <c r="E30" s="10" t="str">
        <f>VLOOKUP(F30,T_ROOM_TYPES[],2,FALSE)</f>
        <v>SI</v>
      </c>
      <c r="F30" s="3" t="s">
        <v>147</v>
      </c>
      <c r="G30" s="11" t="s">
        <v>7</v>
      </c>
      <c r="H30" s="11"/>
    </row>
    <row r="31" spans="1:8">
      <c r="A31" s="3" t="s">
        <v>153</v>
      </c>
      <c r="B31" s="3" t="s">
        <v>63</v>
      </c>
      <c r="C31" s="10" t="str">
        <f>VLOOKUP(D31,T_DEPARTMENTS[],2,FALSE)</f>
        <v>2</v>
      </c>
      <c r="D31" s="2" t="s">
        <v>136</v>
      </c>
      <c r="E31" s="10" t="str">
        <f>VLOOKUP(F31,T_ROOM_TYPES[],2,FALSE)</f>
        <v>SI</v>
      </c>
      <c r="F31" s="3" t="s">
        <v>147</v>
      </c>
      <c r="G31" s="11" t="s">
        <v>7</v>
      </c>
      <c r="H31" s="11"/>
    </row>
    <row r="32" spans="1:8">
      <c r="A32" s="12" t="s">
        <v>152</v>
      </c>
      <c r="B32" s="12" t="s">
        <v>154</v>
      </c>
      <c r="C32" s="13" t="str">
        <f>VLOOKUP(D32,T_DEPARTMENTS[],2,FALSE)</f>
        <v>2</v>
      </c>
      <c r="D32" s="14" t="s">
        <v>136</v>
      </c>
      <c r="E32" s="13" t="str">
        <f>VLOOKUP(F32,T_ROOM_TYPES[],2,FALSE)</f>
        <v>OF</v>
      </c>
      <c r="F32" s="12" t="s">
        <v>29</v>
      </c>
      <c r="G32" s="15" t="s">
        <v>7</v>
      </c>
      <c r="H32" s="15"/>
    </row>
    <row r="33" spans="1:8">
      <c r="A33" s="3" t="s">
        <v>64</v>
      </c>
      <c r="B33" s="3" t="s">
        <v>65</v>
      </c>
      <c r="C33" s="10" t="str">
        <f>VLOOKUP(D33,T_DEPARTMENTS[],2,FALSE)</f>
        <v>2</v>
      </c>
      <c r="D33" s="2" t="s">
        <v>136</v>
      </c>
      <c r="E33" s="10" t="str">
        <f>VLOOKUP(F33,T_ROOM_TYPES[],2,FALSE)</f>
        <v>SI</v>
      </c>
      <c r="F33" s="3" t="s">
        <v>147</v>
      </c>
      <c r="G33" s="11" t="s">
        <v>7</v>
      </c>
      <c r="H33" s="11"/>
    </row>
    <row r="34" spans="1:8">
      <c r="A34" s="3" t="s">
        <v>66</v>
      </c>
      <c r="B34" s="3" t="s">
        <v>67</v>
      </c>
      <c r="C34" s="10" t="str">
        <f>VLOOKUP(D34,T_DEPARTMENTS[],2,FALSE)</f>
        <v>2</v>
      </c>
      <c r="D34" s="2" t="s">
        <v>136</v>
      </c>
      <c r="E34" s="10" t="str">
        <f>VLOOKUP(F34,T_ROOM_TYPES[],2,FALSE)</f>
        <v>SI</v>
      </c>
      <c r="F34" s="3" t="s">
        <v>147</v>
      </c>
      <c r="G34" s="11" t="s">
        <v>7</v>
      </c>
      <c r="H34" s="11"/>
    </row>
    <row r="35" spans="1:8">
      <c r="A35" s="3" t="s">
        <v>68</v>
      </c>
      <c r="B35" s="3" t="s">
        <v>69</v>
      </c>
      <c r="C35" s="10" t="str">
        <f>VLOOKUP(D35,T_DEPARTMENTS[],2,FALSE)</f>
        <v>2</v>
      </c>
      <c r="D35" s="2" t="s">
        <v>136</v>
      </c>
      <c r="E35" s="10" t="str">
        <f>VLOOKUP(F35,T_ROOM_TYPES[],2,FALSE)</f>
        <v>SI</v>
      </c>
      <c r="F35" s="3" t="s">
        <v>147</v>
      </c>
      <c r="G35" s="11" t="s">
        <v>7</v>
      </c>
      <c r="H35" s="11"/>
    </row>
    <row r="36" spans="1:8">
      <c r="A36" s="3" t="s">
        <v>70</v>
      </c>
      <c r="B36" s="3" t="s">
        <v>71</v>
      </c>
      <c r="C36" s="10" t="str">
        <f>VLOOKUP(D36,T_DEPARTMENTS[],2,FALSE)</f>
        <v>2</v>
      </c>
      <c r="D36" s="2" t="s">
        <v>136</v>
      </c>
      <c r="E36" s="10" t="str">
        <f>VLOOKUP(F36,T_ROOM_TYPES[],2,FALSE)</f>
        <v>SI</v>
      </c>
      <c r="F36" s="3" t="s">
        <v>147</v>
      </c>
      <c r="G36" s="11" t="s">
        <v>7</v>
      </c>
      <c r="H36" s="11"/>
    </row>
    <row r="37" spans="1:8">
      <c r="A37" s="3" t="s">
        <v>36</v>
      </c>
      <c r="B37" s="3" t="s">
        <v>72</v>
      </c>
      <c r="C37" s="10" t="str">
        <f>VLOOKUP(D37,T_DEPARTMENTS[],2,FALSE)</f>
        <v>3</v>
      </c>
      <c r="D37" s="3" t="s">
        <v>8</v>
      </c>
      <c r="E37" s="10" t="str">
        <f>VLOOKUP(F37,T_ROOM_TYPES[],2,FALSE)</f>
        <v>TR</v>
      </c>
      <c r="F37" s="3" t="s">
        <v>33</v>
      </c>
      <c r="G37" s="11" t="s">
        <v>7</v>
      </c>
      <c r="H37" s="11"/>
    </row>
    <row r="38" spans="1:8" s="20" customFormat="1">
      <c r="A38" s="3" t="s">
        <v>73</v>
      </c>
      <c r="B38" s="3" t="s">
        <v>74</v>
      </c>
      <c r="C38" s="10" t="str">
        <f>VLOOKUP(D38,T_DEPARTMENTS[],2,FALSE)</f>
        <v>3</v>
      </c>
      <c r="D38" s="3" t="s">
        <v>8</v>
      </c>
      <c r="E38" s="10" t="str">
        <f>VLOOKUP(F38,T_ROOM_TYPES[],2,FALSE)</f>
        <v>TR</v>
      </c>
      <c r="F38" s="3" t="s">
        <v>33</v>
      </c>
      <c r="G38" s="21" t="s">
        <v>7</v>
      </c>
      <c r="H38" s="11"/>
    </row>
    <row r="39" spans="1:8">
      <c r="A39" s="3" t="s">
        <v>77</v>
      </c>
      <c r="B39" s="3" t="s">
        <v>75</v>
      </c>
      <c r="C39" s="10" t="str">
        <f>VLOOKUP(D39,T_DEPARTMENTS[],2,FALSE)</f>
        <v>3</v>
      </c>
      <c r="D39" s="3" t="s">
        <v>8</v>
      </c>
      <c r="E39" s="10" t="str">
        <f>VLOOKUP(F39,T_ROOM_TYPES[],2,FALSE)</f>
        <v>OF</v>
      </c>
      <c r="F39" s="3" t="s">
        <v>29</v>
      </c>
      <c r="G39" s="11" t="s">
        <v>7</v>
      </c>
      <c r="H39" s="11"/>
    </row>
    <row r="40" spans="1:8">
      <c r="A40" s="17" t="s">
        <v>78</v>
      </c>
      <c r="B40" s="17" t="s">
        <v>79</v>
      </c>
      <c r="C40" s="18" t="str">
        <f>VLOOKUP(D40,T_DEPARTMENTS[],2,FALSE)</f>
        <v>3</v>
      </c>
      <c r="D40" s="17" t="s">
        <v>8</v>
      </c>
      <c r="E40" s="18" t="str">
        <f>VLOOKUP(F40,T_ROOM_TYPES[],2,FALSE)</f>
        <v>OF</v>
      </c>
      <c r="F40" s="17" t="s">
        <v>29</v>
      </c>
      <c r="G40" s="19" t="s">
        <v>7</v>
      </c>
      <c r="H40" s="19"/>
    </row>
    <row r="41" spans="1:8">
      <c r="A41" s="3" t="s">
        <v>76</v>
      </c>
      <c r="B41" s="3" t="s">
        <v>80</v>
      </c>
      <c r="C41" s="10" t="str">
        <f>VLOOKUP(D41,T_DEPARTMENTS[],2,FALSE)</f>
        <v>3</v>
      </c>
      <c r="D41" s="3" t="s">
        <v>8</v>
      </c>
      <c r="E41" s="10" t="str">
        <f>VLOOKUP(F41,T_ROOM_TYPES[],2,FALSE)</f>
        <v>TR</v>
      </c>
      <c r="F41" s="3" t="s">
        <v>33</v>
      </c>
      <c r="G41" s="11" t="s">
        <v>7</v>
      </c>
      <c r="H41" s="11"/>
    </row>
    <row r="42" spans="1:8" s="16" customFormat="1">
      <c r="A42" s="3" t="s">
        <v>81</v>
      </c>
      <c r="B42" s="3" t="s">
        <v>82</v>
      </c>
      <c r="C42" s="10" t="str">
        <f>VLOOKUP(D42,T_DEPARTMENTS[],2,FALSE)</f>
        <v>3</v>
      </c>
      <c r="D42" s="3" t="s">
        <v>8</v>
      </c>
      <c r="E42" s="10" t="str">
        <f>VLOOKUP(F42,T_ROOM_TYPES[],2,FALSE)</f>
        <v>TR</v>
      </c>
      <c r="F42" s="3" t="s">
        <v>33</v>
      </c>
      <c r="G42" s="11" t="s">
        <v>7</v>
      </c>
      <c r="H42" s="11"/>
    </row>
    <row r="43" spans="1:8">
      <c r="A43" s="3" t="s">
        <v>155</v>
      </c>
      <c r="B43" s="3" t="s">
        <v>83</v>
      </c>
      <c r="C43" s="10" t="str">
        <f>VLOOKUP(D43,T_DEPARTMENTS[],2,FALSE)</f>
        <v>3</v>
      </c>
      <c r="D43" s="3" t="s">
        <v>8</v>
      </c>
      <c r="E43" s="10" t="str">
        <f>VLOOKUP(F43,T_ROOM_TYPES[],2,FALSE)</f>
        <v>TR</v>
      </c>
      <c r="F43" s="3" t="s">
        <v>33</v>
      </c>
      <c r="G43" s="11" t="s">
        <v>7</v>
      </c>
      <c r="H43" s="11"/>
    </row>
    <row r="44" spans="1:8">
      <c r="A44" s="12" t="s">
        <v>156</v>
      </c>
      <c r="B44" s="12" t="s">
        <v>157</v>
      </c>
      <c r="C44" s="13" t="str">
        <f>VLOOKUP(D44,T_DEPARTMENTS[],2,FALSE)</f>
        <v>3</v>
      </c>
      <c r="D44" s="12" t="s">
        <v>8</v>
      </c>
      <c r="E44" s="13" t="str">
        <f>VLOOKUP(F44,T_ROOM_TYPES[],2,FALSE)</f>
        <v>OF</v>
      </c>
      <c r="F44" s="12" t="s">
        <v>29</v>
      </c>
      <c r="G44" s="15" t="s">
        <v>7</v>
      </c>
      <c r="H44" s="15"/>
    </row>
    <row r="45" spans="1:8">
      <c r="A45" s="3" t="s">
        <v>84</v>
      </c>
      <c r="B45" s="3" t="s">
        <v>85</v>
      </c>
      <c r="C45" s="10" t="str">
        <f>VLOOKUP(D45,T_DEPARTMENTS[],2,FALSE)</f>
        <v>3</v>
      </c>
      <c r="D45" s="3" t="s">
        <v>8</v>
      </c>
      <c r="E45" s="10" t="str">
        <f>VLOOKUP(F45,T_ROOM_TYPES[],2,FALSE)</f>
        <v>TR</v>
      </c>
      <c r="F45" s="3" t="s">
        <v>33</v>
      </c>
      <c r="G45" s="11" t="s">
        <v>7</v>
      </c>
      <c r="H45" s="11"/>
    </row>
    <row r="46" spans="1:8">
      <c r="A46" s="3" t="s">
        <v>86</v>
      </c>
      <c r="B46" s="3" t="s">
        <v>87</v>
      </c>
      <c r="C46" s="10" t="str">
        <f>VLOOKUP(D46,T_DEPARTMENTS[],2,FALSE)</f>
        <v>3</v>
      </c>
      <c r="D46" s="3" t="s">
        <v>8</v>
      </c>
      <c r="E46" s="10" t="str">
        <f>VLOOKUP(F46,T_ROOM_TYPES[],2,FALSE)</f>
        <v>TR</v>
      </c>
      <c r="F46" s="3" t="s">
        <v>33</v>
      </c>
      <c r="G46" s="22" t="s">
        <v>7</v>
      </c>
      <c r="H46" s="11"/>
    </row>
    <row r="47" spans="1:8" s="16" customFormat="1">
      <c r="A47" s="3" t="s">
        <v>88</v>
      </c>
      <c r="B47" s="3" t="s">
        <v>89</v>
      </c>
      <c r="C47" s="10" t="str">
        <f>VLOOKUP(D47,T_DEPARTMENTS[],2,FALSE)</f>
        <v>3</v>
      </c>
      <c r="D47" s="3" t="s">
        <v>8</v>
      </c>
      <c r="E47" s="10" t="str">
        <f>VLOOKUP(F47,T_ROOM_TYPES[],2,FALSE)</f>
        <v>PI</v>
      </c>
      <c r="F47" s="3" t="s">
        <v>140</v>
      </c>
      <c r="G47" s="22" t="s">
        <v>7</v>
      </c>
      <c r="H47" s="11"/>
    </row>
    <row r="48" spans="1:8">
      <c r="A48" s="3" t="s">
        <v>158</v>
      </c>
      <c r="B48" s="3" t="s">
        <v>304</v>
      </c>
      <c r="C48" s="10" t="str">
        <f>VLOOKUP(D48,T_DEPARTMENTS[],2,FALSE)</f>
        <v>3</v>
      </c>
      <c r="D48" s="3" t="s">
        <v>8</v>
      </c>
      <c r="E48" s="10" t="str">
        <f>VLOOKUP(F48,T_ROOM_TYPES[],2,FALSE)</f>
        <v>PI</v>
      </c>
      <c r="F48" s="3" t="s">
        <v>140</v>
      </c>
      <c r="G48" s="22" t="s">
        <v>7</v>
      </c>
      <c r="H48" s="11"/>
    </row>
    <row r="49" spans="1:8" s="16" customFormat="1">
      <c r="A49" s="12" t="s">
        <v>159</v>
      </c>
      <c r="B49" s="12" t="s">
        <v>160</v>
      </c>
      <c r="C49" s="13" t="str">
        <f>VLOOKUP(D49,T_DEPARTMENTS[],2,FALSE)</f>
        <v>3</v>
      </c>
      <c r="D49" s="12" t="s">
        <v>8</v>
      </c>
      <c r="E49" s="13" t="str">
        <f>VLOOKUP(F49,T_ROOM_TYPES[],2,FALSE)</f>
        <v>TR</v>
      </c>
      <c r="F49" s="12" t="s">
        <v>33</v>
      </c>
      <c r="G49" s="23" t="s">
        <v>9</v>
      </c>
      <c r="H49" s="15"/>
    </row>
    <row r="50" spans="1:8">
      <c r="A50" s="3" t="s">
        <v>161</v>
      </c>
      <c r="B50" s="3" t="s">
        <v>291</v>
      </c>
      <c r="C50" s="10" t="str">
        <f>VLOOKUP(D50,T_DEPARTMENTS[],2,FALSE)</f>
        <v>3</v>
      </c>
      <c r="D50" s="3" t="s">
        <v>8</v>
      </c>
      <c r="E50" s="10" t="str">
        <f>VLOOKUP(F50,T_ROOM_TYPES[],2,FALSE)</f>
        <v>PI</v>
      </c>
      <c r="F50" s="3" t="s">
        <v>140</v>
      </c>
      <c r="G50" s="22" t="s">
        <v>9</v>
      </c>
      <c r="H50" s="11"/>
    </row>
    <row r="51" spans="1:8" s="16" customFormat="1">
      <c r="A51" s="12" t="s">
        <v>162</v>
      </c>
      <c r="B51" s="12" t="s">
        <v>163</v>
      </c>
      <c r="C51" s="13" t="str">
        <f>VLOOKUP(D51,T_DEPARTMENTS[],2,FALSE)</f>
        <v>3</v>
      </c>
      <c r="D51" s="12" t="s">
        <v>8</v>
      </c>
      <c r="E51" s="13" t="str">
        <f>VLOOKUP(F51,T_ROOM_TYPES[],2,FALSE)</f>
        <v>TR</v>
      </c>
      <c r="F51" s="12" t="s">
        <v>33</v>
      </c>
      <c r="G51" s="23" t="s">
        <v>54</v>
      </c>
      <c r="H51" s="15"/>
    </row>
    <row r="52" spans="1:8">
      <c r="A52" s="3" t="s">
        <v>164</v>
      </c>
      <c r="B52" s="3" t="s">
        <v>301</v>
      </c>
      <c r="C52" s="10" t="str">
        <f>VLOOKUP(D52,T_DEPARTMENTS[],2,FALSE)</f>
        <v>3</v>
      </c>
      <c r="D52" s="3" t="s">
        <v>8</v>
      </c>
      <c r="E52" s="10" t="str">
        <f>VLOOKUP(F52,T_ROOM_TYPES[],2,FALSE)</f>
        <v>PI</v>
      </c>
      <c r="F52" s="3" t="s">
        <v>140</v>
      </c>
      <c r="G52" s="22" t="s">
        <v>53</v>
      </c>
      <c r="H52" s="11"/>
    </row>
    <row r="53" spans="1:8" s="16" customFormat="1">
      <c r="A53" s="12" t="s">
        <v>165</v>
      </c>
      <c r="B53" s="12" t="s">
        <v>166</v>
      </c>
      <c r="C53" s="13" t="str">
        <f>VLOOKUP(D53,T_DEPARTMENTS[],2,FALSE)</f>
        <v>3</v>
      </c>
      <c r="D53" s="12" t="s">
        <v>8</v>
      </c>
      <c r="E53" s="13" t="str">
        <f>VLOOKUP(F53,T_ROOM_TYPES[],2,FALSE)</f>
        <v>TR</v>
      </c>
      <c r="F53" s="12" t="s">
        <v>33</v>
      </c>
      <c r="G53" s="23" t="s">
        <v>9</v>
      </c>
      <c r="H53" s="15"/>
    </row>
    <row r="54" spans="1:8">
      <c r="A54" s="3" t="s">
        <v>167</v>
      </c>
      <c r="B54" s="3" t="s">
        <v>303</v>
      </c>
      <c r="C54" s="10" t="str">
        <f>VLOOKUP(D54,T_DEPARTMENTS[],2,FALSE)</f>
        <v>3</v>
      </c>
      <c r="D54" s="3" t="s">
        <v>8</v>
      </c>
      <c r="E54" s="10" t="str">
        <f>VLOOKUP(F54,T_ROOM_TYPES[],2,FALSE)</f>
        <v>PI</v>
      </c>
      <c r="F54" s="3" t="s">
        <v>140</v>
      </c>
      <c r="G54" s="22" t="s">
        <v>7</v>
      </c>
      <c r="H54" s="11"/>
    </row>
    <row r="55" spans="1:8" s="16" customFormat="1">
      <c r="A55" s="12" t="s">
        <v>168</v>
      </c>
      <c r="B55" s="12" t="s">
        <v>169</v>
      </c>
      <c r="C55" s="13" t="str">
        <f>VLOOKUP(D55,T_DEPARTMENTS[],2,FALSE)</f>
        <v>3</v>
      </c>
      <c r="D55" s="12" t="s">
        <v>8</v>
      </c>
      <c r="E55" s="13" t="str">
        <f>VLOOKUP(F55,T_ROOM_TYPES[],2,FALSE)</f>
        <v>TR</v>
      </c>
      <c r="F55" s="12" t="s">
        <v>33</v>
      </c>
      <c r="G55" s="23" t="s">
        <v>9</v>
      </c>
      <c r="H55" s="15"/>
    </row>
    <row r="56" spans="1:8">
      <c r="A56" s="3" t="s">
        <v>90</v>
      </c>
      <c r="B56" s="3" t="s">
        <v>311</v>
      </c>
      <c r="C56" s="10" t="str">
        <f>VLOOKUP(D56,T_DEPARTMENTS[],2,FALSE)</f>
        <v>8</v>
      </c>
      <c r="D56" s="3" t="s">
        <v>305</v>
      </c>
      <c r="E56" s="10" t="str">
        <f>VLOOKUP(F56,T_ROOM_TYPES[],2,FALSE)</f>
        <v>PI</v>
      </c>
      <c r="F56" s="3" t="s">
        <v>140</v>
      </c>
      <c r="G56" s="22" t="s">
        <v>73</v>
      </c>
      <c r="H56" s="11"/>
    </row>
    <row r="57" spans="1:8" s="16" customFormat="1">
      <c r="A57" s="3" t="s">
        <v>170</v>
      </c>
      <c r="B57" s="3" t="s">
        <v>91</v>
      </c>
      <c r="C57" s="10" t="str">
        <f>VLOOKUP(D57,T_DEPARTMENTS[],2,FALSE)</f>
        <v>4</v>
      </c>
      <c r="D57" s="3" t="s">
        <v>10</v>
      </c>
      <c r="E57" s="10" t="str">
        <f>VLOOKUP(F57,T_ROOM_TYPES[],2,FALSE)</f>
        <v>OF</v>
      </c>
      <c r="F57" s="3" t="s">
        <v>29</v>
      </c>
      <c r="G57" s="11" t="s">
        <v>7</v>
      </c>
      <c r="H57" s="11"/>
    </row>
    <row r="58" spans="1:8">
      <c r="A58" s="12" t="s">
        <v>171</v>
      </c>
      <c r="B58" s="12" t="s">
        <v>172</v>
      </c>
      <c r="C58" s="13" t="str">
        <f>VLOOKUP(D58,T_DEPARTMENTS[],2,FALSE)</f>
        <v>4</v>
      </c>
      <c r="D58" s="12" t="s">
        <v>10</v>
      </c>
      <c r="E58" s="13" t="str">
        <f>VLOOKUP(F58,T_ROOM_TYPES[],2,FALSE)</f>
        <v>OF</v>
      </c>
      <c r="F58" s="12" t="s">
        <v>29</v>
      </c>
      <c r="G58" s="15" t="s">
        <v>7</v>
      </c>
      <c r="H58" s="15"/>
    </row>
    <row r="59" spans="1:8" s="16" customFormat="1">
      <c r="A59" s="12" t="s">
        <v>173</v>
      </c>
      <c r="B59" s="12" t="s">
        <v>174</v>
      </c>
      <c r="C59" s="13" t="str">
        <f>VLOOKUP(D59,T_DEPARTMENTS[],2,FALSE)</f>
        <v>4</v>
      </c>
      <c r="D59" s="12" t="s">
        <v>10</v>
      </c>
      <c r="E59" s="13" t="str">
        <f>VLOOKUP(F59,T_ROOM_TYPES[],2,FALSE)</f>
        <v>OF</v>
      </c>
      <c r="F59" s="12" t="s">
        <v>29</v>
      </c>
      <c r="G59" s="15" t="s">
        <v>7</v>
      </c>
      <c r="H59" s="15"/>
    </row>
    <row r="60" spans="1:8">
      <c r="A60" s="3" t="s">
        <v>175</v>
      </c>
      <c r="B60" s="3" t="s">
        <v>92</v>
      </c>
      <c r="C60" s="10" t="str">
        <f>VLOOKUP(D60,T_DEPARTMENTS[],2,FALSE)</f>
        <v>4</v>
      </c>
      <c r="D60" s="3" t="s">
        <v>10</v>
      </c>
      <c r="E60" s="10" t="str">
        <f>VLOOKUP(F60,T_ROOM_TYPES[],2,FALSE)</f>
        <v>OF</v>
      </c>
      <c r="F60" s="3" t="s">
        <v>29</v>
      </c>
      <c r="G60" s="11" t="s">
        <v>7</v>
      </c>
      <c r="H60" s="11"/>
    </row>
    <row r="61" spans="1:8" s="16" customFormat="1">
      <c r="A61" s="12" t="s">
        <v>176</v>
      </c>
      <c r="B61" s="12" t="s">
        <v>177</v>
      </c>
      <c r="C61" s="13" t="str">
        <f>VLOOKUP(D61,T_DEPARTMENTS[],2,FALSE)</f>
        <v>4</v>
      </c>
      <c r="D61" s="12" t="s">
        <v>10</v>
      </c>
      <c r="E61" s="13" t="str">
        <f>VLOOKUP(F61,T_ROOM_TYPES[],2,FALSE)</f>
        <v>TO</v>
      </c>
      <c r="F61" s="12" t="s">
        <v>40</v>
      </c>
      <c r="G61" s="15" t="s">
        <v>7</v>
      </c>
      <c r="H61" s="15"/>
    </row>
    <row r="62" spans="1:8">
      <c r="A62" s="3" t="s">
        <v>178</v>
      </c>
      <c r="B62" s="3" t="s">
        <v>93</v>
      </c>
      <c r="C62" s="10" t="str">
        <f>VLOOKUP(D62,T_DEPARTMENTS[],2,FALSE)</f>
        <v>4</v>
      </c>
      <c r="D62" s="3" t="s">
        <v>10</v>
      </c>
      <c r="E62" s="10" t="str">
        <f>VLOOKUP(F62,T_ROOM_TYPES[],2,FALSE)</f>
        <v>OF</v>
      </c>
      <c r="F62" s="3" t="s">
        <v>29</v>
      </c>
      <c r="G62" s="22" t="s">
        <v>13</v>
      </c>
      <c r="H62" s="11"/>
    </row>
    <row r="63" spans="1:8">
      <c r="A63" s="12" t="s">
        <v>179</v>
      </c>
      <c r="B63" s="12" t="s">
        <v>39</v>
      </c>
      <c r="C63" s="13" t="str">
        <f>VLOOKUP(D63,T_DEPARTMENTS[],2,FALSE)</f>
        <v>4</v>
      </c>
      <c r="D63" s="12" t="s">
        <v>10</v>
      </c>
      <c r="E63" s="13" t="str">
        <f>VLOOKUP(F63,T_ROOM_TYPES[],2,FALSE)</f>
        <v>SO</v>
      </c>
      <c r="F63" s="12" t="s">
        <v>39</v>
      </c>
      <c r="G63" s="15" t="s">
        <v>7</v>
      </c>
      <c r="H63" s="15"/>
    </row>
    <row r="64" spans="1:8">
      <c r="A64" s="3" t="s">
        <v>94</v>
      </c>
      <c r="B64" s="3" t="s">
        <v>95</v>
      </c>
      <c r="C64" s="10" t="str">
        <f>VLOOKUP(D64,T_DEPARTMENTS[],2,FALSE)</f>
        <v>4</v>
      </c>
      <c r="D64" s="3" t="s">
        <v>10</v>
      </c>
      <c r="E64" s="10" t="str">
        <f>VLOOKUP(F64,T_ROOM_TYPES[],2,FALSE)</f>
        <v>OF</v>
      </c>
      <c r="F64" s="3" t="s">
        <v>29</v>
      </c>
      <c r="G64" s="11" t="s">
        <v>7</v>
      </c>
      <c r="H64" s="11"/>
    </row>
    <row r="65" spans="1:8" s="16" customFormat="1">
      <c r="A65" s="3" t="s">
        <v>96</v>
      </c>
      <c r="B65" s="3" t="s">
        <v>97</v>
      </c>
      <c r="C65" s="10" t="str">
        <f>VLOOKUP(D65,T_DEPARTMENTS[],2,FALSE)</f>
        <v>4</v>
      </c>
      <c r="D65" s="3" t="s">
        <v>10</v>
      </c>
      <c r="E65" s="10" t="str">
        <f>VLOOKUP(F65,T_ROOM_TYPES[],2,FALSE)</f>
        <v>OF</v>
      </c>
      <c r="F65" s="3" t="s">
        <v>29</v>
      </c>
      <c r="G65" s="11" t="s">
        <v>7</v>
      </c>
      <c r="H65" s="11"/>
    </row>
    <row r="66" spans="1:8">
      <c r="A66" s="3" t="s">
        <v>180</v>
      </c>
      <c r="B66" s="3" t="s">
        <v>98</v>
      </c>
      <c r="C66" s="10" t="str">
        <f>VLOOKUP(D66,T_DEPARTMENTS[],2,FALSE)</f>
        <v>4</v>
      </c>
      <c r="D66" s="3" t="s">
        <v>10</v>
      </c>
      <c r="E66" s="10" t="str">
        <f>VLOOKUP(F66,T_ROOM_TYPES[],2,FALSE)</f>
        <v>OF</v>
      </c>
      <c r="F66" s="3" t="s">
        <v>29</v>
      </c>
      <c r="G66" s="11" t="s">
        <v>7</v>
      </c>
      <c r="H66" s="11"/>
    </row>
    <row r="67" spans="1:8">
      <c r="A67" s="12" t="s">
        <v>181</v>
      </c>
      <c r="B67" s="12" t="s">
        <v>182</v>
      </c>
      <c r="C67" s="13" t="str">
        <f>VLOOKUP(D67,T_DEPARTMENTS[],2,FALSE)</f>
        <v>4</v>
      </c>
      <c r="D67" s="12" t="s">
        <v>10</v>
      </c>
      <c r="E67" s="13" t="str">
        <f>VLOOKUP(F67,T_ROOM_TYPES[],2,FALSE)</f>
        <v>OF</v>
      </c>
      <c r="F67" s="12" t="s">
        <v>29</v>
      </c>
      <c r="G67" s="15" t="s">
        <v>7</v>
      </c>
      <c r="H67" s="15"/>
    </row>
    <row r="68" spans="1:8">
      <c r="A68" s="3" t="s">
        <v>108</v>
      </c>
      <c r="B68" s="3" t="s">
        <v>99</v>
      </c>
      <c r="C68" s="10" t="str">
        <f>VLOOKUP(D68,T_DEPARTMENTS[],2,FALSE)</f>
        <v>4</v>
      </c>
      <c r="D68" s="3" t="s">
        <v>10</v>
      </c>
      <c r="E68" s="10" t="str">
        <f>VLOOKUP(F68,T_ROOM_TYPES[],2,FALSE)</f>
        <v>OF</v>
      </c>
      <c r="F68" s="3" t="s">
        <v>29</v>
      </c>
      <c r="G68" s="11" t="s">
        <v>7</v>
      </c>
      <c r="H68" s="11"/>
    </row>
    <row r="69" spans="1:8">
      <c r="A69" s="3" t="s">
        <v>109</v>
      </c>
      <c r="B69" s="3" t="s">
        <v>100</v>
      </c>
      <c r="C69" s="10" t="str">
        <f>VLOOKUP(D69,T_DEPARTMENTS[],2,FALSE)</f>
        <v>4</v>
      </c>
      <c r="D69" s="3" t="s">
        <v>10</v>
      </c>
      <c r="E69" s="10" t="str">
        <f>VLOOKUP(F69,T_ROOM_TYPES[],2,FALSE)</f>
        <v>OF</v>
      </c>
      <c r="F69" s="3" t="s">
        <v>29</v>
      </c>
      <c r="G69" s="11" t="s">
        <v>7</v>
      </c>
      <c r="H69" s="11"/>
    </row>
    <row r="70" spans="1:8" s="16" customFormat="1">
      <c r="A70" s="3" t="s">
        <v>110</v>
      </c>
      <c r="B70" s="3" t="s">
        <v>101</v>
      </c>
      <c r="C70" s="10" t="str">
        <f>VLOOKUP(D70,T_DEPARTMENTS[],2,FALSE)</f>
        <v>4</v>
      </c>
      <c r="D70" s="3" t="s">
        <v>10</v>
      </c>
      <c r="E70" s="10" t="str">
        <f>VLOOKUP(F70,T_ROOM_TYPES[],2,FALSE)</f>
        <v>OF</v>
      </c>
      <c r="F70" s="3" t="s">
        <v>29</v>
      </c>
      <c r="G70" s="11" t="s">
        <v>9</v>
      </c>
      <c r="H70" s="11"/>
    </row>
    <row r="71" spans="1:8">
      <c r="A71" s="3" t="s">
        <v>184</v>
      </c>
      <c r="B71" s="3" t="s">
        <v>102</v>
      </c>
      <c r="C71" s="10" t="str">
        <f>VLOOKUP(D71,T_DEPARTMENTS[],2,FALSE)</f>
        <v>4</v>
      </c>
      <c r="D71" s="3" t="s">
        <v>10</v>
      </c>
      <c r="E71" s="10" t="str">
        <f>VLOOKUP(F71,T_ROOM_TYPES[],2,FALSE)</f>
        <v>OF</v>
      </c>
      <c r="F71" s="3" t="s">
        <v>29</v>
      </c>
      <c r="G71" s="11" t="s">
        <v>7</v>
      </c>
      <c r="H71" s="11"/>
    </row>
    <row r="72" spans="1:8" s="16" customFormat="1">
      <c r="A72" s="12" t="s">
        <v>185</v>
      </c>
      <c r="B72" s="12" t="s">
        <v>183</v>
      </c>
      <c r="C72" s="13" t="str">
        <f>VLOOKUP(D72,T_DEPARTMENTS[],2,FALSE)</f>
        <v>4</v>
      </c>
      <c r="D72" s="12" t="s">
        <v>10</v>
      </c>
      <c r="E72" s="13" t="str">
        <f>VLOOKUP(F72,T_ROOM_TYPES[],2,FALSE)</f>
        <v>RR</v>
      </c>
      <c r="F72" s="12" t="s">
        <v>144</v>
      </c>
      <c r="G72" s="15" t="s">
        <v>7</v>
      </c>
      <c r="H72" s="15"/>
    </row>
    <row r="73" spans="1:8">
      <c r="A73" s="3" t="s">
        <v>187</v>
      </c>
      <c r="B73" s="3" t="s">
        <v>103</v>
      </c>
      <c r="C73" s="10" t="str">
        <f>VLOOKUP(D73,T_DEPARTMENTS[],2,FALSE)</f>
        <v>5</v>
      </c>
      <c r="D73" s="3" t="s">
        <v>12</v>
      </c>
      <c r="E73" s="10" t="str">
        <f>VLOOKUP(F73,T_ROOM_TYPES[],2,FALSE)</f>
        <v>OF</v>
      </c>
      <c r="F73" s="3" t="s">
        <v>29</v>
      </c>
      <c r="G73" s="11" t="s">
        <v>7</v>
      </c>
      <c r="H73" s="11"/>
    </row>
    <row r="74" spans="1:8">
      <c r="A74" s="12" t="s">
        <v>186</v>
      </c>
      <c r="B74" s="12" t="s">
        <v>183</v>
      </c>
      <c r="C74" s="13" t="str">
        <f>VLOOKUP(D74,T_DEPARTMENTS[],2,FALSE)</f>
        <v>5</v>
      </c>
      <c r="D74" s="12" t="s">
        <v>12</v>
      </c>
      <c r="E74" s="13" t="str">
        <f>VLOOKUP(F74,T_ROOM_TYPES[],2,FALSE)</f>
        <v>RR</v>
      </c>
      <c r="F74" s="12" t="s">
        <v>144</v>
      </c>
      <c r="G74" s="15" t="s">
        <v>7</v>
      </c>
      <c r="H74" s="15"/>
    </row>
    <row r="75" spans="1:8" s="16" customFormat="1">
      <c r="A75" s="3" t="s">
        <v>111</v>
      </c>
      <c r="B75" s="3" t="s">
        <v>104</v>
      </c>
      <c r="C75" s="10" t="str">
        <f>VLOOKUP(D75,T_DEPARTMENTS[],2,FALSE)</f>
        <v>5</v>
      </c>
      <c r="D75" s="3" t="s">
        <v>12</v>
      </c>
      <c r="E75" s="10" t="str">
        <f>VLOOKUP(F75,T_ROOM_TYPES[],2,FALSE)</f>
        <v>RR</v>
      </c>
      <c r="F75" s="3" t="s">
        <v>144</v>
      </c>
      <c r="G75" s="11" t="s">
        <v>7</v>
      </c>
      <c r="H75" s="11"/>
    </row>
    <row r="76" spans="1:8" s="16" customFormat="1">
      <c r="A76" s="3" t="s">
        <v>112</v>
      </c>
      <c r="B76" s="3" t="s">
        <v>105</v>
      </c>
      <c r="C76" s="10" t="str">
        <f>VLOOKUP(D76,T_DEPARTMENTS[],2,FALSE)</f>
        <v>5</v>
      </c>
      <c r="D76" s="3" t="s">
        <v>12</v>
      </c>
      <c r="E76" s="10" t="str">
        <f>VLOOKUP(F76,T_ROOM_TYPES[],2,FALSE)</f>
        <v>RR</v>
      </c>
      <c r="F76" s="3" t="s">
        <v>144</v>
      </c>
      <c r="G76" s="11" t="s">
        <v>7</v>
      </c>
      <c r="H76" s="11"/>
    </row>
    <row r="77" spans="1:8">
      <c r="A77" s="12" t="s">
        <v>322</v>
      </c>
      <c r="B77" s="12" t="s">
        <v>188</v>
      </c>
      <c r="C77" s="13" t="str">
        <f>VLOOKUP(D77,T_DEPARTMENTS[],2,FALSE)</f>
        <v>5</v>
      </c>
      <c r="D77" s="12" t="s">
        <v>12</v>
      </c>
      <c r="E77" s="13" t="str">
        <f>VLOOKUP(F77,T_ROOM_TYPES[],2,FALSE)</f>
        <v>OF</v>
      </c>
      <c r="F77" s="12" t="s">
        <v>29</v>
      </c>
      <c r="G77" s="15" t="s">
        <v>7</v>
      </c>
      <c r="H77" s="15"/>
    </row>
    <row r="78" spans="1:8" s="20" customFormat="1">
      <c r="A78" s="3" t="s">
        <v>113</v>
      </c>
      <c r="B78" s="3" t="s">
        <v>106</v>
      </c>
      <c r="C78" s="10" t="str">
        <f>VLOOKUP(D78,T_DEPARTMENTS[],2,FALSE)</f>
        <v>5</v>
      </c>
      <c r="D78" s="3" t="s">
        <v>12</v>
      </c>
      <c r="E78" s="10" t="str">
        <f>VLOOKUP(F78,T_ROOM_TYPES[],2,FALSE)</f>
        <v>TO</v>
      </c>
      <c r="F78" s="3" t="s">
        <v>40</v>
      </c>
      <c r="G78" s="11" t="s">
        <v>9</v>
      </c>
      <c r="H78" s="11"/>
    </row>
    <row r="79" spans="1:8" s="16" customFormat="1">
      <c r="A79" s="3" t="s">
        <v>307</v>
      </c>
      <c r="B79" s="3" t="s">
        <v>40</v>
      </c>
      <c r="C79" s="10" t="str">
        <f>VLOOKUP(D79,T_DEPARTMENTS[],2,FALSE)</f>
        <v>5</v>
      </c>
      <c r="D79" s="3" t="s">
        <v>12</v>
      </c>
      <c r="E79" s="10" t="str">
        <f>VLOOKUP(F79,T_ROOM_TYPES[],2,FALSE)</f>
        <v>TO</v>
      </c>
      <c r="F79" s="3" t="s">
        <v>40</v>
      </c>
      <c r="G79" s="11" t="s">
        <v>36</v>
      </c>
      <c r="H79" s="11"/>
    </row>
    <row r="80" spans="1:8" s="16" customFormat="1">
      <c r="A80" s="3" t="s">
        <v>308</v>
      </c>
      <c r="B80" s="3" t="s">
        <v>309</v>
      </c>
      <c r="C80" s="10" t="str">
        <f>VLOOKUP(D80,T_DEPARTMENTS[],2,FALSE)</f>
        <v>5</v>
      </c>
      <c r="D80" s="3" t="s">
        <v>12</v>
      </c>
      <c r="E80" s="10" t="str">
        <f>VLOOKUP(F80,T_ROOM_TYPES[],2,FALSE)</f>
        <v>TO</v>
      </c>
      <c r="F80" s="3" t="s">
        <v>40</v>
      </c>
      <c r="G80" s="11" t="s">
        <v>7</v>
      </c>
      <c r="H80" s="11"/>
    </row>
    <row r="81" spans="1:8" s="16" customFormat="1">
      <c r="A81" s="17" t="s">
        <v>114</v>
      </c>
      <c r="B81" s="17" t="s">
        <v>107</v>
      </c>
      <c r="C81" s="18" t="str">
        <f>VLOOKUP(D81,T_DEPARTMENTS[],2,FALSE)</f>
        <v>5</v>
      </c>
      <c r="D81" s="17" t="s">
        <v>12</v>
      </c>
      <c r="E81" s="18" t="str">
        <f>VLOOKUP(F81,T_ROOM_TYPES[],2,FALSE)</f>
        <v>CA</v>
      </c>
      <c r="F81" s="17" t="s">
        <v>145</v>
      </c>
      <c r="G81" s="19" t="s">
        <v>9</v>
      </c>
      <c r="H81" s="19"/>
    </row>
    <row r="82" spans="1:8" s="16" customFormat="1">
      <c r="A82" s="12" t="s">
        <v>191</v>
      </c>
      <c r="B82" s="12" t="s">
        <v>192</v>
      </c>
      <c r="C82" s="13" t="str">
        <f>VLOOKUP(D82,T_DEPARTMENTS[],2,FALSE)</f>
        <v>5</v>
      </c>
      <c r="D82" s="12" t="s">
        <v>12</v>
      </c>
      <c r="E82" s="13" t="str">
        <f>VLOOKUP(F82,T_ROOM_TYPES[],2,FALSE)</f>
        <v>GA</v>
      </c>
      <c r="F82" s="12" t="s">
        <v>150</v>
      </c>
      <c r="G82" s="15" t="s">
        <v>7</v>
      </c>
      <c r="H82" s="15"/>
    </row>
    <row r="83" spans="1:8" s="16" customFormat="1">
      <c r="A83" s="12" t="s">
        <v>190</v>
      </c>
      <c r="B83" s="12" t="s">
        <v>193</v>
      </c>
      <c r="C83" s="13" t="str">
        <f>VLOOKUP(D83,T_DEPARTMENTS[],2,FALSE)</f>
        <v>5</v>
      </c>
      <c r="D83" s="12" t="s">
        <v>12</v>
      </c>
      <c r="E83" s="13" t="str">
        <f>VLOOKUP(F83,T_ROOM_TYPES[],2,FALSE)</f>
        <v>TR</v>
      </c>
      <c r="F83" s="12" t="s">
        <v>33</v>
      </c>
      <c r="G83" s="15" t="s">
        <v>7</v>
      </c>
      <c r="H83" s="15"/>
    </row>
    <row r="84" spans="1:8" s="16" customFormat="1">
      <c r="A84" s="12" t="s">
        <v>194</v>
      </c>
      <c r="B84" s="12" t="s">
        <v>203</v>
      </c>
      <c r="C84" s="13" t="str">
        <f>VLOOKUP(D84,T_DEPARTMENTS[],2,FALSE)</f>
        <v>6</v>
      </c>
      <c r="D84" s="12" t="s">
        <v>196</v>
      </c>
      <c r="E84" s="13" t="str">
        <f>VLOOKUP(F84,T_ROOM_TYPES[],2,FALSE)</f>
        <v>TR</v>
      </c>
      <c r="F84" s="12" t="s">
        <v>33</v>
      </c>
      <c r="G84" s="15" t="s">
        <v>7</v>
      </c>
      <c r="H84" s="15"/>
    </row>
    <row r="85" spans="1:8" s="16" customFormat="1">
      <c r="A85" s="12" t="s">
        <v>264</v>
      </c>
      <c r="B85" s="12" t="s">
        <v>204</v>
      </c>
      <c r="C85" s="13" t="str">
        <f>VLOOKUP(D85,T_DEPARTMENTS[],2,FALSE)</f>
        <v>6</v>
      </c>
      <c r="D85" s="12" t="s">
        <v>196</v>
      </c>
      <c r="E85" s="13" t="str">
        <f>VLOOKUP(F85,T_ROOM_TYPES[],2,FALSE)</f>
        <v>TR</v>
      </c>
      <c r="F85" s="12" t="s">
        <v>33</v>
      </c>
      <c r="G85" s="15" t="s">
        <v>7</v>
      </c>
      <c r="H85" s="15"/>
    </row>
    <row r="86" spans="1:8" s="16" customFormat="1">
      <c r="A86" s="12" t="s">
        <v>265</v>
      </c>
      <c r="B86" s="12" t="s">
        <v>205</v>
      </c>
      <c r="C86" s="13" t="str">
        <f>VLOOKUP(D86,T_DEPARTMENTS[],2,FALSE)</f>
        <v>6</v>
      </c>
      <c r="D86" s="12" t="s">
        <v>196</v>
      </c>
      <c r="E86" s="13" t="str">
        <f>VLOOKUP(F86,T_ROOM_TYPES[],2,FALSE)</f>
        <v>TR</v>
      </c>
      <c r="F86" s="12" t="s">
        <v>33</v>
      </c>
      <c r="G86" s="15" t="s">
        <v>7</v>
      </c>
      <c r="H86" s="15"/>
    </row>
    <row r="87" spans="1:8" s="16" customFormat="1">
      <c r="A87" s="12" t="s">
        <v>198</v>
      </c>
      <c r="B87" s="12" t="s">
        <v>200</v>
      </c>
      <c r="C87" s="13" t="str">
        <f>VLOOKUP(D87,T_DEPARTMENTS[],2,FALSE)</f>
        <v>6</v>
      </c>
      <c r="D87" s="12" t="s">
        <v>196</v>
      </c>
      <c r="E87" s="13" t="str">
        <f>VLOOKUP(F87,T_ROOM_TYPES[],2,FALSE)</f>
        <v>TR</v>
      </c>
      <c r="F87" s="12" t="s">
        <v>33</v>
      </c>
      <c r="G87" s="15" t="s">
        <v>7</v>
      </c>
      <c r="H87" s="15"/>
    </row>
    <row r="88" spans="1:8">
      <c r="A88" s="12" t="s">
        <v>195</v>
      </c>
      <c r="B88" s="12" t="s">
        <v>201</v>
      </c>
      <c r="C88" s="13" t="str">
        <f>VLOOKUP(D88,T_DEPARTMENTS[],2,FALSE)</f>
        <v>6</v>
      </c>
      <c r="D88" s="12" t="s">
        <v>196</v>
      </c>
      <c r="E88" s="13" t="str">
        <f>VLOOKUP(F88,T_ROOM_TYPES[],2,FALSE)</f>
        <v>TR</v>
      </c>
      <c r="F88" s="12" t="s">
        <v>33</v>
      </c>
      <c r="G88" s="15" t="s">
        <v>7</v>
      </c>
      <c r="H88" s="15"/>
    </row>
    <row r="89" spans="1:8">
      <c r="A89" s="12" t="s">
        <v>199</v>
      </c>
      <c r="B89" s="12" t="s">
        <v>202</v>
      </c>
      <c r="C89" s="13" t="str">
        <f>VLOOKUP(D89,T_DEPARTMENTS[],2,FALSE)</f>
        <v>6</v>
      </c>
      <c r="D89" s="12" t="s">
        <v>196</v>
      </c>
      <c r="E89" s="13" t="str">
        <f>VLOOKUP(F89,T_ROOM_TYPES[],2,FALSE)</f>
        <v>TR</v>
      </c>
      <c r="F89" s="12" t="s">
        <v>33</v>
      </c>
      <c r="G89" s="15" t="s">
        <v>7</v>
      </c>
      <c r="H89" s="15"/>
    </row>
    <row r="90" spans="1:8">
      <c r="A90" s="3" t="s">
        <v>115</v>
      </c>
      <c r="B90" s="3" t="s">
        <v>116</v>
      </c>
      <c r="C90" s="10" t="str">
        <f>VLOOKUP(D90,T_DEPARTMENTS[],2,FALSE)</f>
        <v>6</v>
      </c>
      <c r="D90" s="3" t="s">
        <v>196</v>
      </c>
      <c r="E90" s="10" t="str">
        <f>VLOOKUP(F90,T_ROOM_TYPES[],2,FALSE)</f>
        <v>TR</v>
      </c>
      <c r="F90" s="3" t="s">
        <v>33</v>
      </c>
      <c r="G90" s="11" t="s">
        <v>11</v>
      </c>
      <c r="H90" s="11"/>
    </row>
    <row r="91" spans="1:8">
      <c r="A91" s="3" t="s">
        <v>117</v>
      </c>
      <c r="B91" s="3" t="s">
        <v>118</v>
      </c>
      <c r="C91" s="10" t="str">
        <f>VLOOKUP(D91,T_DEPARTMENTS[],2,FALSE)</f>
        <v>6</v>
      </c>
      <c r="D91" s="3" t="s">
        <v>196</v>
      </c>
      <c r="E91" s="10" t="str">
        <f>VLOOKUP(F91,T_ROOM_TYPES[],2,FALSE)</f>
        <v>TR</v>
      </c>
      <c r="F91" s="3" t="s">
        <v>33</v>
      </c>
      <c r="G91" s="11" t="s">
        <v>11</v>
      </c>
      <c r="H91" s="11"/>
    </row>
    <row r="92" spans="1:8">
      <c r="A92" s="3" t="s">
        <v>119</v>
      </c>
      <c r="B92" s="3" t="s">
        <v>120</v>
      </c>
      <c r="C92" s="10" t="str">
        <f>VLOOKUP(D92,T_DEPARTMENTS[],2,FALSE)</f>
        <v>6</v>
      </c>
      <c r="D92" s="3" t="s">
        <v>196</v>
      </c>
      <c r="E92" s="10" t="str">
        <f>VLOOKUP(F92,T_ROOM_TYPES[],2,FALSE)</f>
        <v>TR</v>
      </c>
      <c r="F92" s="3" t="s">
        <v>33</v>
      </c>
      <c r="G92" s="11" t="s">
        <v>7</v>
      </c>
      <c r="H92" s="11"/>
    </row>
    <row r="93" spans="1:8" s="25" customFormat="1">
      <c r="A93" s="3" t="s">
        <v>121</v>
      </c>
      <c r="B93" s="3" t="s">
        <v>122</v>
      </c>
      <c r="C93" s="10" t="str">
        <f>VLOOKUP(D93,T_DEPARTMENTS[],2,FALSE)</f>
        <v>6</v>
      </c>
      <c r="D93" s="3" t="s">
        <v>196</v>
      </c>
      <c r="E93" s="10" t="str">
        <f>VLOOKUP(F93,T_ROOM_TYPES[],2,FALSE)</f>
        <v>TR</v>
      </c>
      <c r="F93" s="3" t="s">
        <v>33</v>
      </c>
      <c r="G93" s="11" t="s">
        <v>7</v>
      </c>
      <c r="H93" s="11"/>
    </row>
    <row r="94" spans="1:8" s="25" customFormat="1">
      <c r="A94" s="3" t="s">
        <v>123</v>
      </c>
      <c r="B94" s="3" t="s">
        <v>124</v>
      </c>
      <c r="C94" s="10" t="str">
        <f>VLOOKUP(D94,T_DEPARTMENTS[],2,FALSE)</f>
        <v>6</v>
      </c>
      <c r="D94" s="3" t="s">
        <v>196</v>
      </c>
      <c r="E94" s="10" t="str">
        <f>VLOOKUP(F94,T_ROOM_TYPES[],2,FALSE)</f>
        <v>TR</v>
      </c>
      <c r="F94" s="3" t="s">
        <v>33</v>
      </c>
      <c r="G94" s="11" t="s">
        <v>7</v>
      </c>
      <c r="H94" s="11"/>
    </row>
    <row r="95" spans="1:8">
      <c r="A95" s="24" t="s">
        <v>125</v>
      </c>
      <c r="B95" s="24" t="s">
        <v>299</v>
      </c>
      <c r="C95" s="10" t="str">
        <f>VLOOKUP(D95,T_DEPARTMENTS[],2,FALSE)</f>
        <v>6</v>
      </c>
      <c r="D95" s="24" t="s">
        <v>196</v>
      </c>
      <c r="E95" s="10" t="str">
        <f>VLOOKUP(F95,T_ROOM_TYPES[],2,FALSE)</f>
        <v>PI</v>
      </c>
      <c r="F95" s="24" t="s">
        <v>140</v>
      </c>
      <c r="G95" s="22" t="s">
        <v>7</v>
      </c>
      <c r="H95" s="22"/>
    </row>
    <row r="96" spans="1:8" s="16" customFormat="1">
      <c r="A96" s="24" t="s">
        <v>126</v>
      </c>
      <c r="B96" s="24" t="s">
        <v>300</v>
      </c>
      <c r="C96" s="10" t="str">
        <f>VLOOKUP(D96,T_DEPARTMENTS[],2,FALSE)</f>
        <v>6</v>
      </c>
      <c r="D96" s="24" t="s">
        <v>196</v>
      </c>
      <c r="E96" s="10" t="str">
        <f>VLOOKUP(F96,T_ROOM_TYPES[],2,FALSE)</f>
        <v>PI</v>
      </c>
      <c r="F96" s="24" t="s">
        <v>140</v>
      </c>
      <c r="G96" s="22" t="s">
        <v>11</v>
      </c>
      <c r="H96" s="22"/>
    </row>
    <row r="97" spans="1:8" s="16" customFormat="1">
      <c r="A97" s="3" t="s">
        <v>206</v>
      </c>
      <c r="B97" s="3" t="s">
        <v>285</v>
      </c>
      <c r="C97" s="10" t="str">
        <f>VLOOKUP(D97,T_DEPARTMENTS[],2,FALSE)</f>
        <v>6</v>
      </c>
      <c r="D97" s="3" t="s">
        <v>196</v>
      </c>
      <c r="E97" s="10" t="str">
        <f>VLOOKUP(F97,T_ROOM_TYPES[],2,FALSE)</f>
        <v>PI</v>
      </c>
      <c r="F97" s="3" t="s">
        <v>140</v>
      </c>
      <c r="G97" s="11" t="s">
        <v>7</v>
      </c>
      <c r="H97" s="11"/>
    </row>
    <row r="98" spans="1:8" s="16" customFormat="1">
      <c r="A98" s="12" t="s">
        <v>207</v>
      </c>
      <c r="B98" s="12" t="s">
        <v>209</v>
      </c>
      <c r="C98" s="13" t="str">
        <f>VLOOKUP(D98,T_DEPARTMENTS[],2,FALSE)</f>
        <v>6</v>
      </c>
      <c r="D98" s="12" t="s">
        <v>196</v>
      </c>
      <c r="E98" s="13" t="str">
        <f>VLOOKUP(F98,T_ROOM_TYPES[],2,FALSE)</f>
        <v>TR</v>
      </c>
      <c r="F98" s="12" t="s">
        <v>33</v>
      </c>
      <c r="G98" s="15" t="s">
        <v>7</v>
      </c>
      <c r="H98" s="15"/>
    </row>
    <row r="99" spans="1:8" s="16" customFormat="1">
      <c r="A99" s="12" t="s">
        <v>208</v>
      </c>
      <c r="B99" s="12" t="s">
        <v>210</v>
      </c>
      <c r="C99" s="13" t="str">
        <f>VLOOKUP(D99,T_DEPARTMENTS[],2,FALSE)</f>
        <v>6</v>
      </c>
      <c r="D99" s="12" t="s">
        <v>196</v>
      </c>
      <c r="E99" s="13" t="str">
        <f>VLOOKUP(F99,T_ROOM_TYPES[],2,FALSE)</f>
        <v>TR</v>
      </c>
      <c r="F99" s="12" t="s">
        <v>33</v>
      </c>
      <c r="G99" s="15" t="s">
        <v>7</v>
      </c>
      <c r="H99" s="15"/>
    </row>
    <row r="100" spans="1:8" s="16" customFormat="1">
      <c r="A100" s="12" t="s">
        <v>212</v>
      </c>
      <c r="B100" s="12" t="s">
        <v>301</v>
      </c>
      <c r="C100" s="13" t="str">
        <f>VLOOKUP(D100,T_DEPARTMENTS[],2,FALSE)</f>
        <v>6</v>
      </c>
      <c r="D100" s="12" t="s">
        <v>196</v>
      </c>
      <c r="E100" s="13" t="str">
        <f>VLOOKUP(F100,T_ROOM_TYPES[],2,FALSE)</f>
        <v>PI</v>
      </c>
      <c r="F100" s="12" t="s">
        <v>140</v>
      </c>
      <c r="G100" s="15" t="s">
        <v>7</v>
      </c>
      <c r="H100" s="15"/>
    </row>
    <row r="101" spans="1:8" s="16" customFormat="1">
      <c r="A101" s="12" t="s">
        <v>211</v>
      </c>
      <c r="B101" s="12" t="s">
        <v>213</v>
      </c>
      <c r="C101" s="13" t="str">
        <f>VLOOKUP(D101,T_DEPARTMENTS[],2,FALSE)</f>
        <v>6</v>
      </c>
      <c r="D101" s="12" t="s">
        <v>196</v>
      </c>
      <c r="E101" s="13" t="str">
        <f>VLOOKUP(F101,T_ROOM_TYPES[],2,FALSE)</f>
        <v>TR</v>
      </c>
      <c r="F101" s="12" t="s">
        <v>33</v>
      </c>
      <c r="G101" s="15" t="s">
        <v>7</v>
      </c>
      <c r="H101" s="15"/>
    </row>
    <row r="102" spans="1:8">
      <c r="A102" s="12" t="s">
        <v>215</v>
      </c>
      <c r="B102" s="12" t="s">
        <v>302</v>
      </c>
      <c r="C102" s="13" t="str">
        <f>VLOOKUP(D102,T_DEPARTMENTS[],2,FALSE)</f>
        <v>6</v>
      </c>
      <c r="D102" s="12" t="s">
        <v>196</v>
      </c>
      <c r="E102" s="13" t="str">
        <f>VLOOKUP(F102,T_ROOM_TYPES[],2,FALSE)</f>
        <v>PI</v>
      </c>
      <c r="F102" s="12" t="s">
        <v>140</v>
      </c>
      <c r="G102" s="15" t="s">
        <v>7</v>
      </c>
      <c r="H102" s="15"/>
    </row>
    <row r="103" spans="1:8">
      <c r="A103" s="12" t="s">
        <v>214</v>
      </c>
      <c r="B103" s="12" t="s">
        <v>169</v>
      </c>
      <c r="C103" s="13" t="str">
        <f>VLOOKUP(D103,T_DEPARTMENTS[],2,FALSE)</f>
        <v>6</v>
      </c>
      <c r="D103" s="12" t="s">
        <v>196</v>
      </c>
      <c r="E103" s="13" t="str">
        <f>VLOOKUP(F103,T_ROOM_TYPES[],2,FALSE)</f>
        <v>CA</v>
      </c>
      <c r="F103" s="12" t="s">
        <v>145</v>
      </c>
      <c r="G103" s="15" t="s">
        <v>13</v>
      </c>
      <c r="H103" s="15"/>
    </row>
    <row r="104" spans="1:8">
      <c r="A104" s="3" t="s">
        <v>127</v>
      </c>
      <c r="B104" s="3" t="s">
        <v>131</v>
      </c>
      <c r="C104" s="10" t="str">
        <f>VLOOKUP(D104,T_DEPARTMENTS[],2,FALSE)</f>
        <v>6</v>
      </c>
      <c r="D104" s="3" t="s">
        <v>196</v>
      </c>
      <c r="E104" s="10" t="str">
        <f>VLOOKUP(F104,T_ROOM_TYPES[],2,FALSE)</f>
        <v>TR</v>
      </c>
      <c r="F104" s="3" t="s">
        <v>33</v>
      </c>
      <c r="G104" s="11" t="s">
        <v>7</v>
      </c>
      <c r="H104" s="11"/>
    </row>
    <row r="105" spans="1:8">
      <c r="A105" s="3" t="s">
        <v>128</v>
      </c>
      <c r="B105" s="3" t="s">
        <v>132</v>
      </c>
      <c r="C105" s="10" t="str">
        <f>VLOOKUP(D105,T_DEPARTMENTS[],2,FALSE)</f>
        <v>6</v>
      </c>
      <c r="D105" s="3" t="s">
        <v>196</v>
      </c>
      <c r="E105" s="10" t="str">
        <f>VLOOKUP(F105,T_ROOM_TYPES[],2,FALSE)</f>
        <v>TR</v>
      </c>
      <c r="F105" s="3" t="s">
        <v>33</v>
      </c>
      <c r="G105" s="11" t="s">
        <v>7</v>
      </c>
      <c r="H105" s="11"/>
    </row>
    <row r="106" spans="1:8">
      <c r="A106" s="3" t="s">
        <v>129</v>
      </c>
      <c r="B106" s="3" t="s">
        <v>133</v>
      </c>
      <c r="C106" s="10" t="str">
        <f>VLOOKUP(D106,T_DEPARTMENTS[],2,FALSE)</f>
        <v>6</v>
      </c>
      <c r="D106" s="3" t="s">
        <v>196</v>
      </c>
      <c r="E106" s="10" t="str">
        <f>VLOOKUP(F106,T_ROOM_TYPES[],2,FALSE)</f>
        <v>TR</v>
      </c>
      <c r="F106" s="3" t="s">
        <v>33</v>
      </c>
      <c r="G106" s="11" t="s">
        <v>7</v>
      </c>
      <c r="H106" s="11"/>
    </row>
    <row r="107" spans="1:8" s="16" customFormat="1">
      <c r="A107" s="3" t="s">
        <v>130</v>
      </c>
      <c r="B107" s="3" t="s">
        <v>134</v>
      </c>
      <c r="C107" s="10" t="str">
        <f>VLOOKUP(D107,T_DEPARTMENTS[],2,FALSE)</f>
        <v>6</v>
      </c>
      <c r="D107" s="3" t="s">
        <v>196</v>
      </c>
      <c r="E107" s="10" t="str">
        <f>VLOOKUP(F107,T_ROOM_TYPES[],2,FALSE)</f>
        <v>TR</v>
      </c>
      <c r="F107" s="3" t="s">
        <v>33</v>
      </c>
      <c r="G107" s="11" t="s">
        <v>7</v>
      </c>
      <c r="H107" s="11"/>
    </row>
    <row r="108" spans="1:8" s="16" customFormat="1">
      <c r="A108" s="3" t="s">
        <v>135</v>
      </c>
      <c r="B108" s="3" t="s">
        <v>82</v>
      </c>
      <c r="C108" s="10" t="str">
        <f>VLOOKUP(D108,T_DEPARTMENTS[],2,FALSE)</f>
        <v>6</v>
      </c>
      <c r="D108" s="3" t="s">
        <v>196</v>
      </c>
      <c r="E108" s="10" t="str">
        <f>VLOOKUP(F108,T_ROOM_TYPES[],2,FALSE)</f>
        <v>SO</v>
      </c>
      <c r="F108" s="3" t="s">
        <v>39</v>
      </c>
      <c r="G108" s="11" t="s">
        <v>7</v>
      </c>
      <c r="H108" s="11"/>
    </row>
    <row r="109" spans="1:8" s="16" customFormat="1">
      <c r="A109" s="12" t="s">
        <v>216</v>
      </c>
      <c r="B109" s="12" t="s">
        <v>106</v>
      </c>
      <c r="C109" s="13" t="str">
        <f>VLOOKUP(D109,T_DEPARTMENTS[],2,FALSE)</f>
        <v>6</v>
      </c>
      <c r="D109" s="12" t="s">
        <v>196</v>
      </c>
      <c r="E109" s="13" t="str">
        <f>VLOOKUP(F109,T_ROOM_TYPES[],2,FALSE)</f>
        <v>TO</v>
      </c>
      <c r="F109" s="12" t="s">
        <v>40</v>
      </c>
      <c r="G109" s="15" t="s">
        <v>7</v>
      </c>
      <c r="H109" s="15"/>
    </row>
    <row r="110" spans="1:8" s="16" customFormat="1">
      <c r="A110" s="12" t="s">
        <v>219</v>
      </c>
      <c r="B110" s="12" t="s">
        <v>183</v>
      </c>
      <c r="C110" s="13" t="str">
        <f>VLOOKUP(D110,T_DEPARTMENTS[],2,FALSE)</f>
        <v>6</v>
      </c>
      <c r="D110" s="12" t="s">
        <v>196</v>
      </c>
      <c r="E110" s="13" t="str">
        <f>VLOOKUP(F110,T_ROOM_TYPES[],2,FALSE)</f>
        <v>RR</v>
      </c>
      <c r="F110" s="12" t="s">
        <v>144</v>
      </c>
      <c r="G110" s="15" t="s">
        <v>7</v>
      </c>
      <c r="H110" s="15"/>
    </row>
    <row r="111" spans="1:8" s="16" customFormat="1">
      <c r="A111" s="12" t="s">
        <v>220</v>
      </c>
      <c r="B111" s="12" t="s">
        <v>217</v>
      </c>
      <c r="C111" s="13" t="str">
        <f>VLOOKUP(D111,T_DEPARTMENTS[],2,FALSE)</f>
        <v>6</v>
      </c>
      <c r="D111" s="12" t="s">
        <v>196</v>
      </c>
      <c r="E111" s="13" t="e">
        <f>VLOOKUP(F111,T_ROOM_TYPES[],2,FALSE)</f>
        <v>#N/A</v>
      </c>
      <c r="F111" s="12"/>
      <c r="G111" s="15" t="s">
        <v>11</v>
      </c>
      <c r="H111" s="15"/>
    </row>
    <row r="112" spans="1:8" s="16" customFormat="1">
      <c r="A112" s="12" t="s">
        <v>221</v>
      </c>
      <c r="B112" s="12" t="s">
        <v>218</v>
      </c>
      <c r="C112" s="13" t="str">
        <f>VLOOKUP(D112,T_DEPARTMENTS[],2,FALSE)</f>
        <v>6</v>
      </c>
      <c r="D112" s="12" t="s">
        <v>196</v>
      </c>
      <c r="E112" s="13" t="str">
        <f>VLOOKUP(F112,T_ROOM_TYPES[],2,FALSE)</f>
        <v>SO</v>
      </c>
      <c r="F112" s="12" t="s">
        <v>39</v>
      </c>
      <c r="G112" s="15" t="s">
        <v>7</v>
      </c>
      <c r="H112" s="15"/>
    </row>
    <row r="113" spans="1:8" s="16" customFormat="1">
      <c r="A113" s="12" t="s">
        <v>222</v>
      </c>
      <c r="B113" s="12" t="s">
        <v>225</v>
      </c>
      <c r="C113" s="13" t="str">
        <f>VLOOKUP(D113,T_DEPARTMENTS[],2,FALSE)</f>
        <v>6</v>
      </c>
      <c r="D113" s="12" t="s">
        <v>196</v>
      </c>
      <c r="E113" s="13" t="str">
        <f>VLOOKUP(F113,T_ROOM_TYPES[],2,FALSE)</f>
        <v>TR</v>
      </c>
      <c r="F113" s="12" t="s">
        <v>33</v>
      </c>
      <c r="G113" s="15" t="s">
        <v>7</v>
      </c>
      <c r="H113" s="15"/>
    </row>
    <row r="114" spans="1:8" s="16" customFormat="1">
      <c r="A114" s="12" t="s">
        <v>223</v>
      </c>
      <c r="B114" s="12" t="s">
        <v>226</v>
      </c>
      <c r="C114" s="13" t="str">
        <f>VLOOKUP(D114,T_DEPARTMENTS[],2,FALSE)</f>
        <v>6</v>
      </c>
      <c r="D114" s="12" t="s">
        <v>196</v>
      </c>
      <c r="E114" s="13" t="str">
        <f>VLOOKUP(F114,T_ROOM_TYPES[],2,FALSE)</f>
        <v>TR</v>
      </c>
      <c r="F114" s="12" t="s">
        <v>33</v>
      </c>
      <c r="G114" s="15" t="s">
        <v>13</v>
      </c>
      <c r="H114" s="15"/>
    </row>
    <row r="115" spans="1:8" s="16" customFormat="1">
      <c r="A115" s="12" t="s">
        <v>224</v>
      </c>
      <c r="B115" s="12" t="s">
        <v>137</v>
      </c>
      <c r="C115" s="13" t="str">
        <f>VLOOKUP(D115,T_DEPARTMENTS[],2,FALSE)</f>
        <v>6</v>
      </c>
      <c r="D115" s="12" t="s">
        <v>196</v>
      </c>
      <c r="E115" s="13" t="str">
        <f>VLOOKUP(F115,T_ROOM_TYPES[],2,FALSE)</f>
        <v>TR</v>
      </c>
      <c r="F115" s="12" t="s">
        <v>33</v>
      </c>
      <c r="G115" s="15" t="s">
        <v>9</v>
      </c>
      <c r="H115" s="15"/>
    </row>
    <row r="116" spans="1:8" s="16" customFormat="1">
      <c r="A116" s="12" t="s">
        <v>227</v>
      </c>
      <c r="B116" s="12" t="s">
        <v>228</v>
      </c>
      <c r="C116" s="13" t="str">
        <f>VLOOKUP(D116,T_DEPARTMENTS[],2,FALSE)</f>
        <v>6</v>
      </c>
      <c r="D116" s="12" t="s">
        <v>196</v>
      </c>
      <c r="E116" s="13" t="str">
        <f>VLOOKUP(F116,T_ROOM_TYPES[],2,FALSE)</f>
        <v>TR</v>
      </c>
      <c r="F116" s="12" t="s">
        <v>33</v>
      </c>
      <c r="G116" s="15" t="s">
        <v>9</v>
      </c>
      <c r="H116" s="15"/>
    </row>
    <row r="117" spans="1:8" s="16" customFormat="1">
      <c r="A117" s="12" t="s">
        <v>315</v>
      </c>
      <c r="B117" s="12" t="s">
        <v>316</v>
      </c>
      <c r="C117" s="13" t="str">
        <f>VLOOKUP(D117,T_DEPARTMENTS[],2,FALSE)</f>
        <v>8</v>
      </c>
      <c r="D117" s="12" t="s">
        <v>305</v>
      </c>
      <c r="E117" s="13" t="str">
        <f>VLOOKUP(F117,T_ROOM_TYPES[],2,FALSE)</f>
        <v>TR</v>
      </c>
      <c r="F117" s="12" t="s">
        <v>33</v>
      </c>
      <c r="G117" s="15" t="s">
        <v>11</v>
      </c>
      <c r="H117" s="15"/>
    </row>
    <row r="118" spans="1:8" s="16" customFormat="1">
      <c r="A118" s="12" t="s">
        <v>229</v>
      </c>
      <c r="B118" s="12" t="s">
        <v>274</v>
      </c>
      <c r="C118" s="13" t="str">
        <f>VLOOKUP(D118,T_DEPARTMENTS[],2,FALSE)</f>
        <v>7</v>
      </c>
      <c r="D118" s="12" t="s">
        <v>197</v>
      </c>
      <c r="E118" s="13" t="str">
        <f>VLOOKUP(F118,T_ROOM_TYPES[],2,FALSE)</f>
        <v>KT</v>
      </c>
      <c r="F118" s="12" t="s">
        <v>32</v>
      </c>
      <c r="G118" s="15" t="s">
        <v>7</v>
      </c>
      <c r="H118" s="15"/>
    </row>
    <row r="119" spans="1:8" s="16" customFormat="1">
      <c r="A119" s="12" t="s">
        <v>230</v>
      </c>
      <c r="B119" s="12" t="s">
        <v>32</v>
      </c>
      <c r="C119" s="13" t="str">
        <f>VLOOKUP(D119,T_DEPARTMENTS[],2,FALSE)</f>
        <v>7</v>
      </c>
      <c r="D119" s="12" t="s">
        <v>197</v>
      </c>
      <c r="E119" s="13" t="str">
        <f>VLOOKUP(F119,T_ROOM_TYPES[],2,FALSE)</f>
        <v>KT</v>
      </c>
      <c r="F119" s="12" t="s">
        <v>32</v>
      </c>
      <c r="G119" s="15" t="s">
        <v>7</v>
      </c>
      <c r="H119" s="15"/>
    </row>
    <row r="120" spans="1:8" s="16" customFormat="1">
      <c r="A120" s="12" t="s">
        <v>231</v>
      </c>
      <c r="B120" s="12" t="s">
        <v>39</v>
      </c>
      <c r="C120" s="13" t="str">
        <f>VLOOKUP(D120,T_DEPARTMENTS[],2,FALSE)</f>
        <v>7</v>
      </c>
      <c r="D120" s="12" t="s">
        <v>197</v>
      </c>
      <c r="E120" s="13" t="str">
        <f>VLOOKUP(F120,T_ROOM_TYPES[],2,FALSE)</f>
        <v>SO</v>
      </c>
      <c r="F120" s="12" t="s">
        <v>39</v>
      </c>
      <c r="G120" s="15" t="s">
        <v>9</v>
      </c>
      <c r="H120" s="15"/>
    </row>
    <row r="121" spans="1:8" s="16" customFormat="1">
      <c r="A121" s="12" t="s">
        <v>306</v>
      </c>
      <c r="B121" s="12" t="s">
        <v>232</v>
      </c>
      <c r="C121" s="13" t="str">
        <f>VLOOKUP(D121,T_DEPARTMENTS[],2,FALSE)</f>
        <v>7</v>
      </c>
      <c r="D121" s="12" t="s">
        <v>197</v>
      </c>
      <c r="E121" s="13" t="str">
        <f>VLOOKUP(F121,T_ROOM_TYPES[],2,FALSE)</f>
        <v>TR</v>
      </c>
      <c r="F121" s="12" t="s">
        <v>33</v>
      </c>
      <c r="G121" s="15" t="s">
        <v>7</v>
      </c>
      <c r="H121" s="15"/>
    </row>
    <row r="122" spans="1:8" s="16" customFormat="1">
      <c r="A122" s="12" t="s">
        <v>149</v>
      </c>
      <c r="B122" s="12" t="s">
        <v>41</v>
      </c>
      <c r="C122" s="13" t="str">
        <f>VLOOKUP(D122,T_DEPARTMENTS[],2,FALSE)</f>
        <v>7</v>
      </c>
      <c r="D122" s="12" t="s">
        <v>197</v>
      </c>
      <c r="E122" s="13" t="str">
        <f>VLOOKUP(F122,T_ROOM_TYPES[],2,FALSE)</f>
        <v>TR</v>
      </c>
      <c r="F122" s="12" t="s">
        <v>33</v>
      </c>
      <c r="G122" s="15" t="s">
        <v>7</v>
      </c>
      <c r="H122" s="15"/>
    </row>
    <row r="123" spans="1:8" s="16" customFormat="1">
      <c r="A123" s="12" t="s">
        <v>233</v>
      </c>
      <c r="B123" s="12" t="s">
        <v>234</v>
      </c>
      <c r="C123" s="13" t="str">
        <f>VLOOKUP(D123,T_DEPARTMENTS[],2,FALSE)</f>
        <v>7</v>
      </c>
      <c r="D123" s="12" t="s">
        <v>197</v>
      </c>
      <c r="E123" s="13" t="e">
        <f>VLOOKUP(F123,T_ROOM_TYPES[],2,FALSE)</f>
        <v>#N/A</v>
      </c>
      <c r="F123" s="12"/>
      <c r="G123" s="15" t="s">
        <v>90</v>
      </c>
      <c r="H123" s="15"/>
    </row>
    <row r="124" spans="1:8" s="16" customFormat="1">
      <c r="A124" s="12" t="s">
        <v>235</v>
      </c>
      <c r="B124" s="12" t="s">
        <v>236</v>
      </c>
      <c r="C124" s="13" t="str">
        <f>VLOOKUP(D124,T_DEPARTMENTS[],2,FALSE)</f>
        <v>7</v>
      </c>
      <c r="D124" s="12" t="s">
        <v>197</v>
      </c>
      <c r="E124" s="13" t="e">
        <f>VLOOKUP(F124,T_ROOM_TYPES[],2,FALSE)</f>
        <v>#N/A</v>
      </c>
      <c r="F124" s="12"/>
      <c r="G124" s="15" t="s">
        <v>53</v>
      </c>
      <c r="H124" s="15"/>
    </row>
    <row r="125" spans="1:8" s="16" customFormat="1">
      <c r="A125" s="12" t="s">
        <v>237</v>
      </c>
      <c r="B125" s="12" t="s">
        <v>238</v>
      </c>
      <c r="C125" s="13" t="str">
        <f>VLOOKUP(D125,T_DEPARTMENTS[],2,FALSE)</f>
        <v>7</v>
      </c>
      <c r="D125" s="12" t="s">
        <v>197</v>
      </c>
      <c r="E125" s="13" t="e">
        <f>VLOOKUP(F125,T_ROOM_TYPES[],2,FALSE)</f>
        <v>#N/A</v>
      </c>
      <c r="F125" s="12"/>
      <c r="G125" s="15" t="s">
        <v>53</v>
      </c>
      <c r="H125" s="15"/>
    </row>
    <row r="126" spans="1:8" s="16" customFormat="1">
      <c r="A126" s="12" t="s">
        <v>239</v>
      </c>
      <c r="B126" s="12" t="s">
        <v>240</v>
      </c>
      <c r="C126" s="13" t="str">
        <f>VLOOKUP(D126,T_DEPARTMENTS[],2,FALSE)</f>
        <v>7</v>
      </c>
      <c r="D126" s="12" t="s">
        <v>197</v>
      </c>
      <c r="E126" s="13" t="str">
        <f>VLOOKUP(F126,T_ROOM_TYPES[],2,FALSE)</f>
        <v>TO</v>
      </c>
      <c r="F126" s="12" t="s">
        <v>40</v>
      </c>
      <c r="G126" s="15" t="s">
        <v>9</v>
      </c>
      <c r="H126" s="15"/>
    </row>
    <row r="127" spans="1:8" s="16" customFormat="1">
      <c r="A127" s="12" t="s">
        <v>241</v>
      </c>
      <c r="B127" s="12" t="s">
        <v>242</v>
      </c>
      <c r="C127" s="13" t="str">
        <f>VLOOKUP(D127,T_DEPARTMENTS[],2,FALSE)</f>
        <v>7</v>
      </c>
      <c r="D127" s="12" t="s">
        <v>197</v>
      </c>
      <c r="E127" s="13" t="str">
        <f>VLOOKUP(F127,T_ROOM_TYPES[],2,FALSE)</f>
        <v>TO</v>
      </c>
      <c r="F127" s="12" t="s">
        <v>40</v>
      </c>
      <c r="G127" s="15" t="s">
        <v>9</v>
      </c>
      <c r="H127" s="15"/>
    </row>
    <row r="128" spans="1:8" s="16" customFormat="1">
      <c r="A128" s="12" t="s">
        <v>251</v>
      </c>
      <c r="B128" s="12" t="s">
        <v>243</v>
      </c>
      <c r="C128" s="13" t="str">
        <f>VLOOKUP(D128,T_DEPARTMENTS[],2,FALSE)</f>
        <v>7</v>
      </c>
      <c r="D128" s="12" t="s">
        <v>197</v>
      </c>
      <c r="E128" s="13" t="e">
        <f>VLOOKUP(F128,T_ROOM_TYPES[],2,FALSE)</f>
        <v>#N/A</v>
      </c>
      <c r="F128" s="12"/>
      <c r="G128" s="15" t="s">
        <v>7</v>
      </c>
      <c r="H128" s="15"/>
    </row>
    <row r="129" spans="1:8" s="16" customFormat="1">
      <c r="A129" s="12" t="s">
        <v>252</v>
      </c>
      <c r="B129" s="12" t="s">
        <v>253</v>
      </c>
      <c r="C129" s="13" t="str">
        <f>VLOOKUP(D129,T_DEPARTMENTS[],2,FALSE)</f>
        <v>7</v>
      </c>
      <c r="D129" s="12" t="s">
        <v>197</v>
      </c>
      <c r="E129" s="13" t="e">
        <f>VLOOKUP(F129,T_ROOM_TYPES[],2,FALSE)</f>
        <v>#N/A</v>
      </c>
      <c r="F129" s="12"/>
      <c r="G129" s="15" t="s">
        <v>9</v>
      </c>
      <c r="H129" s="15"/>
    </row>
    <row r="130" spans="1:8" s="16" customFormat="1">
      <c r="A130" s="12" t="s">
        <v>244</v>
      </c>
      <c r="B130" s="12" t="s">
        <v>183</v>
      </c>
      <c r="C130" s="13" t="str">
        <f>VLOOKUP(D130,T_DEPARTMENTS[],2,FALSE)</f>
        <v>7</v>
      </c>
      <c r="D130" s="12" t="s">
        <v>197</v>
      </c>
      <c r="E130" s="13" t="str">
        <f>VLOOKUP(F130,T_ROOM_TYPES[],2,FALSE)</f>
        <v>RR</v>
      </c>
      <c r="F130" s="12" t="s">
        <v>144</v>
      </c>
      <c r="G130" s="15" t="s">
        <v>7</v>
      </c>
      <c r="H130" s="15"/>
    </row>
    <row r="131" spans="1:8" s="16" customFormat="1">
      <c r="A131" s="12" t="s">
        <v>245</v>
      </c>
      <c r="B131" s="12" t="s">
        <v>106</v>
      </c>
      <c r="C131" s="13" t="str">
        <f>VLOOKUP(D131,T_DEPARTMENTS[],2,FALSE)</f>
        <v>7</v>
      </c>
      <c r="D131" s="12" t="s">
        <v>197</v>
      </c>
      <c r="E131" s="13" t="str">
        <f>VLOOKUP(F131,T_ROOM_TYPES[],2,FALSE)</f>
        <v>TO</v>
      </c>
      <c r="F131" s="12" t="s">
        <v>40</v>
      </c>
      <c r="G131" s="15" t="s">
        <v>9</v>
      </c>
      <c r="H131" s="15"/>
    </row>
    <row r="132" spans="1:8" s="16" customFormat="1">
      <c r="A132" s="12" t="s">
        <v>247</v>
      </c>
      <c r="B132" s="12" t="s">
        <v>246</v>
      </c>
      <c r="C132" s="13" t="str">
        <f>VLOOKUP(D132,T_DEPARTMENTS[],2,FALSE)</f>
        <v>7</v>
      </c>
      <c r="D132" s="12" t="s">
        <v>197</v>
      </c>
      <c r="E132" s="13" t="e">
        <f>VLOOKUP(F132,T_ROOM_TYPES[],2,FALSE)</f>
        <v>#N/A</v>
      </c>
      <c r="F132" s="12"/>
      <c r="G132" s="15" t="s">
        <v>7</v>
      </c>
      <c r="H132" s="15"/>
    </row>
    <row r="133" spans="1:8" s="16" customFormat="1">
      <c r="A133" s="12" t="s">
        <v>248</v>
      </c>
      <c r="B133" s="12" t="s">
        <v>249</v>
      </c>
      <c r="C133" s="13" t="str">
        <f>VLOOKUP(D133,T_DEPARTMENTS[],2,FALSE)</f>
        <v>7</v>
      </c>
      <c r="D133" s="12" t="s">
        <v>197</v>
      </c>
      <c r="E133" s="13" t="str">
        <f>VLOOKUP(F133,T_ROOM_TYPES[],2,FALSE)</f>
        <v>TR</v>
      </c>
      <c r="F133" s="12" t="s">
        <v>33</v>
      </c>
      <c r="G133" s="15" t="s">
        <v>7</v>
      </c>
      <c r="H133" s="15"/>
    </row>
    <row r="134" spans="1:8" s="16" customFormat="1">
      <c r="A134" s="12" t="s">
        <v>250</v>
      </c>
      <c r="B134" s="12" t="s">
        <v>268</v>
      </c>
      <c r="C134" s="13" t="str">
        <f>VLOOKUP(D134,T_DEPARTMENTS[],2,FALSE)</f>
        <v>7</v>
      </c>
      <c r="D134" s="12" t="s">
        <v>197</v>
      </c>
      <c r="E134" s="13" t="str">
        <f>VLOOKUP(F134,T_ROOM_TYPES[],2,FALSE)</f>
        <v>RR</v>
      </c>
      <c r="F134" s="12" t="s">
        <v>144</v>
      </c>
      <c r="G134" s="15" t="s">
        <v>7</v>
      </c>
      <c r="H134" s="15"/>
    </row>
    <row r="135" spans="1:8" s="16" customFormat="1">
      <c r="A135" s="12" t="s">
        <v>270</v>
      </c>
      <c r="B135" s="12" t="s">
        <v>254</v>
      </c>
      <c r="C135" s="13" t="str">
        <f>VLOOKUP(D135,T_DEPARTMENTS[],2,FALSE)</f>
        <v>7</v>
      </c>
      <c r="D135" s="12" t="s">
        <v>197</v>
      </c>
      <c r="E135" s="13" t="str">
        <f>VLOOKUP(F135,T_ROOM_TYPES[],2,FALSE)</f>
        <v>TR</v>
      </c>
      <c r="F135" s="12" t="s">
        <v>33</v>
      </c>
      <c r="G135" s="15" t="s">
        <v>13</v>
      </c>
      <c r="H135" s="15"/>
    </row>
    <row r="136" spans="1:8" s="16" customFormat="1">
      <c r="A136" s="12" t="s">
        <v>269</v>
      </c>
      <c r="B136" s="12" t="s">
        <v>271</v>
      </c>
      <c r="C136" s="13" t="str">
        <f>VLOOKUP(D136,T_DEPARTMENTS[],2,FALSE)</f>
        <v>7</v>
      </c>
      <c r="D136" s="12" t="s">
        <v>197</v>
      </c>
      <c r="E136" s="13" t="str">
        <f>VLOOKUP(F136,T_ROOM_TYPES[],2,FALSE)</f>
        <v>TR</v>
      </c>
      <c r="F136" s="12" t="s">
        <v>33</v>
      </c>
      <c r="G136" s="15" t="s">
        <v>7</v>
      </c>
      <c r="H136" s="15"/>
    </row>
    <row r="137" spans="1:8" s="16" customFormat="1">
      <c r="A137" s="12" t="s">
        <v>255</v>
      </c>
      <c r="B137" s="12" t="s">
        <v>257</v>
      </c>
      <c r="C137" s="13" t="str">
        <f>VLOOKUP(D137,T_DEPARTMENTS[],2,FALSE)</f>
        <v>8</v>
      </c>
      <c r="D137" s="12" t="s">
        <v>305</v>
      </c>
      <c r="E137" s="13" t="e">
        <f>VLOOKUP(F137,T_ROOM_TYPES[],2,FALSE)</f>
        <v>#N/A</v>
      </c>
      <c r="F137" s="12"/>
      <c r="G137" s="15" t="s">
        <v>110</v>
      </c>
      <c r="H137" s="15"/>
    </row>
    <row r="138" spans="1:8" s="16" customFormat="1">
      <c r="A138" s="12" t="s">
        <v>256</v>
      </c>
      <c r="B138" s="12" t="s">
        <v>258</v>
      </c>
      <c r="C138" s="13" t="str">
        <f>VLOOKUP(D138,T_DEPARTMENTS[],2,FALSE)</f>
        <v>8</v>
      </c>
      <c r="D138" s="12" t="s">
        <v>305</v>
      </c>
      <c r="E138" s="13" t="e">
        <f>VLOOKUP(F138,T_ROOM_TYPES[],2,FALSE)</f>
        <v>#N/A</v>
      </c>
      <c r="F138" s="12"/>
      <c r="G138" s="15" t="s">
        <v>312</v>
      </c>
      <c r="H138" s="15"/>
    </row>
    <row r="139" spans="1:8" s="16" customFormat="1">
      <c r="A139" s="12" t="s">
        <v>266</v>
      </c>
      <c r="B139" s="12" t="s">
        <v>267</v>
      </c>
      <c r="C139" s="13" t="str">
        <f>VLOOKUP(D139,T_DEPARTMENTS[],2,FALSE)</f>
        <v>7</v>
      </c>
      <c r="D139" s="12" t="s">
        <v>197</v>
      </c>
      <c r="E139" s="13" t="str">
        <f>VLOOKUP(F139,T_ROOM_TYPES[],2,FALSE)</f>
        <v>TR</v>
      </c>
      <c r="F139" s="12" t="s">
        <v>33</v>
      </c>
      <c r="G139" s="15" t="s">
        <v>7</v>
      </c>
      <c r="H139" s="15"/>
    </row>
    <row r="140" spans="1:8" s="16" customFormat="1">
      <c r="A140" s="12" t="s">
        <v>259</v>
      </c>
      <c r="B140" s="12" t="s">
        <v>261</v>
      </c>
      <c r="C140" s="13" t="str">
        <f>VLOOKUP(D140,T_DEPARTMENTS[],2,FALSE)</f>
        <v>8</v>
      </c>
      <c r="D140" s="12" t="s">
        <v>305</v>
      </c>
      <c r="E140" s="13" t="e">
        <f>VLOOKUP(F140,T_ROOM_TYPES[],2,FALSE)</f>
        <v>#N/A</v>
      </c>
      <c r="F140" s="12"/>
      <c r="G140" s="15" t="s">
        <v>36</v>
      </c>
      <c r="H140" s="15"/>
    </row>
    <row r="141" spans="1:8">
      <c r="A141" s="12" t="s">
        <v>260</v>
      </c>
      <c r="B141" s="12" t="s">
        <v>262</v>
      </c>
      <c r="C141" s="13" t="str">
        <f>VLOOKUP(D141,T_DEPARTMENTS[],2,FALSE)</f>
        <v>8</v>
      </c>
      <c r="D141" s="12" t="s">
        <v>305</v>
      </c>
      <c r="E141" s="13" t="e">
        <f>VLOOKUP(F141,T_ROOM_TYPES[],2,FALSE)</f>
        <v>#N/A</v>
      </c>
      <c r="F141" s="12"/>
      <c r="G141" s="15" t="s">
        <v>263</v>
      </c>
      <c r="H141" s="15"/>
    </row>
    <row r="142" spans="1:8">
      <c r="A142" s="12" t="s">
        <v>272</v>
      </c>
      <c r="B142" s="12" t="s">
        <v>273</v>
      </c>
      <c r="C142" s="13" t="str">
        <f>VLOOKUP(D142,T_DEPARTMENTS[],2,FALSE)</f>
        <v>6</v>
      </c>
      <c r="D142" s="12" t="s">
        <v>196</v>
      </c>
      <c r="E142" s="13" t="e">
        <f>VLOOKUP(F142,T_ROOM_TYPES[],2,FALSE)</f>
        <v>#N/A</v>
      </c>
      <c r="F142" s="12"/>
      <c r="G142" s="15" t="s">
        <v>9</v>
      </c>
      <c r="H142" s="15"/>
    </row>
    <row r="143" spans="1:8" s="16" customFormat="1">
      <c r="A143" s="12" t="s">
        <v>296</v>
      </c>
      <c r="B143" s="12" t="s">
        <v>292</v>
      </c>
      <c r="C143" s="13" t="str">
        <f>VLOOKUP(D143,T_DEPARTMENTS[],2,FALSE)</f>
        <v>1</v>
      </c>
      <c r="D143" s="12" t="s">
        <v>276</v>
      </c>
      <c r="E143" s="13" t="e">
        <f>VLOOKUP(F143,T_ROOM_TYPES[],2,FALSE)</f>
        <v>#N/A</v>
      </c>
      <c r="F143" s="12"/>
      <c r="G143" s="15" t="s">
        <v>61</v>
      </c>
      <c r="H143" s="15"/>
    </row>
    <row r="144" spans="1:8" s="16" customFormat="1">
      <c r="A144" s="12" t="s">
        <v>295</v>
      </c>
      <c r="B144" s="12" t="s">
        <v>294</v>
      </c>
      <c r="C144" s="13" t="str">
        <f>VLOOKUP(D144,T_DEPARTMENTS[],2,FALSE)</f>
        <v>1</v>
      </c>
      <c r="D144" s="12" t="s">
        <v>276</v>
      </c>
      <c r="E144" s="13" t="e">
        <f>VLOOKUP(F144,T_ROOM_TYPES[],2,FALSE)</f>
        <v>#N/A</v>
      </c>
      <c r="F144" s="12"/>
      <c r="G144" s="15" t="s">
        <v>13</v>
      </c>
      <c r="H144" s="15"/>
    </row>
    <row r="145" spans="1:8">
      <c r="A145" s="12" t="s">
        <v>293</v>
      </c>
      <c r="B145" s="12" t="s">
        <v>261</v>
      </c>
      <c r="C145" s="13" t="str">
        <f>VLOOKUP(D145,T_DEPARTMENTS[],2,FALSE)</f>
        <v>1</v>
      </c>
      <c r="D145" s="12" t="s">
        <v>276</v>
      </c>
      <c r="E145" s="13" t="e">
        <f>VLOOKUP(F145,T_ROOM_TYPES[],2,FALSE)</f>
        <v>#N/A</v>
      </c>
      <c r="F145" s="12"/>
      <c r="G145" s="15" t="s">
        <v>56</v>
      </c>
      <c r="H145" s="15"/>
    </row>
    <row r="146" spans="1:8" s="16" customFormat="1">
      <c r="A146" s="12" t="s">
        <v>297</v>
      </c>
      <c r="B146" s="12" t="s">
        <v>298</v>
      </c>
      <c r="C146" s="13" t="str">
        <f>VLOOKUP(D146,T_DEPARTMENTS[],2,FALSE)</f>
        <v>1</v>
      </c>
      <c r="D146" s="12" t="s">
        <v>276</v>
      </c>
      <c r="E146" s="13" t="e">
        <f>VLOOKUP(F146,T_ROOM_TYPES[],2,FALSE)</f>
        <v>#N/A</v>
      </c>
      <c r="F146" s="12"/>
      <c r="G146" s="15" t="s">
        <v>7</v>
      </c>
      <c r="H146" s="15"/>
    </row>
    <row r="147" spans="1:8" s="16" customFormat="1">
      <c r="A147" s="12" t="s">
        <v>313</v>
      </c>
      <c r="B147" s="12" t="s">
        <v>314</v>
      </c>
      <c r="C147" s="13" t="str">
        <f>VLOOKUP(D147,T_DEPARTMENTS[],2,FALSE)</f>
        <v>8</v>
      </c>
      <c r="D147" s="12" t="s">
        <v>305</v>
      </c>
      <c r="E147" s="13" t="e">
        <f>VLOOKUP(F147,T_ROOM_TYPES[],2,FALSE)</f>
        <v>#N/A</v>
      </c>
      <c r="F147" s="12"/>
      <c r="G147" s="15" t="s">
        <v>13</v>
      </c>
      <c r="H147" s="15"/>
    </row>
    <row r="148" spans="1:8" s="16" customFormat="1">
      <c r="A148" s="12" t="s">
        <v>319</v>
      </c>
      <c r="B148" s="12" t="s">
        <v>320</v>
      </c>
      <c r="C148" s="13" t="str">
        <f>VLOOKUP(D148,T_DEPARTMENTS[],2,FALSE)</f>
        <v>1</v>
      </c>
      <c r="D148" s="12" t="s">
        <v>276</v>
      </c>
      <c r="E148" s="13" t="str">
        <f>VLOOKUP(F148,T_ROOM_TYPES[],2,FALSE)</f>
        <v>PI</v>
      </c>
      <c r="F148" s="12" t="s">
        <v>140</v>
      </c>
      <c r="G148" s="15" t="s">
        <v>13</v>
      </c>
      <c r="H148" s="15"/>
    </row>
    <row r="149" spans="1:8">
      <c r="A149" s="12" t="s">
        <v>323</v>
      </c>
      <c r="B149" s="12" t="s">
        <v>310</v>
      </c>
      <c r="C149" s="13" t="str">
        <f>VLOOKUP(D149,T_DEPARTMENTS[],2,FALSE)</f>
        <v>5</v>
      </c>
      <c r="D149" s="12" t="s">
        <v>12</v>
      </c>
      <c r="E149" s="13" t="str">
        <f>VLOOKUP(F149,T_ROOM_TYPES[],2,FALSE)</f>
        <v>OF</v>
      </c>
      <c r="F149" s="12" t="s">
        <v>29</v>
      </c>
      <c r="G149" s="15" t="s">
        <v>11</v>
      </c>
      <c r="H149" s="15"/>
    </row>
  </sheetData>
  <dataValidations count="2">
    <dataValidation type="list" allowBlank="1" showInputMessage="1" showErrorMessage="1" sqref="D2:D149">
      <formula1>INDIRECT("T_DEPARTMENTS[Department Name]")</formula1>
    </dataValidation>
    <dataValidation type="list" allowBlank="1" showInputMessage="1" showErrorMessage="1" sqref="F2:F149">
      <formula1>INDIRECT("T_ROOM_TYPES[Room Type Name]")</formula1>
    </dataValidation>
  </dataValidations>
  <printOptions horizontalCentered="1"/>
  <pageMargins left="0.19685039370078741" right="0.19685039370078741" top="0.74803149606299213" bottom="0.74803149606299213" header="0.31496062992125984" footer="0.31496062992125984"/>
  <pageSetup paperSize="8" scale="9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22" sqref="C22"/>
    </sheetView>
  </sheetViews>
  <sheetFormatPr baseColWidth="10" defaultRowHeight="15"/>
  <cols>
    <col min="1" max="1" width="24.28515625" style="2" customWidth="1"/>
    <col min="2" max="2" width="13.28515625" style="2" customWidth="1"/>
    <col min="4" max="4" width="28.7109375" style="2" customWidth="1"/>
    <col min="5" max="5" width="21.140625" style="2" customWidth="1"/>
  </cols>
  <sheetData>
    <row r="1" spans="1:5">
      <c r="A1" s="2" t="s">
        <v>27</v>
      </c>
      <c r="B1" s="2" t="s">
        <v>28</v>
      </c>
      <c r="D1" s="2" t="s">
        <v>5</v>
      </c>
      <c r="E1" s="2" t="s">
        <v>6</v>
      </c>
    </row>
    <row r="2" spans="1:5">
      <c r="A2" s="2" t="s">
        <v>29</v>
      </c>
      <c r="B2" s="2" t="s">
        <v>30</v>
      </c>
      <c r="D2" s="14" t="s">
        <v>276</v>
      </c>
      <c r="E2" s="14" t="s">
        <v>7</v>
      </c>
    </row>
    <row r="3" spans="1:5">
      <c r="A3" s="2" t="s">
        <v>32</v>
      </c>
      <c r="B3" s="2" t="s">
        <v>31</v>
      </c>
      <c r="D3" s="2" t="s">
        <v>136</v>
      </c>
      <c r="E3" s="2" t="s">
        <v>9</v>
      </c>
    </row>
    <row r="4" spans="1:5">
      <c r="A4" s="2" t="s">
        <v>33</v>
      </c>
      <c r="B4" s="2" t="s">
        <v>34</v>
      </c>
      <c r="D4" s="2" t="s">
        <v>8</v>
      </c>
      <c r="E4" s="2" t="s">
        <v>11</v>
      </c>
    </row>
    <row r="5" spans="1:5">
      <c r="A5" s="3" t="s">
        <v>40</v>
      </c>
      <c r="B5" s="3" t="s">
        <v>43</v>
      </c>
      <c r="D5" s="2" t="s">
        <v>10</v>
      </c>
      <c r="E5" s="2" t="s">
        <v>13</v>
      </c>
    </row>
    <row r="6" spans="1:5">
      <c r="A6" s="3" t="s">
        <v>39</v>
      </c>
      <c r="B6" s="3" t="s">
        <v>138</v>
      </c>
      <c r="D6" s="2" t="s">
        <v>12</v>
      </c>
      <c r="E6" s="2" t="s">
        <v>189</v>
      </c>
    </row>
    <row r="7" spans="1:5">
      <c r="A7" s="3" t="s">
        <v>140</v>
      </c>
      <c r="B7" s="3" t="s">
        <v>139</v>
      </c>
      <c r="D7" s="3" t="s">
        <v>196</v>
      </c>
      <c r="E7" s="3" t="s">
        <v>53</v>
      </c>
    </row>
    <row r="8" spans="1:5">
      <c r="A8" s="3" t="s">
        <v>142</v>
      </c>
      <c r="B8" s="3" t="s">
        <v>141</v>
      </c>
      <c r="D8" s="12" t="s">
        <v>197</v>
      </c>
      <c r="E8" s="12" t="s">
        <v>54</v>
      </c>
    </row>
    <row r="9" spans="1:5">
      <c r="A9" s="3" t="s">
        <v>144</v>
      </c>
      <c r="B9" s="3" t="s">
        <v>143</v>
      </c>
      <c r="D9" s="12" t="s">
        <v>305</v>
      </c>
      <c r="E9" s="12" t="s">
        <v>55</v>
      </c>
    </row>
    <row r="10" spans="1:5">
      <c r="A10" s="3" t="s">
        <v>145</v>
      </c>
      <c r="B10" s="3" t="s">
        <v>146</v>
      </c>
    </row>
    <row r="11" spans="1:5">
      <c r="A11" s="3" t="s">
        <v>147</v>
      </c>
      <c r="B11" s="3" t="s">
        <v>148</v>
      </c>
    </row>
    <row r="12" spans="1:5">
      <c r="A12" s="3" t="s">
        <v>150</v>
      </c>
      <c r="B12" s="3" t="s">
        <v>151</v>
      </c>
    </row>
    <row r="13" spans="1:5">
      <c r="D13" s="3"/>
      <c r="E13" s="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147"/>
  <sheetViews>
    <sheetView topLeftCell="A136" workbookViewId="0">
      <selection activeCell="D147" sqref="D147"/>
    </sheetView>
  </sheetViews>
  <sheetFormatPr baseColWidth="10" defaultRowHeight="15"/>
  <sheetData>
    <row r="1" spans="1:3">
      <c r="A1">
        <f>SUM(T_ROOMS[@G Program Room Count])</f>
        <v>0</v>
      </c>
      <c r="B1" s="28" t="s">
        <v>7</v>
      </c>
      <c r="C1">
        <f t="shared" ref="C1:C2" si="0">VALUE(B1)</f>
        <v>1</v>
      </c>
    </row>
    <row r="2" spans="1:3">
      <c r="B2" s="29" t="s">
        <v>7</v>
      </c>
      <c r="C2">
        <f t="shared" si="0"/>
        <v>1</v>
      </c>
    </row>
    <row r="3" spans="1:3">
      <c r="B3" s="30" t="s">
        <v>9</v>
      </c>
      <c r="C3">
        <f>VALUE(B3)</f>
        <v>2</v>
      </c>
    </row>
    <row r="4" spans="1:3">
      <c r="B4" s="29" t="s">
        <v>7</v>
      </c>
      <c r="C4">
        <f t="shared" ref="C4:C67" si="1">VALUE(B4)</f>
        <v>1</v>
      </c>
    </row>
    <row r="5" spans="1:3">
      <c r="B5" s="31" t="s">
        <v>7</v>
      </c>
      <c r="C5">
        <f t="shared" si="1"/>
        <v>1</v>
      </c>
    </row>
    <row r="6" spans="1:3">
      <c r="B6" s="32" t="s">
        <v>9</v>
      </c>
      <c r="C6">
        <f t="shared" si="1"/>
        <v>2</v>
      </c>
    </row>
    <row r="7" spans="1:3">
      <c r="B7" s="30" t="s">
        <v>7</v>
      </c>
      <c r="C7">
        <f t="shared" si="1"/>
        <v>1</v>
      </c>
    </row>
    <row r="8" spans="1:3">
      <c r="B8" s="32" t="s">
        <v>7</v>
      </c>
      <c r="C8">
        <f t="shared" si="1"/>
        <v>1</v>
      </c>
    </row>
    <row r="9" spans="1:3">
      <c r="B9" s="31" t="s">
        <v>7</v>
      </c>
      <c r="C9">
        <f t="shared" si="1"/>
        <v>1</v>
      </c>
    </row>
    <row r="10" spans="1:3">
      <c r="B10" s="29" t="s">
        <v>7</v>
      </c>
      <c r="C10">
        <f t="shared" si="1"/>
        <v>1</v>
      </c>
    </row>
    <row r="11" spans="1:3">
      <c r="B11" s="31" t="s">
        <v>7</v>
      </c>
      <c r="C11">
        <f t="shared" si="1"/>
        <v>1</v>
      </c>
    </row>
    <row r="12" spans="1:3">
      <c r="B12" s="29" t="s">
        <v>7</v>
      </c>
      <c r="C12">
        <f t="shared" si="1"/>
        <v>1</v>
      </c>
    </row>
    <row r="13" spans="1:3">
      <c r="B13" s="30" t="s">
        <v>9</v>
      </c>
      <c r="C13">
        <f t="shared" si="1"/>
        <v>2</v>
      </c>
    </row>
    <row r="14" spans="1:3">
      <c r="B14" s="29" t="s">
        <v>7</v>
      </c>
      <c r="C14">
        <f t="shared" si="1"/>
        <v>1</v>
      </c>
    </row>
    <row r="15" spans="1:3">
      <c r="B15" s="30" t="s">
        <v>7</v>
      </c>
      <c r="C15">
        <f t="shared" si="1"/>
        <v>1</v>
      </c>
    </row>
    <row r="16" spans="1:3">
      <c r="B16" s="29" t="s">
        <v>7</v>
      </c>
      <c r="C16">
        <f t="shared" si="1"/>
        <v>1</v>
      </c>
    </row>
    <row r="17" spans="2:3">
      <c r="B17" s="31" t="s">
        <v>7</v>
      </c>
      <c r="C17">
        <f t="shared" si="1"/>
        <v>1</v>
      </c>
    </row>
    <row r="18" spans="2:3">
      <c r="B18" s="29" t="s">
        <v>7</v>
      </c>
      <c r="C18">
        <f t="shared" si="1"/>
        <v>1</v>
      </c>
    </row>
    <row r="19" spans="2:3">
      <c r="B19" s="30" t="s">
        <v>53</v>
      </c>
      <c r="C19">
        <f t="shared" si="1"/>
        <v>6</v>
      </c>
    </row>
    <row r="20" spans="2:3">
      <c r="B20" s="32" t="s">
        <v>9</v>
      </c>
      <c r="C20">
        <f t="shared" si="1"/>
        <v>2</v>
      </c>
    </row>
    <row r="21" spans="2:3">
      <c r="B21" s="30" t="s">
        <v>9</v>
      </c>
      <c r="C21">
        <f t="shared" si="1"/>
        <v>2</v>
      </c>
    </row>
    <row r="22" spans="2:3">
      <c r="B22" s="32" t="s">
        <v>73</v>
      </c>
      <c r="C22">
        <f t="shared" si="1"/>
        <v>18</v>
      </c>
    </row>
    <row r="23" spans="2:3">
      <c r="B23" s="30" t="s">
        <v>70</v>
      </c>
      <c r="C23">
        <f t="shared" si="1"/>
        <v>16</v>
      </c>
    </row>
    <row r="24" spans="2:3">
      <c r="B24" s="32" t="s">
        <v>66</v>
      </c>
      <c r="C24">
        <f t="shared" si="1"/>
        <v>14</v>
      </c>
    </row>
    <row r="25" spans="2:3">
      <c r="B25" s="30" t="s">
        <v>54</v>
      </c>
      <c r="C25">
        <f t="shared" si="1"/>
        <v>7</v>
      </c>
    </row>
    <row r="26" spans="2:3">
      <c r="B26" s="32" t="s">
        <v>56</v>
      </c>
      <c r="C26">
        <f t="shared" si="1"/>
        <v>9</v>
      </c>
    </row>
    <row r="27" spans="2:3">
      <c r="B27" s="30" t="s">
        <v>73</v>
      </c>
      <c r="C27">
        <f t="shared" si="1"/>
        <v>18</v>
      </c>
    </row>
    <row r="28" spans="2:3">
      <c r="B28" s="29" t="s">
        <v>7</v>
      </c>
      <c r="C28">
        <f t="shared" si="1"/>
        <v>1</v>
      </c>
    </row>
    <row r="29" spans="2:3">
      <c r="B29" s="31" t="s">
        <v>7</v>
      </c>
      <c r="C29">
        <f t="shared" si="1"/>
        <v>1</v>
      </c>
    </row>
    <row r="30" spans="2:3">
      <c r="B30" s="32" t="s">
        <v>7</v>
      </c>
      <c r="C30">
        <f t="shared" si="1"/>
        <v>1</v>
      </c>
    </row>
    <row r="31" spans="2:3">
      <c r="B31" s="31" t="s">
        <v>7</v>
      </c>
      <c r="C31">
        <f t="shared" si="1"/>
        <v>1</v>
      </c>
    </row>
    <row r="32" spans="2:3">
      <c r="B32" s="29" t="s">
        <v>7</v>
      </c>
      <c r="C32">
        <f t="shared" si="1"/>
        <v>1</v>
      </c>
    </row>
    <row r="33" spans="2:3">
      <c r="B33" s="31" t="s">
        <v>7</v>
      </c>
      <c r="C33">
        <f t="shared" si="1"/>
        <v>1</v>
      </c>
    </row>
    <row r="34" spans="2:3">
      <c r="B34" s="29" t="s">
        <v>7</v>
      </c>
      <c r="C34">
        <f t="shared" si="1"/>
        <v>1</v>
      </c>
    </row>
    <row r="35" spans="2:3">
      <c r="B35" s="31" t="s">
        <v>7</v>
      </c>
      <c r="C35">
        <f t="shared" si="1"/>
        <v>1</v>
      </c>
    </row>
    <row r="36" spans="2:3">
      <c r="B36" s="33" t="s">
        <v>7</v>
      </c>
      <c r="C36">
        <f t="shared" si="1"/>
        <v>1</v>
      </c>
    </row>
    <row r="37" spans="2:3">
      <c r="B37" s="31" t="s">
        <v>7</v>
      </c>
      <c r="C37">
        <f t="shared" si="1"/>
        <v>1</v>
      </c>
    </row>
    <row r="38" spans="2:3">
      <c r="B38" s="34" t="s">
        <v>7</v>
      </c>
      <c r="C38">
        <f t="shared" si="1"/>
        <v>1</v>
      </c>
    </row>
    <row r="39" spans="2:3">
      <c r="B39" s="31" t="s">
        <v>7</v>
      </c>
      <c r="C39">
        <f t="shared" si="1"/>
        <v>1</v>
      </c>
    </row>
    <row r="40" spans="2:3">
      <c r="B40" s="29" t="s">
        <v>7</v>
      </c>
      <c r="C40">
        <f t="shared" si="1"/>
        <v>1</v>
      </c>
    </row>
    <row r="41" spans="2:3">
      <c r="B41" s="31" t="s">
        <v>7</v>
      </c>
      <c r="C41">
        <f t="shared" si="1"/>
        <v>1</v>
      </c>
    </row>
    <row r="42" spans="2:3">
      <c r="B42" s="32" t="s">
        <v>7</v>
      </c>
      <c r="C42">
        <f t="shared" si="1"/>
        <v>1</v>
      </c>
    </row>
    <row r="43" spans="2:3">
      <c r="B43" s="31" t="s">
        <v>7</v>
      </c>
      <c r="C43">
        <f t="shared" si="1"/>
        <v>1</v>
      </c>
    </row>
    <row r="44" spans="2:3">
      <c r="B44" s="35" t="s">
        <v>7</v>
      </c>
      <c r="C44">
        <f t="shared" si="1"/>
        <v>1</v>
      </c>
    </row>
    <row r="45" spans="2:3">
      <c r="B45" s="31" t="s">
        <v>7</v>
      </c>
      <c r="C45">
        <f t="shared" si="1"/>
        <v>1</v>
      </c>
    </row>
    <row r="46" spans="2:3">
      <c r="B46" s="35" t="s">
        <v>7</v>
      </c>
      <c r="C46">
        <f t="shared" si="1"/>
        <v>1</v>
      </c>
    </row>
    <row r="47" spans="2:3">
      <c r="B47" s="30" t="s">
        <v>9</v>
      </c>
      <c r="C47">
        <f t="shared" si="1"/>
        <v>2</v>
      </c>
    </row>
    <row r="48" spans="2:3">
      <c r="B48" s="35" t="s">
        <v>9</v>
      </c>
      <c r="C48">
        <f t="shared" si="1"/>
        <v>2</v>
      </c>
    </row>
    <row r="49" spans="2:3">
      <c r="B49" s="30" t="s">
        <v>9</v>
      </c>
      <c r="C49">
        <f t="shared" si="1"/>
        <v>2</v>
      </c>
    </row>
    <row r="50" spans="2:3">
      <c r="B50" s="35" t="s">
        <v>9</v>
      </c>
      <c r="C50">
        <f t="shared" si="1"/>
        <v>2</v>
      </c>
    </row>
    <row r="51" spans="2:3">
      <c r="B51" s="30" t="s">
        <v>9</v>
      </c>
      <c r="C51">
        <f t="shared" si="1"/>
        <v>2</v>
      </c>
    </row>
    <row r="52" spans="2:3">
      <c r="B52" s="35" t="s">
        <v>7</v>
      </c>
      <c r="C52">
        <f t="shared" si="1"/>
        <v>1</v>
      </c>
    </row>
    <row r="53" spans="2:3">
      <c r="B53" s="30" t="s">
        <v>9</v>
      </c>
      <c r="C53">
        <f t="shared" si="1"/>
        <v>2</v>
      </c>
    </row>
    <row r="54" spans="2:3">
      <c r="B54" s="35" t="s">
        <v>7</v>
      </c>
      <c r="C54">
        <f t="shared" si="1"/>
        <v>1</v>
      </c>
    </row>
    <row r="55" spans="2:3">
      <c r="B55" s="30" t="s">
        <v>13</v>
      </c>
      <c r="C55">
        <f t="shared" si="1"/>
        <v>4</v>
      </c>
    </row>
    <row r="56" spans="2:3">
      <c r="B56" s="29" t="s">
        <v>7</v>
      </c>
      <c r="C56">
        <f t="shared" si="1"/>
        <v>1</v>
      </c>
    </row>
    <row r="57" spans="2:3">
      <c r="B57" s="30" t="s">
        <v>7</v>
      </c>
      <c r="C57">
        <f t="shared" si="1"/>
        <v>1</v>
      </c>
    </row>
    <row r="58" spans="2:3">
      <c r="B58" s="32" t="s">
        <v>7</v>
      </c>
      <c r="C58">
        <f t="shared" si="1"/>
        <v>1</v>
      </c>
    </row>
    <row r="59" spans="2:3">
      <c r="B59" s="31" t="s">
        <v>7</v>
      </c>
      <c r="C59">
        <f t="shared" si="1"/>
        <v>1</v>
      </c>
    </row>
    <row r="60" spans="2:3">
      <c r="B60" s="32" t="s">
        <v>7</v>
      </c>
      <c r="C60">
        <f t="shared" si="1"/>
        <v>1</v>
      </c>
    </row>
    <row r="61" spans="2:3">
      <c r="B61" s="31" t="s">
        <v>13</v>
      </c>
      <c r="C61">
        <f t="shared" si="1"/>
        <v>4</v>
      </c>
    </row>
    <row r="62" spans="2:3">
      <c r="B62" s="32" t="s">
        <v>7</v>
      </c>
      <c r="C62">
        <f t="shared" si="1"/>
        <v>1</v>
      </c>
    </row>
    <row r="63" spans="2:3">
      <c r="B63" s="31" t="s">
        <v>7</v>
      </c>
      <c r="C63">
        <f t="shared" si="1"/>
        <v>1</v>
      </c>
    </row>
    <row r="64" spans="2:3">
      <c r="B64" s="29" t="s">
        <v>7</v>
      </c>
      <c r="C64">
        <f t="shared" si="1"/>
        <v>1</v>
      </c>
    </row>
    <row r="65" spans="2:3">
      <c r="B65" s="31" t="s">
        <v>7</v>
      </c>
      <c r="C65">
        <f t="shared" si="1"/>
        <v>1</v>
      </c>
    </row>
    <row r="66" spans="2:3">
      <c r="B66" s="32" t="s">
        <v>7</v>
      </c>
      <c r="C66">
        <f t="shared" si="1"/>
        <v>1</v>
      </c>
    </row>
    <row r="67" spans="2:3">
      <c r="B67" s="31" t="s">
        <v>7</v>
      </c>
      <c r="C67">
        <f t="shared" si="1"/>
        <v>1</v>
      </c>
    </row>
    <row r="68" spans="2:3">
      <c r="B68" s="29" t="s">
        <v>7</v>
      </c>
      <c r="C68">
        <f t="shared" ref="C68:C131" si="2">VALUE(B68)</f>
        <v>1</v>
      </c>
    </row>
    <row r="69" spans="2:3">
      <c r="B69" s="31" t="s">
        <v>9</v>
      </c>
      <c r="C69">
        <f t="shared" si="2"/>
        <v>2</v>
      </c>
    </row>
    <row r="70" spans="2:3">
      <c r="B70" s="29" t="s">
        <v>7</v>
      </c>
      <c r="C70">
        <f t="shared" si="2"/>
        <v>1</v>
      </c>
    </row>
    <row r="71" spans="2:3">
      <c r="B71" s="30" t="s">
        <v>7</v>
      </c>
      <c r="C71">
        <f t="shared" si="2"/>
        <v>1</v>
      </c>
    </row>
    <row r="72" spans="2:3">
      <c r="B72" s="29" t="s">
        <v>7</v>
      </c>
      <c r="C72">
        <f t="shared" si="2"/>
        <v>1</v>
      </c>
    </row>
    <row r="73" spans="2:3">
      <c r="B73" s="30" t="s">
        <v>7</v>
      </c>
      <c r="C73">
        <f t="shared" si="2"/>
        <v>1</v>
      </c>
    </row>
    <row r="74" spans="2:3">
      <c r="B74" s="29" t="s">
        <v>7</v>
      </c>
      <c r="C74">
        <f t="shared" si="2"/>
        <v>1</v>
      </c>
    </row>
    <row r="75" spans="2:3">
      <c r="B75" s="31" t="s">
        <v>7</v>
      </c>
      <c r="C75">
        <f t="shared" si="2"/>
        <v>1</v>
      </c>
    </row>
    <row r="76" spans="2:3">
      <c r="B76" s="32" t="s">
        <v>7</v>
      </c>
      <c r="C76">
        <f t="shared" si="2"/>
        <v>1</v>
      </c>
    </row>
    <row r="77" spans="2:3">
      <c r="B77" s="30" t="s">
        <v>7</v>
      </c>
      <c r="C77">
        <f t="shared" si="2"/>
        <v>1</v>
      </c>
    </row>
    <row r="78" spans="2:3">
      <c r="B78" s="29" t="s">
        <v>9</v>
      </c>
      <c r="C78">
        <f t="shared" si="2"/>
        <v>2</v>
      </c>
    </row>
    <row r="79" spans="2:3">
      <c r="B79" s="31" t="s">
        <v>36</v>
      </c>
      <c r="C79">
        <f t="shared" si="2"/>
        <v>17</v>
      </c>
    </row>
    <row r="80" spans="2:3">
      <c r="B80" s="34" t="s">
        <v>9</v>
      </c>
      <c r="C80">
        <f t="shared" si="2"/>
        <v>2</v>
      </c>
    </row>
    <row r="81" spans="2:3">
      <c r="B81" s="30" t="s">
        <v>7</v>
      </c>
      <c r="C81">
        <f t="shared" si="2"/>
        <v>1</v>
      </c>
    </row>
    <row r="82" spans="2:3">
      <c r="B82" s="32" t="s">
        <v>7</v>
      </c>
      <c r="C82">
        <f t="shared" si="2"/>
        <v>1</v>
      </c>
    </row>
    <row r="83" spans="2:3">
      <c r="B83" s="30" t="s">
        <v>7</v>
      </c>
      <c r="C83">
        <f t="shared" si="2"/>
        <v>1</v>
      </c>
    </row>
    <row r="84" spans="2:3">
      <c r="B84" s="32" t="s">
        <v>7</v>
      </c>
      <c r="C84">
        <f t="shared" si="2"/>
        <v>1</v>
      </c>
    </row>
    <row r="85" spans="2:3">
      <c r="B85" s="30" t="s">
        <v>7</v>
      </c>
      <c r="C85">
        <f t="shared" si="2"/>
        <v>1</v>
      </c>
    </row>
    <row r="86" spans="2:3">
      <c r="B86" s="32" t="s">
        <v>7</v>
      </c>
      <c r="C86">
        <f t="shared" si="2"/>
        <v>1</v>
      </c>
    </row>
    <row r="87" spans="2:3">
      <c r="B87" s="30" t="s">
        <v>7</v>
      </c>
      <c r="C87">
        <f t="shared" si="2"/>
        <v>1</v>
      </c>
    </row>
    <row r="88" spans="2:3">
      <c r="B88" s="32" t="s">
        <v>7</v>
      </c>
      <c r="C88">
        <f t="shared" si="2"/>
        <v>1</v>
      </c>
    </row>
    <row r="89" spans="2:3">
      <c r="B89" s="30" t="s">
        <v>7</v>
      </c>
      <c r="C89">
        <f t="shared" si="2"/>
        <v>1</v>
      </c>
    </row>
    <row r="90" spans="2:3">
      <c r="B90" s="32" t="s">
        <v>7</v>
      </c>
      <c r="C90">
        <f t="shared" si="2"/>
        <v>1</v>
      </c>
    </row>
    <row r="91" spans="2:3">
      <c r="B91" s="31" t="s">
        <v>11</v>
      </c>
      <c r="C91">
        <f t="shared" si="2"/>
        <v>3</v>
      </c>
    </row>
    <row r="92" spans="2:3">
      <c r="B92" s="29" t="s">
        <v>11</v>
      </c>
      <c r="C92">
        <f t="shared" si="2"/>
        <v>3</v>
      </c>
    </row>
    <row r="93" spans="2:3">
      <c r="B93" s="31" t="s">
        <v>7</v>
      </c>
      <c r="C93">
        <f t="shared" si="2"/>
        <v>1</v>
      </c>
    </row>
    <row r="94" spans="2:3">
      <c r="B94" s="29" t="s">
        <v>7</v>
      </c>
      <c r="C94">
        <f t="shared" si="2"/>
        <v>1</v>
      </c>
    </row>
    <row r="95" spans="2:3">
      <c r="B95" s="31" t="s">
        <v>7</v>
      </c>
      <c r="C95">
        <f t="shared" si="2"/>
        <v>1</v>
      </c>
    </row>
    <row r="96" spans="2:3">
      <c r="B96" s="35" t="s">
        <v>7</v>
      </c>
      <c r="C96">
        <f t="shared" si="2"/>
        <v>1</v>
      </c>
    </row>
    <row r="97" spans="2:3">
      <c r="B97" s="31" t="s">
        <v>11</v>
      </c>
      <c r="C97">
        <f t="shared" si="2"/>
        <v>3</v>
      </c>
    </row>
    <row r="98" spans="2:3">
      <c r="B98" s="29" t="s">
        <v>7</v>
      </c>
      <c r="C98">
        <f t="shared" si="2"/>
        <v>1</v>
      </c>
    </row>
    <row r="99" spans="2:3">
      <c r="B99" s="30" t="s">
        <v>7</v>
      </c>
      <c r="C99">
        <f t="shared" si="2"/>
        <v>1</v>
      </c>
    </row>
    <row r="100" spans="2:3">
      <c r="B100" s="32" t="s">
        <v>7</v>
      </c>
      <c r="C100">
        <f t="shared" si="2"/>
        <v>1</v>
      </c>
    </row>
    <row r="101" spans="2:3">
      <c r="B101" s="30" t="s">
        <v>7</v>
      </c>
      <c r="C101">
        <f t="shared" si="2"/>
        <v>1</v>
      </c>
    </row>
    <row r="102" spans="2:3">
      <c r="B102" s="32" t="s">
        <v>7</v>
      </c>
      <c r="C102">
        <f t="shared" si="2"/>
        <v>1</v>
      </c>
    </row>
    <row r="103" spans="2:3">
      <c r="B103" s="30" t="s">
        <v>7</v>
      </c>
      <c r="C103">
        <f t="shared" si="2"/>
        <v>1</v>
      </c>
    </row>
    <row r="104" spans="2:3">
      <c r="B104" s="32" t="s">
        <v>189</v>
      </c>
      <c r="C104">
        <f t="shared" si="2"/>
        <v>5</v>
      </c>
    </row>
    <row r="105" spans="2:3">
      <c r="B105" s="31" t="s">
        <v>7</v>
      </c>
      <c r="C105">
        <f t="shared" si="2"/>
        <v>1</v>
      </c>
    </row>
    <row r="106" spans="2:3">
      <c r="B106" s="29" t="s">
        <v>7</v>
      </c>
      <c r="C106">
        <f t="shared" si="2"/>
        <v>1</v>
      </c>
    </row>
    <row r="107" spans="2:3">
      <c r="B107" s="31" t="s">
        <v>7</v>
      </c>
      <c r="C107">
        <f t="shared" si="2"/>
        <v>1</v>
      </c>
    </row>
    <row r="108" spans="2:3">
      <c r="B108" s="29" t="s">
        <v>7</v>
      </c>
      <c r="C108">
        <f t="shared" si="2"/>
        <v>1</v>
      </c>
    </row>
    <row r="109" spans="2:3">
      <c r="B109" s="31" t="s">
        <v>7</v>
      </c>
      <c r="C109">
        <f t="shared" si="2"/>
        <v>1</v>
      </c>
    </row>
    <row r="110" spans="2:3">
      <c r="B110" s="32" t="s">
        <v>7</v>
      </c>
      <c r="C110">
        <f t="shared" si="2"/>
        <v>1</v>
      </c>
    </row>
    <row r="111" spans="2:3">
      <c r="B111" s="30" t="s">
        <v>7</v>
      </c>
      <c r="C111">
        <f t="shared" si="2"/>
        <v>1</v>
      </c>
    </row>
    <row r="112" spans="2:3">
      <c r="B112" s="32" t="s">
        <v>11</v>
      </c>
      <c r="C112">
        <f t="shared" si="2"/>
        <v>3</v>
      </c>
    </row>
    <row r="113" spans="2:3">
      <c r="B113" s="30" t="s">
        <v>7</v>
      </c>
      <c r="C113">
        <f t="shared" si="2"/>
        <v>1</v>
      </c>
    </row>
    <row r="114" spans="2:3">
      <c r="B114" s="32" t="s">
        <v>7</v>
      </c>
      <c r="C114">
        <f t="shared" si="2"/>
        <v>1</v>
      </c>
    </row>
    <row r="115" spans="2:3">
      <c r="B115" s="30" t="s">
        <v>13</v>
      </c>
      <c r="C115">
        <f t="shared" si="2"/>
        <v>4</v>
      </c>
    </row>
    <row r="116" spans="2:3">
      <c r="B116" s="32" t="s">
        <v>7</v>
      </c>
      <c r="C116">
        <f t="shared" si="2"/>
        <v>1</v>
      </c>
    </row>
    <row r="117" spans="2:3">
      <c r="B117" s="30" t="s">
        <v>7</v>
      </c>
      <c r="C117">
        <f t="shared" si="2"/>
        <v>1</v>
      </c>
    </row>
    <row r="118" spans="2:3">
      <c r="B118" s="32" t="s">
        <v>7</v>
      </c>
      <c r="C118">
        <f t="shared" si="2"/>
        <v>1</v>
      </c>
    </row>
    <row r="119" spans="2:3">
      <c r="B119" s="30" t="s">
        <v>7</v>
      </c>
      <c r="C119">
        <f t="shared" si="2"/>
        <v>1</v>
      </c>
    </row>
    <row r="120" spans="2:3">
      <c r="B120" s="32" t="s">
        <v>9</v>
      </c>
      <c r="C120">
        <f t="shared" si="2"/>
        <v>2</v>
      </c>
    </row>
    <row r="121" spans="2:3">
      <c r="B121" s="30" t="s">
        <v>7</v>
      </c>
      <c r="C121">
        <f t="shared" si="2"/>
        <v>1</v>
      </c>
    </row>
    <row r="122" spans="2:3">
      <c r="B122" s="32" t="s">
        <v>7</v>
      </c>
      <c r="C122">
        <f t="shared" si="2"/>
        <v>1</v>
      </c>
    </row>
    <row r="123" spans="2:3">
      <c r="B123" s="30" t="s">
        <v>90</v>
      </c>
      <c r="C123">
        <f t="shared" si="2"/>
        <v>30</v>
      </c>
    </row>
    <row r="124" spans="2:3">
      <c r="B124" s="32" t="s">
        <v>53</v>
      </c>
      <c r="C124">
        <f t="shared" si="2"/>
        <v>6</v>
      </c>
    </row>
    <row r="125" spans="2:3">
      <c r="B125" s="30" t="s">
        <v>53</v>
      </c>
      <c r="C125">
        <f t="shared" si="2"/>
        <v>6</v>
      </c>
    </row>
    <row r="126" spans="2:3">
      <c r="B126" s="32" t="s">
        <v>9</v>
      </c>
      <c r="C126">
        <f t="shared" si="2"/>
        <v>2</v>
      </c>
    </row>
    <row r="127" spans="2:3">
      <c r="B127" s="30" t="s">
        <v>9</v>
      </c>
      <c r="C127">
        <f t="shared" si="2"/>
        <v>2</v>
      </c>
    </row>
    <row r="128" spans="2:3">
      <c r="B128" s="32" t="s">
        <v>7</v>
      </c>
      <c r="C128">
        <f t="shared" si="2"/>
        <v>1</v>
      </c>
    </row>
    <row r="129" spans="2:3">
      <c r="B129" s="30" t="s">
        <v>9</v>
      </c>
      <c r="C129">
        <f t="shared" si="2"/>
        <v>2</v>
      </c>
    </row>
    <row r="130" spans="2:3">
      <c r="B130" s="32" t="s">
        <v>7</v>
      </c>
      <c r="C130">
        <f t="shared" si="2"/>
        <v>1</v>
      </c>
    </row>
    <row r="131" spans="2:3">
      <c r="B131" s="30" t="s">
        <v>9</v>
      </c>
      <c r="C131">
        <f t="shared" si="2"/>
        <v>2</v>
      </c>
    </row>
    <row r="132" spans="2:3">
      <c r="B132" s="32" t="s">
        <v>7</v>
      </c>
      <c r="C132">
        <f t="shared" ref="C132:C146" si="3">VALUE(B132)</f>
        <v>1</v>
      </c>
    </row>
    <row r="133" spans="2:3">
      <c r="B133" s="30" t="s">
        <v>7</v>
      </c>
      <c r="C133">
        <f t="shared" si="3"/>
        <v>1</v>
      </c>
    </row>
    <row r="134" spans="2:3">
      <c r="B134" s="32" t="s">
        <v>7</v>
      </c>
      <c r="C134">
        <f t="shared" si="3"/>
        <v>1</v>
      </c>
    </row>
    <row r="135" spans="2:3">
      <c r="B135" s="30" t="s">
        <v>13</v>
      </c>
      <c r="C135">
        <f t="shared" si="3"/>
        <v>4</v>
      </c>
    </row>
    <row r="136" spans="2:3">
      <c r="B136" s="32" t="s">
        <v>7</v>
      </c>
      <c r="C136">
        <f t="shared" si="3"/>
        <v>1</v>
      </c>
    </row>
    <row r="137" spans="2:3">
      <c r="B137" s="30" t="s">
        <v>108</v>
      </c>
      <c r="C137">
        <f t="shared" si="3"/>
        <v>37</v>
      </c>
    </row>
    <row r="138" spans="2:3">
      <c r="B138" s="32" t="s">
        <v>56</v>
      </c>
      <c r="C138">
        <f t="shared" si="3"/>
        <v>9</v>
      </c>
    </row>
    <row r="139" spans="2:3">
      <c r="B139" s="30" t="s">
        <v>7</v>
      </c>
      <c r="C139">
        <f t="shared" si="3"/>
        <v>1</v>
      </c>
    </row>
    <row r="140" spans="2:3">
      <c r="B140" s="32" t="s">
        <v>36</v>
      </c>
      <c r="C140">
        <f t="shared" si="3"/>
        <v>17</v>
      </c>
    </row>
    <row r="141" spans="2:3">
      <c r="B141" s="30" t="s">
        <v>263</v>
      </c>
      <c r="C141">
        <f t="shared" si="3"/>
        <v>15</v>
      </c>
    </row>
    <row r="142" spans="2:3">
      <c r="B142" s="32" t="s">
        <v>9</v>
      </c>
      <c r="C142">
        <f t="shared" si="3"/>
        <v>2</v>
      </c>
    </row>
    <row r="143" spans="2:3">
      <c r="B143" s="30" t="s">
        <v>61</v>
      </c>
      <c r="C143">
        <f t="shared" si="3"/>
        <v>11</v>
      </c>
    </row>
    <row r="144" spans="2:3">
      <c r="B144" s="32" t="s">
        <v>13</v>
      </c>
      <c r="C144">
        <f t="shared" si="3"/>
        <v>4</v>
      </c>
    </row>
    <row r="145" spans="2:3">
      <c r="B145" s="30" t="s">
        <v>56</v>
      </c>
      <c r="C145">
        <f t="shared" si="3"/>
        <v>9</v>
      </c>
    </row>
    <row r="146" spans="2:3">
      <c r="B146" s="32" t="s">
        <v>7</v>
      </c>
      <c r="C146">
        <f t="shared" si="3"/>
        <v>1</v>
      </c>
    </row>
    <row r="147" spans="2:3">
      <c r="C147">
        <f>SUM(C1:C146)</f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Program</vt:lpstr>
      <vt:lpstr>Tables</vt:lpstr>
      <vt:lpstr>Feuil1</vt:lpstr>
      <vt:lpstr>Program!Zone_d_impression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MONTAGNAC Christian</dc:creator>
  <cp:lastModifiedBy>chafirovski</cp:lastModifiedBy>
  <cp:lastPrinted>2014-06-17T09:33:12Z</cp:lastPrinted>
  <dcterms:created xsi:type="dcterms:W3CDTF">2014-06-04T14:50:12Z</dcterms:created>
  <dcterms:modified xsi:type="dcterms:W3CDTF">2014-06-18T13:32:46Z</dcterms:modified>
</cp:coreProperties>
</file>