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MORA\Mora-DSE\Mora\model\"/>
    </mc:Choice>
  </mc:AlternateContent>
  <xr:revisionPtr revIDLastSave="0" documentId="13_ncr:1_{893E1212-0D26-44F3-8617-4ED228FD49C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G11" i="1"/>
  <c r="F11" i="1"/>
  <c r="E11" i="1"/>
  <c r="D11" i="1"/>
  <c r="C11" i="1"/>
  <c r="E3" i="1"/>
  <c r="F3" i="1" s="1"/>
  <c r="G3" i="1" s="1"/>
  <c r="D3" i="1"/>
  <c r="C3" i="1"/>
  <c r="D10" i="1"/>
  <c r="E10" i="1" s="1"/>
  <c r="F10" i="1" s="1"/>
  <c r="G10" i="1" s="1"/>
  <c r="E5" i="1"/>
  <c r="F5" i="1" s="1"/>
  <c r="G5" i="1" s="1"/>
  <c r="D4" i="1"/>
  <c r="E4" i="1" s="1"/>
  <c r="F4" i="1" s="1"/>
  <c r="G4" i="1" s="1"/>
  <c r="D5" i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C5" i="1"/>
  <c r="C6" i="1"/>
  <c r="C7" i="1"/>
  <c r="C8" i="1"/>
  <c r="C9" i="1"/>
  <c r="C10" i="1"/>
  <c r="C4" i="1"/>
  <c r="D2" i="1"/>
  <c r="E2" i="1" s="1"/>
  <c r="F2" i="1" s="1"/>
  <c r="G2" i="1" s="1"/>
</calcChain>
</file>

<file path=xl/sharedStrings.xml><?xml version="1.0" encoding="utf-8"?>
<sst xmlns="http://schemas.openxmlformats.org/spreadsheetml/2006/main" count="17" uniqueCount="17">
  <si>
    <t xml:space="preserve">params </t>
    <phoneticPr fontId="1" type="noConversion"/>
  </si>
  <si>
    <t>Xbars (ISSAC FORMS PUMA）</t>
    <phoneticPr fontId="1" type="noConversion"/>
  </si>
  <si>
    <t>RRAM Chips  (168 Tiles per Chip)</t>
    <phoneticPr fontId="1" type="noConversion"/>
  </si>
  <si>
    <t>Models</t>
    <phoneticPr fontId="1" type="noConversion"/>
  </si>
  <si>
    <t>alexnet</t>
    <phoneticPr fontId="1" type="noConversion"/>
  </si>
  <si>
    <t>vgg16</t>
    <phoneticPr fontId="1" type="noConversion"/>
  </si>
  <si>
    <t>resnet18</t>
    <phoneticPr fontId="1" type="noConversion"/>
  </si>
  <si>
    <t>resnet34</t>
    <phoneticPr fontId="1" type="noConversion"/>
  </si>
  <si>
    <t>resnet50</t>
    <phoneticPr fontId="1" type="noConversion"/>
  </si>
  <si>
    <t>resnet152</t>
    <phoneticPr fontId="1" type="noConversion"/>
  </si>
  <si>
    <t>mobilenet_v2</t>
    <phoneticPr fontId="1" type="noConversion"/>
  </si>
  <si>
    <t>shufflenet_v2</t>
    <phoneticPr fontId="1" type="noConversion"/>
  </si>
  <si>
    <t>vgg19</t>
    <phoneticPr fontId="1" type="noConversion"/>
  </si>
  <si>
    <t>nnUnet</t>
    <phoneticPr fontId="1" type="noConversion"/>
  </si>
  <si>
    <t>RRAM Tiles (12 PEs per Tile)</t>
    <phoneticPr fontId="1" type="noConversion"/>
  </si>
  <si>
    <t>RRAM PEs (8 Xbars per PE)</t>
    <phoneticPr fontId="1" type="noConversion"/>
  </si>
  <si>
    <t>INT16 Mems (MB)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</si>
</sst>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F14" sqref="F14"/>
    </sheetView>
  </sheetViews>
  <sheetFormatPr defaultRowHeight="20.100000000000001" customHeight="1" x14ac:dyDescent="0.2"/>
  <cols>
    <col min="1" max="1" width="12.5" style="1" customWidth="1"/>
    <col min="2" max="2" width="13.5" style="4" customWidth="1"/>
    <col min="3" max="3" width="17.625" style="2" customWidth="1"/>
    <col min="4" max="4" width="27.5" style="2" customWidth="1"/>
    <col min="5" max="5" width="26" style="2" customWidth="1"/>
    <col min="6" max="6" width="27.875" style="2" customWidth="1"/>
    <col min="7" max="7" width="32.125" style="2" customWidth="1"/>
    <col min="8" max="8" width="21.75" style="1" customWidth="1"/>
    <col min="9" max="16384" width="9" style="1"/>
  </cols>
  <sheetData>
    <row r="1" spans="1:7" s="3" customFormat="1" ht="20.100000000000001" customHeight="1" x14ac:dyDescent="0.2">
      <c r="A1" s="3" t="s">
        <v>3</v>
      </c>
      <c r="B1" s="8" t="s">
        <v>0</v>
      </c>
      <c r="C1" s="9" t="s">
        <v>16</v>
      </c>
      <c r="D1" s="9" t="s">
        <v>1</v>
      </c>
      <c r="E1" s="9" t="s">
        <v>15</v>
      </c>
      <c r="F1" s="9" t="s">
        <v>14</v>
      </c>
      <c r="G1" s="9" t="s">
        <v>2</v>
      </c>
    </row>
    <row r="2" spans="1:7" ht="20.100000000000001" customHeight="1" x14ac:dyDescent="0.2">
      <c r="A2" s="5" t="s">
        <v>4</v>
      </c>
      <c r="B2" s="6">
        <v>61100840</v>
      </c>
      <c r="C2" s="7">
        <f>B2*2/(1024 * 1024)</f>
        <v>116.54060363769531</v>
      </c>
      <c r="D2" s="7">
        <f>B2*8/(128 * 127)</f>
        <v>30069.311023622045</v>
      </c>
      <c r="E2" s="7">
        <f>D2/8</f>
        <v>3758.6638779527557</v>
      </c>
      <c r="F2" s="7">
        <f>E2/12</f>
        <v>313.22198982939631</v>
      </c>
      <c r="G2" s="7">
        <f>F2/168</f>
        <v>1.864416606127359</v>
      </c>
    </row>
    <row r="3" spans="1:7" ht="20.100000000000001" customHeight="1" x14ac:dyDescent="0.2">
      <c r="A3" s="5" t="s">
        <v>5</v>
      </c>
      <c r="B3" s="6">
        <v>138365992</v>
      </c>
      <c r="C3" s="7">
        <f>B3*2/(1024 * 1024)</f>
        <v>263.91218566894531</v>
      </c>
      <c r="D3" s="7">
        <f>B3*8/(128 * 127)</f>
        <v>68093.5</v>
      </c>
      <c r="E3" s="7">
        <f t="shared" ref="E3:E11" si="0">D3/8</f>
        <v>8511.6875</v>
      </c>
      <c r="F3" s="7">
        <f t="shared" ref="F3:F11" si="1">E3/12</f>
        <v>709.30729166666663</v>
      </c>
      <c r="G3" s="7">
        <f t="shared" ref="G3:G11" si="2">F3/168</f>
        <v>4.222067212301587</v>
      </c>
    </row>
    <row r="4" spans="1:7" ht="20.100000000000001" customHeight="1" x14ac:dyDescent="0.2">
      <c r="A4" s="5" t="s">
        <v>12</v>
      </c>
      <c r="B4" s="6">
        <v>143678248</v>
      </c>
      <c r="C4" s="7">
        <f>B4*2/(1024 * 1024)</f>
        <v>274.04450988769531</v>
      </c>
      <c r="D4" s="7">
        <f t="shared" ref="D4:D11" si="3">B4*8/(128 * 127)</f>
        <v>70707.799212598431</v>
      </c>
      <c r="E4" s="7">
        <f t="shared" si="0"/>
        <v>8838.4749015748039</v>
      </c>
      <c r="F4" s="7">
        <f t="shared" si="1"/>
        <v>736.53957513123362</v>
      </c>
      <c r="G4" s="7">
        <f t="shared" si="2"/>
        <v>4.3841641376859144</v>
      </c>
    </row>
    <row r="5" spans="1:7" ht="20.100000000000001" customHeight="1" x14ac:dyDescent="0.2">
      <c r="A5" s="5" t="s">
        <v>6</v>
      </c>
      <c r="B5" s="6">
        <v>11689512</v>
      </c>
      <c r="C5" s="7">
        <f t="shared" ref="C5:C11" si="4">B5*2/(1024 * 1024)</f>
        <v>22.295974731445313</v>
      </c>
      <c r="D5" s="7">
        <f t="shared" si="3"/>
        <v>5752.712598425197</v>
      </c>
      <c r="E5" s="7">
        <f t="shared" si="0"/>
        <v>719.08907480314963</v>
      </c>
      <c r="F5" s="7">
        <f t="shared" si="1"/>
        <v>59.924089566929133</v>
      </c>
      <c r="G5" s="7">
        <f t="shared" si="2"/>
        <v>0.35669100932695913</v>
      </c>
    </row>
    <row r="6" spans="1:7" ht="20.100000000000001" customHeight="1" x14ac:dyDescent="0.2">
      <c r="A6" s="5" t="s">
        <v>7</v>
      </c>
      <c r="B6" s="6">
        <v>21797672</v>
      </c>
      <c r="C6" s="7">
        <f t="shared" si="4"/>
        <v>41.575759887695313</v>
      </c>
      <c r="D6" s="7">
        <f t="shared" si="3"/>
        <v>10727.200787401574</v>
      </c>
      <c r="E6" s="7">
        <f t="shared" si="0"/>
        <v>1340.9000984251968</v>
      </c>
      <c r="F6" s="7">
        <f t="shared" si="1"/>
        <v>111.7416748687664</v>
      </c>
      <c r="G6" s="7">
        <f t="shared" si="2"/>
        <v>0.66512901707599048</v>
      </c>
    </row>
    <row r="7" spans="1:7" ht="20.100000000000001" customHeight="1" x14ac:dyDescent="0.2">
      <c r="A7" s="5" t="s">
        <v>8</v>
      </c>
      <c r="B7" s="6">
        <v>25557032</v>
      </c>
      <c r="C7" s="7">
        <f t="shared" si="4"/>
        <v>48.746170043945313</v>
      </c>
      <c r="D7" s="7">
        <f t="shared" si="3"/>
        <v>12577.279527559054</v>
      </c>
      <c r="E7" s="7">
        <f t="shared" si="0"/>
        <v>1572.1599409448818</v>
      </c>
      <c r="F7" s="7">
        <f t="shared" si="1"/>
        <v>131.01332841207349</v>
      </c>
      <c r="G7" s="7">
        <f t="shared" si="2"/>
        <v>0.77984124054805648</v>
      </c>
    </row>
    <row r="8" spans="1:7" ht="20.100000000000001" customHeight="1" x14ac:dyDescent="0.2">
      <c r="A8" s="5" t="s">
        <v>9</v>
      </c>
      <c r="B8" s="6">
        <v>60192808</v>
      </c>
      <c r="C8" s="7">
        <f t="shared" si="4"/>
        <v>114.80867004394531</v>
      </c>
      <c r="D8" s="7">
        <f t="shared" si="3"/>
        <v>29622.444881889765</v>
      </c>
      <c r="E8" s="7">
        <f t="shared" si="0"/>
        <v>3702.8056102362207</v>
      </c>
      <c r="F8" s="7">
        <f t="shared" si="1"/>
        <v>308.56713418635172</v>
      </c>
      <c r="G8" s="7">
        <f t="shared" si="2"/>
        <v>1.8367091320616173</v>
      </c>
    </row>
    <row r="9" spans="1:7" ht="20.100000000000001" customHeight="1" x14ac:dyDescent="0.2">
      <c r="A9" s="5" t="s">
        <v>10</v>
      </c>
      <c r="B9" s="6">
        <v>3504872</v>
      </c>
      <c r="C9" s="7">
        <f t="shared" si="4"/>
        <v>6.6850128173828125</v>
      </c>
      <c r="D9" s="7">
        <f t="shared" si="3"/>
        <v>1724.8385826771653</v>
      </c>
      <c r="E9" s="7">
        <f t="shared" si="0"/>
        <v>215.60482283464566</v>
      </c>
      <c r="F9" s="7">
        <f t="shared" si="1"/>
        <v>17.967068569553806</v>
      </c>
      <c r="G9" s="7">
        <f t="shared" si="2"/>
        <v>0.10694683672353456</v>
      </c>
    </row>
    <row r="10" spans="1:7" ht="20.100000000000001" customHeight="1" x14ac:dyDescent="0.2">
      <c r="A10" s="5" t="s">
        <v>11</v>
      </c>
      <c r="B10" s="6">
        <v>2278604</v>
      </c>
      <c r="C10" s="7">
        <f t="shared" si="4"/>
        <v>4.3460922241210938</v>
      </c>
      <c r="D10" s="7">
        <f t="shared" si="3"/>
        <v>1121.3602362204724</v>
      </c>
      <c r="E10" s="7">
        <f t="shared" si="0"/>
        <v>140.17002952755905</v>
      </c>
      <c r="F10" s="7">
        <f t="shared" si="1"/>
        <v>11.680835793963254</v>
      </c>
      <c r="G10" s="7">
        <f t="shared" si="2"/>
        <v>6.9528784487876513E-2</v>
      </c>
    </row>
    <row r="11" spans="1:7" ht="20.100000000000001" customHeight="1" x14ac:dyDescent="0.2">
      <c r="A11" s="5" t="s">
        <v>13</v>
      </c>
      <c r="B11" s="6">
        <v>7765442</v>
      </c>
      <c r="C11" s="7">
        <f t="shared" si="4"/>
        <v>14.811405181884766</v>
      </c>
      <c r="D11" s="7">
        <f t="shared" si="3"/>
        <v>3821.5757874015749</v>
      </c>
      <c r="E11" s="7">
        <f t="shared" si="0"/>
        <v>477.69697342519686</v>
      </c>
      <c r="F11" s="7">
        <f t="shared" si="1"/>
        <v>39.808081118766403</v>
      </c>
      <c r="G11" s="7">
        <f t="shared" si="2"/>
        <v>0.23695286380218097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Song</dc:creator>
  <cp:lastModifiedBy>千本blur</cp:lastModifiedBy>
  <dcterms:created xsi:type="dcterms:W3CDTF">2015-06-05T18:19:34Z</dcterms:created>
  <dcterms:modified xsi:type="dcterms:W3CDTF">2021-12-07T10:55:19Z</dcterms:modified>
</cp:coreProperties>
</file>