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8_{E1FE9E4C-018F-44FA-BDE2-549E946DAFD2}" xr6:coauthVersionLast="47" xr6:coauthVersionMax="47" xr10:uidLastSave="{00000000-0000-0000-0000-000000000000}"/>
  <bookViews>
    <workbookView xWindow="-108" yWindow="-108" windowWidth="23256" windowHeight="13176" activeTab="3" xr2:uid="{6D5CA44C-D0DF-43D9-A9FD-73F5F1669FEB}"/>
  </bookViews>
  <sheets>
    <sheet name="Задание 1" sheetId="9" r:id="rId1"/>
    <sheet name="Задание 2" sheetId="8" r:id="rId2"/>
    <sheet name="Задание 3" sheetId="7" r:id="rId3"/>
    <sheet name="Задание 3.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6" l="1"/>
  <c r="J2" i="6"/>
  <c r="B12" i="6"/>
  <c r="C12" i="6"/>
  <c r="D12" i="6"/>
  <c r="E12" i="6"/>
  <c r="F12" i="6"/>
  <c r="G12" i="6"/>
  <c r="H12" i="6"/>
  <c r="I12" i="6"/>
  <c r="J12" i="6"/>
  <c r="K12" i="6"/>
  <c r="L12" i="6"/>
  <c r="B3" i="6"/>
  <c r="C3" i="6"/>
  <c r="D3" i="6"/>
  <c r="E3" i="6"/>
  <c r="F3" i="6"/>
  <c r="G3" i="6"/>
  <c r="H3" i="6"/>
  <c r="I3" i="6"/>
  <c r="J3" i="6"/>
  <c r="K3" i="6"/>
  <c r="L3" i="6"/>
  <c r="B4" i="6"/>
  <c r="C4" i="6"/>
  <c r="D4" i="6"/>
  <c r="E4" i="6"/>
  <c r="F4" i="6"/>
  <c r="G4" i="6"/>
  <c r="H4" i="6"/>
  <c r="I4" i="6"/>
  <c r="J4" i="6"/>
  <c r="K4" i="6"/>
  <c r="L4" i="6"/>
  <c r="B5" i="6"/>
  <c r="C5" i="6"/>
  <c r="D5" i="6"/>
  <c r="E5" i="6"/>
  <c r="F5" i="6"/>
  <c r="G5" i="6"/>
  <c r="H5" i="6"/>
  <c r="I5" i="6"/>
  <c r="J5" i="6"/>
  <c r="K5" i="6"/>
  <c r="L5" i="6"/>
  <c r="B6" i="6"/>
  <c r="C6" i="6"/>
  <c r="D6" i="6"/>
  <c r="E6" i="6"/>
  <c r="F6" i="6"/>
  <c r="G6" i="6"/>
  <c r="H6" i="6"/>
  <c r="I6" i="6"/>
  <c r="J6" i="6"/>
  <c r="K6" i="6"/>
  <c r="L6" i="6"/>
  <c r="B7" i="6"/>
  <c r="C7" i="6"/>
  <c r="D7" i="6"/>
  <c r="E7" i="6"/>
  <c r="F7" i="6"/>
  <c r="G7" i="6"/>
  <c r="H7" i="6"/>
  <c r="I7" i="6"/>
  <c r="J7" i="6"/>
  <c r="K7" i="6"/>
  <c r="L7" i="6"/>
  <c r="B8" i="6"/>
  <c r="C8" i="6"/>
  <c r="D8" i="6"/>
  <c r="E8" i="6"/>
  <c r="F8" i="6"/>
  <c r="G8" i="6"/>
  <c r="H8" i="6"/>
  <c r="I8" i="6"/>
  <c r="J8" i="6"/>
  <c r="K8" i="6"/>
  <c r="L8" i="6"/>
  <c r="B9" i="6"/>
  <c r="C9" i="6"/>
  <c r="D9" i="6"/>
  <c r="E9" i="6"/>
  <c r="F9" i="6"/>
  <c r="G9" i="6"/>
  <c r="H9" i="6"/>
  <c r="I9" i="6"/>
  <c r="J9" i="6"/>
  <c r="K9" i="6"/>
  <c r="L9" i="6"/>
  <c r="B10" i="6"/>
  <c r="C10" i="6"/>
  <c r="D10" i="6"/>
  <c r="E10" i="6"/>
  <c r="F10" i="6"/>
  <c r="G10" i="6"/>
  <c r="H10" i="6"/>
  <c r="I10" i="6"/>
  <c r="J10" i="6"/>
  <c r="K10" i="6"/>
  <c r="L10" i="6"/>
  <c r="B11" i="6"/>
  <c r="C11" i="6"/>
  <c r="D11" i="6"/>
  <c r="E11" i="6"/>
  <c r="F11" i="6"/>
  <c r="G11" i="6"/>
  <c r="H11" i="6"/>
  <c r="I11" i="6"/>
  <c r="J11" i="6"/>
  <c r="K11" i="6"/>
  <c r="L11" i="6"/>
  <c r="C2" i="6"/>
  <c r="D2" i="6"/>
  <c r="E2" i="6"/>
  <c r="F2" i="6"/>
  <c r="G2" i="6"/>
  <c r="H2" i="6"/>
  <c r="I2" i="6"/>
  <c r="L2" i="6"/>
  <c r="B2" i="6"/>
  <c r="H12" i="7"/>
  <c r="B3" i="7"/>
  <c r="C3" i="7"/>
  <c r="D3" i="7"/>
  <c r="E3" i="7"/>
  <c r="F3" i="7"/>
  <c r="G3" i="7"/>
  <c r="H3" i="7"/>
  <c r="I3" i="7"/>
  <c r="J3" i="7"/>
  <c r="K3" i="7"/>
  <c r="L3" i="7"/>
  <c r="B4" i="7"/>
  <c r="C4" i="7"/>
  <c r="D4" i="7"/>
  <c r="E4" i="7"/>
  <c r="F4" i="7"/>
  <c r="G4" i="7"/>
  <c r="H4" i="7"/>
  <c r="I4" i="7"/>
  <c r="J4" i="7"/>
  <c r="K4" i="7"/>
  <c r="L4" i="7"/>
  <c r="B5" i="7"/>
  <c r="C5" i="7"/>
  <c r="D5" i="7"/>
  <c r="E5" i="7"/>
  <c r="F5" i="7"/>
  <c r="G5" i="7"/>
  <c r="H5" i="7"/>
  <c r="I5" i="7"/>
  <c r="J5" i="7"/>
  <c r="K5" i="7"/>
  <c r="L5" i="7"/>
  <c r="B6" i="7"/>
  <c r="C6" i="7"/>
  <c r="D6" i="7"/>
  <c r="E6" i="7"/>
  <c r="F6" i="7"/>
  <c r="G6" i="7"/>
  <c r="H6" i="7"/>
  <c r="I6" i="7"/>
  <c r="J6" i="7"/>
  <c r="K6" i="7"/>
  <c r="L6" i="7"/>
  <c r="B7" i="7"/>
  <c r="C7" i="7"/>
  <c r="D7" i="7"/>
  <c r="E7" i="7"/>
  <c r="F7" i="7"/>
  <c r="G7" i="7"/>
  <c r="H7" i="7"/>
  <c r="I7" i="7"/>
  <c r="J7" i="7"/>
  <c r="K7" i="7"/>
  <c r="L7" i="7"/>
  <c r="B8" i="7"/>
  <c r="C8" i="7"/>
  <c r="D8" i="7"/>
  <c r="E8" i="7"/>
  <c r="F8" i="7"/>
  <c r="G8" i="7"/>
  <c r="H8" i="7"/>
  <c r="I8" i="7"/>
  <c r="J8" i="7"/>
  <c r="K8" i="7"/>
  <c r="L8" i="7"/>
  <c r="B9" i="7"/>
  <c r="C9" i="7"/>
  <c r="D9" i="7"/>
  <c r="E9" i="7"/>
  <c r="F9" i="7"/>
  <c r="G9" i="7"/>
  <c r="H9" i="7"/>
  <c r="I9" i="7"/>
  <c r="J9" i="7"/>
  <c r="K9" i="7"/>
  <c r="L9" i="7"/>
  <c r="B10" i="7"/>
  <c r="C10" i="7"/>
  <c r="D10" i="7"/>
  <c r="E10" i="7"/>
  <c r="F10" i="7"/>
  <c r="G10" i="7"/>
  <c r="H10" i="7"/>
  <c r="I10" i="7"/>
  <c r="J10" i="7"/>
  <c r="K10" i="7"/>
  <c r="L10" i="7"/>
  <c r="B11" i="7"/>
  <c r="C11" i="7"/>
  <c r="D11" i="7"/>
  <c r="E11" i="7"/>
  <c r="F11" i="7"/>
  <c r="G11" i="7"/>
  <c r="H11" i="7"/>
  <c r="I11" i="7"/>
  <c r="J11" i="7"/>
  <c r="K11" i="7"/>
  <c r="L11" i="7"/>
  <c r="B12" i="7"/>
  <c r="C12" i="7"/>
  <c r="D12" i="7"/>
  <c r="E12" i="7"/>
  <c r="F12" i="7"/>
  <c r="G12" i="7"/>
  <c r="I12" i="7"/>
  <c r="J12" i="7"/>
  <c r="K12" i="7"/>
  <c r="L12" i="7"/>
  <c r="C2" i="7"/>
  <c r="D2" i="7"/>
  <c r="E2" i="7"/>
  <c r="F2" i="7"/>
  <c r="G2" i="7"/>
  <c r="H2" i="7"/>
  <c r="I2" i="7"/>
  <c r="J2" i="7"/>
  <c r="K2" i="7"/>
  <c r="L2" i="7"/>
  <c r="B2" i="7"/>
  <c r="O46" i="8"/>
  <c r="O47" i="8"/>
  <c r="O48" i="8"/>
  <c r="O49" i="8"/>
  <c r="O50" i="8"/>
  <c r="O51" i="8"/>
  <c r="O52" i="8"/>
  <c r="O53" i="8"/>
  <c r="O54" i="8"/>
  <c r="O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45" i="8"/>
  <c r="O40" i="8"/>
  <c r="O39" i="8"/>
  <c r="O20" i="8"/>
  <c r="O21" i="8"/>
  <c r="O23" i="8"/>
  <c r="O24" i="8"/>
  <c r="O25" i="8"/>
  <c r="O26" i="8"/>
  <c r="O27" i="8"/>
  <c r="O28" i="8"/>
  <c r="O29" i="8"/>
  <c r="O31" i="8"/>
  <c r="O32" i="8"/>
  <c r="O33" i="8"/>
  <c r="O34" i="8"/>
  <c r="O35" i="8"/>
  <c r="O36" i="8"/>
  <c r="O37" i="8"/>
  <c r="O38" i="8"/>
  <c r="O22" i="8"/>
  <c r="O3" i="8"/>
  <c r="O4" i="8"/>
  <c r="O5" i="8"/>
  <c r="O6" i="8"/>
  <c r="O7" i="8"/>
  <c r="O8" i="8"/>
  <c r="O9" i="8"/>
  <c r="O10" i="8"/>
  <c r="O11" i="8"/>
  <c r="O12" i="8"/>
  <c r="O13" i="8"/>
  <c r="O14" i="8"/>
  <c r="O2" i="8"/>
  <c r="B36" i="8"/>
  <c r="B37" i="8"/>
  <c r="B38" i="8"/>
  <c r="B39" i="8"/>
  <c r="B4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20" i="8"/>
  <c r="B3" i="8"/>
  <c r="B4" i="8"/>
  <c r="B5" i="8"/>
  <c r="B6" i="8"/>
  <c r="B7" i="8"/>
  <c r="B8" i="8"/>
  <c r="B9" i="8"/>
  <c r="B10" i="8"/>
  <c r="B11" i="8"/>
  <c r="B12" i="8"/>
  <c r="B2" i="8"/>
  <c r="C5" i="9"/>
  <c r="D5" i="9"/>
  <c r="E5" i="9"/>
  <c r="F5" i="9"/>
  <c r="G5" i="9"/>
  <c r="H5" i="9"/>
  <c r="B5" i="9"/>
</calcChain>
</file>

<file path=xl/sharedStrings.xml><?xml version="1.0" encoding="utf-8"?>
<sst xmlns="http://schemas.openxmlformats.org/spreadsheetml/2006/main" count="18" uniqueCount="5">
  <si>
    <t>k</t>
  </si>
  <si>
    <t>b</t>
  </si>
  <si>
    <t>x</t>
  </si>
  <si>
    <t>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</si>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</sst>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линейной ф-ции </a:t>
            </a:r>
            <a:r>
              <a:rPr lang="en-US"/>
              <a:t>y = kx</a:t>
            </a:r>
            <a:r>
              <a:rPr lang="en-US" baseline="0"/>
              <a:t> + b</a:t>
            </a:r>
            <a:endParaRPr lang="en-US"/>
          </a:p>
        </c:rich>
      </c:tx>
      <c:layout>
        <c:manualLayout>
          <c:xMode val="edge"/>
          <c:yMode val="edge"/>
          <c:x val="0.42120822397200353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'Задание 1'!$A$5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1'!$B$4:$H$4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1'!$B$5:$H$5</c:f>
              <c:numCache>
                <c:formatCode>General</c:formatCode>
                <c:ptCount val="7"/>
                <c:pt idx="0">
                  <c:v>-3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BDA-4C65-AD04-4B87B91F514C}"/>
            </c:ext>
          </c:extLst>
        </c:ser>
        <c:ser>
          <c:idx val="3"/>
          <c:order val="1"/>
          <c:tx>
            <c:strRef>
              <c:f>'Задание 1'!$A$5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'Задание 1'!$B$4:$H$4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1'!$B$5:$H$5</c:f>
              <c:numCache>
                <c:formatCode>General</c:formatCode>
                <c:ptCount val="7"/>
                <c:pt idx="0">
                  <c:v>-3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BDA-4C65-AD04-4B87B91F514C}"/>
            </c:ext>
          </c:extLst>
        </c:ser>
        <c:ser>
          <c:idx val="1"/>
          <c:order val="2"/>
          <c:tx>
            <c:strRef>
              <c:f>'Задание 1'!$A$5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1'!$B$4:$H$4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1'!$B$5:$H$5</c:f>
              <c:numCache>
                <c:formatCode>General</c:formatCode>
                <c:ptCount val="7"/>
                <c:pt idx="0">
                  <c:v>-3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DA-4C65-AD04-4B87B91F514C}"/>
            </c:ext>
          </c:extLst>
        </c:ser>
        <c:ser>
          <c:idx val="0"/>
          <c:order val="3"/>
          <c:tx>
            <c:strRef>
              <c:f>'Задание 1'!$A$5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1'!$B$5:$H$5</c:f>
              <c:numCache>
                <c:formatCode>General</c:formatCode>
                <c:ptCount val="7"/>
                <c:pt idx="0">
                  <c:v>-3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BDA-4C65-AD04-4B87B91F5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26431"/>
        <c:axId val="770527679"/>
      </c:scatterChart>
      <c:valAx>
        <c:axId val="770526431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</a:t>
                </a:r>
                <a:endParaRPr lang="ru-RU" sz="1100"/>
              </a:p>
            </c:rich>
          </c:tx>
          <c:layout>
            <c:manualLayout>
              <c:xMode val="edge"/>
              <c:yMode val="edge"/>
              <c:x val="0.96340616797900258"/>
              <c:y val="0.64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527679"/>
        <c:crosses val="autoZero"/>
        <c:crossBetween val="midCat"/>
      </c:valAx>
      <c:valAx>
        <c:axId val="770527679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y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0.53055555555555556"/>
              <c:y val="0.158240740740740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headEnd type="none" w="lg" len="med"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526431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2^x + 3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'Задание 2'!$B$2:$B$12</c:f>
              <c:numCache>
                <c:formatCode>General</c:formatCode>
                <c:ptCount val="11"/>
                <c:pt idx="0">
                  <c:v>3.03125</c:v>
                </c:pt>
                <c:pt idx="1">
                  <c:v>3.0625</c:v>
                </c:pt>
                <c:pt idx="2">
                  <c:v>3.125</c:v>
                </c:pt>
                <c:pt idx="3">
                  <c:v>3.25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19</c:v>
                </c:pt>
                <c:pt idx="10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00-4621-8811-28819ABF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53663"/>
        <c:axId val="444454079"/>
      </c:scatterChart>
      <c:valAx>
        <c:axId val="4444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633198138422148"/>
              <c:y val="0.67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454079"/>
        <c:crosses val="autoZero"/>
        <c:crossBetween val="midCat"/>
      </c:valAx>
      <c:valAx>
        <c:axId val="4444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3059146765821819"/>
              <c:y val="0.14111512102653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45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sqrt(x)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2'!$B$19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2'!$A$20:$A$40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</c:numCache>
            </c:numRef>
          </c:xVal>
          <c:yVal>
            <c:numRef>
              <c:f>'Задание 2'!$B$20:$B$40</c:f>
              <c:numCache>
                <c:formatCode>General</c:formatCode>
                <c:ptCount val="21"/>
                <c:pt idx="0">
                  <c:v>0</c:v>
                </c:pt>
                <c:pt idx="1">
                  <c:v>0.31622776601683794</c:v>
                </c:pt>
                <c:pt idx="2">
                  <c:v>0.44721359549995793</c:v>
                </c:pt>
                <c:pt idx="3">
                  <c:v>0.54772255750516607</c:v>
                </c:pt>
                <c:pt idx="4">
                  <c:v>0.63245553203367588</c:v>
                </c:pt>
                <c:pt idx="5">
                  <c:v>0.70710678118654757</c:v>
                </c:pt>
                <c:pt idx="6">
                  <c:v>0.7745966692414834</c:v>
                </c:pt>
                <c:pt idx="7">
                  <c:v>0.83666002653407556</c:v>
                </c:pt>
                <c:pt idx="8">
                  <c:v>0.89442719099991586</c:v>
                </c:pt>
                <c:pt idx="9">
                  <c:v>0.94868329805051377</c:v>
                </c:pt>
                <c:pt idx="10">
                  <c:v>1</c:v>
                </c:pt>
                <c:pt idx="11">
                  <c:v>1.4142135623730951</c:v>
                </c:pt>
                <c:pt idx="12">
                  <c:v>1.7320508075688772</c:v>
                </c:pt>
                <c:pt idx="13">
                  <c:v>2</c:v>
                </c:pt>
                <c:pt idx="14">
                  <c:v>2.2360679774997898</c:v>
                </c:pt>
                <c:pt idx="15">
                  <c:v>2.4494897427831779</c:v>
                </c:pt>
                <c:pt idx="16">
                  <c:v>2.6457513110645907</c:v>
                </c:pt>
                <c:pt idx="17">
                  <c:v>2.8284271247461903</c:v>
                </c:pt>
                <c:pt idx="18">
                  <c:v>3</c:v>
                </c:pt>
                <c:pt idx="19">
                  <c:v>3.1622776601683795</c:v>
                </c:pt>
                <c:pt idx="20">
                  <c:v>3.3166247903553998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6-4513-9B48-0E9E830F9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68799"/>
        <c:axId val="612471295"/>
      </c:scatterChart>
      <c:valAx>
        <c:axId val="6124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229046369203852"/>
              <c:y val="0.725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1295"/>
        <c:crosses val="autoZero"/>
        <c:crossBetween val="midCat"/>
      </c:valAx>
      <c:valAx>
        <c:axId val="6124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333333333333333"/>
              <c:y val="0.15436716243802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6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7 - |x|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2'!$O$1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2'!$N$2:$N$14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'Задание 2'!$O$2:$O$14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5-4CC2-90BF-5156CDEB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23007"/>
        <c:axId val="625115519"/>
      </c:scatterChart>
      <c:valAx>
        <c:axId val="62512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818145302898705"/>
              <c:y val="0.707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115519"/>
        <c:crosses val="autoZero"/>
        <c:crossBetween val="midCat"/>
      </c:valAx>
      <c:valAx>
        <c:axId val="6251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2277516703132387"/>
              <c:y val="0.16083697871099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12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1/x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2'!$O$19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2'!$N$20:$N$40</c:f>
              <c:numCache>
                <c:formatCode>General</c:formatCode>
                <c:ptCount val="2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-1.75</c:v>
                </c:pt>
                <c:pt idx="4">
                  <c:v>-1.5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-0.5</c:v>
                </c:pt>
                <c:pt idx="9">
                  <c:v>-0.25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</c:numCache>
            </c:numRef>
          </c:xVal>
          <c:yVal>
            <c:numRef>
              <c:f>'Задание 2'!$O$20:$O$40</c:f>
              <c:numCache>
                <c:formatCode>General</c:formatCode>
                <c:ptCount val="21"/>
                <c:pt idx="0">
                  <c:v>-0.25</c:v>
                </c:pt>
                <c:pt idx="1">
                  <c:v>-0.33333333333333331</c:v>
                </c:pt>
                <c:pt idx="2">
                  <c:v>-0.5</c:v>
                </c:pt>
                <c:pt idx="3">
                  <c:v>-0.5714285714285714</c:v>
                </c:pt>
                <c:pt idx="4">
                  <c:v>-0.66666666666666663</c:v>
                </c:pt>
                <c:pt idx="5">
                  <c:v>-0.8</c:v>
                </c:pt>
                <c:pt idx="6">
                  <c:v>-1</c:v>
                </c:pt>
                <c:pt idx="7">
                  <c:v>-1.3333333333333333</c:v>
                </c:pt>
                <c:pt idx="8">
                  <c:v>-2</c:v>
                </c:pt>
                <c:pt idx="9">
                  <c:v>-4</c:v>
                </c:pt>
                <c:pt idx="11">
                  <c:v>4</c:v>
                </c:pt>
                <c:pt idx="12">
                  <c:v>2</c:v>
                </c:pt>
                <c:pt idx="13">
                  <c:v>1.3333333333333333</c:v>
                </c:pt>
                <c:pt idx="14">
                  <c:v>1</c:v>
                </c:pt>
                <c:pt idx="15">
                  <c:v>0.8</c:v>
                </c:pt>
                <c:pt idx="16">
                  <c:v>0.66666666666666663</c:v>
                </c:pt>
                <c:pt idx="17">
                  <c:v>0.5714285714285714</c:v>
                </c:pt>
                <c:pt idx="18">
                  <c:v>0.5</c:v>
                </c:pt>
                <c:pt idx="19">
                  <c:v>0.33333333333333331</c:v>
                </c:pt>
                <c:pt idx="20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4A-4C91-9341-7B30B97F7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88559"/>
        <c:axId val="782176495"/>
      </c:scatterChart>
      <c:valAx>
        <c:axId val="7821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5124546384638553"/>
              <c:y val="0.43222035089893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2176495"/>
        <c:crosses val="autoZero"/>
        <c:crossBetween val="midCat"/>
      </c:valAx>
      <c:valAx>
        <c:axId val="7821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2521163217499778"/>
              <c:y val="0.1432314777724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21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ln(x)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2'!$B$44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2'!$A$45:$A$69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</c:numCache>
            </c:numRef>
          </c:xVal>
          <c:yVal>
            <c:numRef>
              <c:f>'Задание 2'!$B$45:$B$69</c:f>
              <c:numCache>
                <c:formatCode>General</c:formatCode>
                <c:ptCount val="25"/>
                <c:pt idx="0">
                  <c:v>-2.3025850929940455</c:v>
                </c:pt>
                <c:pt idx="1">
                  <c:v>-1.6094379124341003</c:v>
                </c:pt>
                <c:pt idx="2">
                  <c:v>-1.2039728043259361</c:v>
                </c:pt>
                <c:pt idx="3">
                  <c:v>-0.916290731874155</c:v>
                </c:pt>
                <c:pt idx="4">
                  <c:v>-0.69314718055994529</c:v>
                </c:pt>
                <c:pt idx="5">
                  <c:v>-0.51082562376599072</c:v>
                </c:pt>
                <c:pt idx="6">
                  <c:v>-0.35667494393873245</c:v>
                </c:pt>
                <c:pt idx="7">
                  <c:v>-0.22314355131420971</c:v>
                </c:pt>
                <c:pt idx="8">
                  <c:v>-0.10536051565782628</c:v>
                </c:pt>
                <c:pt idx="9">
                  <c:v>0</c:v>
                </c:pt>
                <c:pt idx="10">
                  <c:v>9.5310179804324935E-2</c:v>
                </c:pt>
                <c:pt idx="11">
                  <c:v>0.18232155679395459</c:v>
                </c:pt>
                <c:pt idx="12">
                  <c:v>0.26236426446749106</c:v>
                </c:pt>
                <c:pt idx="13">
                  <c:v>0.33647223662121289</c:v>
                </c:pt>
                <c:pt idx="14">
                  <c:v>0.40546510810816438</c:v>
                </c:pt>
                <c:pt idx="15">
                  <c:v>0.47000362924573563</c:v>
                </c:pt>
                <c:pt idx="16">
                  <c:v>0.53062825106217038</c:v>
                </c:pt>
                <c:pt idx="17">
                  <c:v>0.58778666490211906</c:v>
                </c:pt>
                <c:pt idx="18">
                  <c:v>0.64185388617239469</c:v>
                </c:pt>
                <c:pt idx="19">
                  <c:v>0.69314718055994529</c:v>
                </c:pt>
                <c:pt idx="20">
                  <c:v>0.74193734472937733</c:v>
                </c:pt>
                <c:pt idx="21">
                  <c:v>0.78845736036427028</c:v>
                </c:pt>
                <c:pt idx="22">
                  <c:v>0.83290912293510388</c:v>
                </c:pt>
                <c:pt idx="23">
                  <c:v>0.87546873735389985</c:v>
                </c:pt>
                <c:pt idx="24">
                  <c:v>0.91629073187415511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6-422F-8ACE-42745FDA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72463"/>
        <c:axId val="617574127"/>
      </c:scatterChart>
      <c:valAx>
        <c:axId val="61757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147693107515173"/>
              <c:y val="0.34408469575829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574127"/>
        <c:crosses val="autoZero"/>
        <c:crossBetween val="midCat"/>
      </c:valAx>
      <c:valAx>
        <c:axId val="6175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550855905982154"/>
              <c:y val="0.1492039328422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57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ln(5)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2'!$O$44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2'!$N$45:$N$54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'Задание 2'!$O$45:$O$54</c:f>
              <c:numCache>
                <c:formatCode>General</c:formatCode>
                <c:ptCount val="10"/>
                <c:pt idx="0">
                  <c:v>1.6094379124341003</c:v>
                </c:pt>
                <c:pt idx="1">
                  <c:v>1.6094379124341003</c:v>
                </c:pt>
                <c:pt idx="2">
                  <c:v>1.6094379124341003</c:v>
                </c:pt>
                <c:pt idx="3">
                  <c:v>1.6094379124341003</c:v>
                </c:pt>
                <c:pt idx="4">
                  <c:v>1.6094379124341003</c:v>
                </c:pt>
                <c:pt idx="5">
                  <c:v>1.6094379124341003</c:v>
                </c:pt>
                <c:pt idx="6">
                  <c:v>1.6094379124341003</c:v>
                </c:pt>
                <c:pt idx="7">
                  <c:v>1.6094379124341003</c:v>
                </c:pt>
                <c:pt idx="8">
                  <c:v>1.6094379124341003</c:v>
                </c:pt>
                <c:pt idx="9">
                  <c:v>1.6094379124341003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3-4F72-B0A3-6A075FE1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86735"/>
        <c:axId val="775887151"/>
      </c:scatterChart>
      <c:valAx>
        <c:axId val="77588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2683264219156247"/>
              <c:y val="0.42862731447187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887151"/>
        <c:crosses val="autoZero"/>
        <c:crossBetween val="midCat"/>
        <c:majorUnit val="1"/>
      </c:valAx>
      <c:valAx>
        <c:axId val="775887151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6073615842335289"/>
              <c:y val="0.14964572737543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88673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Гиперболический параболоид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'Задание 3'!$A$2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7-45E2-9706-FF3E96210899}"/>
            </c:ext>
          </c:extLst>
        </c:ser>
        <c:ser>
          <c:idx val="1"/>
          <c:order val="1"/>
          <c:tx>
            <c:strRef>
              <c:f>'Задание 3'!$A$3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7-45E2-9706-FF3E96210899}"/>
            </c:ext>
          </c:extLst>
        </c:ser>
        <c:ser>
          <c:idx val="2"/>
          <c:order val="2"/>
          <c:tx>
            <c:strRef>
              <c:f>'Задание 3'!$A$4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7-45E2-9706-FF3E96210899}"/>
            </c:ext>
          </c:extLst>
        </c:ser>
        <c:ser>
          <c:idx val="3"/>
          <c:order val="3"/>
          <c:tx>
            <c:strRef>
              <c:f>'Задание 3'!$A$5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57-45E2-9706-FF3E96210899}"/>
            </c:ext>
          </c:extLst>
        </c:ser>
        <c:ser>
          <c:idx val="4"/>
          <c:order val="4"/>
          <c:tx>
            <c:strRef>
              <c:f>'Задание 3'!$A$6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57-45E2-9706-FF3E96210899}"/>
            </c:ext>
          </c:extLst>
        </c:ser>
        <c:ser>
          <c:idx val="5"/>
          <c:order val="5"/>
          <c:tx>
            <c:strRef>
              <c:f>'Задание 3'!$A$7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57-45E2-9706-FF3E96210899}"/>
            </c:ext>
          </c:extLst>
        </c:ser>
        <c:ser>
          <c:idx val="6"/>
          <c:order val="6"/>
          <c:tx>
            <c:strRef>
              <c:f>'Задание 3'!$A$8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57-45E2-9706-FF3E96210899}"/>
            </c:ext>
          </c:extLst>
        </c:ser>
        <c:ser>
          <c:idx val="7"/>
          <c:order val="7"/>
          <c:tx>
            <c:strRef>
              <c:f>'Задание 3'!$A$9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57-45E2-9706-FF3E96210899}"/>
            </c:ext>
          </c:extLst>
        </c:ser>
        <c:ser>
          <c:idx val="8"/>
          <c:order val="8"/>
          <c:tx>
            <c:strRef>
              <c:f>'Задание 3'!$A$10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57-45E2-9706-FF3E96210899}"/>
            </c:ext>
          </c:extLst>
        </c:ser>
        <c:ser>
          <c:idx val="9"/>
          <c:order val="9"/>
          <c:tx>
            <c:strRef>
              <c:f>'Задание 3'!$A$11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57-45E2-9706-FF3E96210899}"/>
            </c:ext>
          </c:extLst>
        </c:ser>
        <c:ser>
          <c:idx val="10"/>
          <c:order val="10"/>
          <c:tx>
            <c:strRef>
              <c:f>'Задание 3'!$A$12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57-45E2-9706-FF3E9621089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45773407"/>
        <c:axId val="445772991"/>
        <c:axId val="621939151"/>
      </c:surface3DChart>
      <c:catAx>
        <c:axId val="445773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772991"/>
        <c:crosses val="autoZero"/>
        <c:auto val="1"/>
        <c:lblAlgn val="ctr"/>
        <c:lblOffset val="100"/>
        <c:noMultiLvlLbl val="0"/>
      </c:catAx>
      <c:valAx>
        <c:axId val="44577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773407"/>
        <c:crosses val="autoZero"/>
        <c:crossBetween val="midCat"/>
      </c:valAx>
      <c:serAx>
        <c:axId val="6219391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7729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ru-RU" sz="1400" b="0" i="0" u="none" strike="noStrike" baseline="0">
                <a:effectLst/>
              </a:rPr>
              <a:t>Гиперболический параболоид</a:t>
            </a:r>
            <a:endParaRPr lang="ru-RU"/>
          </a:p>
        </c:rich>
      </c:tx>
      <c:layout>
        <c:manualLayout>
          <c:xMode val="edge"/>
          <c:yMode val="edge"/>
          <c:x val="0.273347112860892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'Задание 3.1'!$A$2</c:f>
              <c:strCache>
                <c:ptCount val="1"/>
                <c:pt idx="0">
                  <c:v>-5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'Задание 3.1'!$B$1:$L$1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3.1'!$B$2:$L$2</c:f>
              <c:numCache>
                <c:formatCode>General</c:formatCode>
                <c:ptCount val="11"/>
                <c:pt idx="0">
                  <c:v>7.8125</c:v>
                </c:pt>
                <c:pt idx="1">
                  <c:v>2.75</c:v>
                </c:pt>
                <c:pt idx="2">
                  <c:v>-1.1875</c:v>
                </c:pt>
                <c:pt idx="3">
                  <c:v>-4</c:v>
                </c:pt>
                <c:pt idx="4">
                  <c:v>-5.6875</c:v>
                </c:pt>
                <c:pt idx="5">
                  <c:v>-6.25</c:v>
                </c:pt>
                <c:pt idx="6">
                  <c:v>-5.6875</c:v>
                </c:pt>
                <c:pt idx="7">
                  <c:v>-4</c:v>
                </c:pt>
                <c:pt idx="8">
                  <c:v>-1.1875</c:v>
                </c:pt>
                <c:pt idx="9">
                  <c:v>2.75</c:v>
                </c:pt>
                <c:pt idx="10">
                  <c:v>7.8125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A-4990-97B9-EE6B65741D12}"/>
            </c:ext>
          </c:extLst>
        </c:ser>
        <c:ser>
          <c:idx val="1"/>
          <c:order val="1"/>
          <c:tx>
            <c:strRef>
              <c:f>'Задание 3.1'!$A$3</c:f>
              <c:strCache>
                <c:ptCount val="1"/>
                <c:pt idx="0">
                  <c:v>-4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'Задание 3.1'!$B$1:$L$1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3.1'!$B$3:$L$3</c:f>
              <c:numCache>
                <c:formatCode>General</c:formatCode>
                <c:ptCount val="11"/>
                <c:pt idx="0">
                  <c:v>10.0625</c:v>
                </c:pt>
                <c:pt idx="1">
                  <c:v>5</c:v>
                </c:pt>
                <c:pt idx="2">
                  <c:v>1.0625</c:v>
                </c:pt>
                <c:pt idx="3">
                  <c:v>-1.75</c:v>
                </c:pt>
                <c:pt idx="4">
                  <c:v>-3.4375</c:v>
                </c:pt>
                <c:pt idx="5">
                  <c:v>-4</c:v>
                </c:pt>
                <c:pt idx="6">
                  <c:v>-3.4375</c:v>
                </c:pt>
                <c:pt idx="7">
                  <c:v>-1.75</c:v>
                </c:pt>
                <c:pt idx="8">
                  <c:v>1.0625</c:v>
                </c:pt>
                <c:pt idx="9">
                  <c:v>5</c:v>
                </c:pt>
                <c:pt idx="10">
                  <c:v>10.0625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A-4990-97B9-EE6B65741D12}"/>
            </c:ext>
          </c:extLst>
        </c:ser>
        <c:ser>
          <c:idx val="2"/>
          <c:order val="2"/>
          <c:tx>
            <c:strRef>
              <c:f>'Задание 3.1'!$A$4</c:f>
              <c:strCache>
                <c:ptCount val="1"/>
                <c:pt idx="0">
                  <c:v>-3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'Задание 3.1'!$B$1:$L$1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3.1'!$B$4:$L$4</c:f>
              <c:numCache>
                <c:formatCode>General</c:formatCode>
                <c:ptCount val="11"/>
                <c:pt idx="0">
                  <c:v>11.8125</c:v>
                </c:pt>
                <c:pt idx="1">
                  <c:v>6.75</c:v>
                </c:pt>
                <c:pt idx="2">
                  <c:v>2.8125</c:v>
                </c:pt>
                <c:pt idx="3">
                  <c:v>0</c:v>
                </c:pt>
                <c:pt idx="4">
                  <c:v>-1.6875</c:v>
                </c:pt>
                <c:pt idx="5">
                  <c:v>-2.25</c:v>
                </c:pt>
                <c:pt idx="6">
                  <c:v>-1.6875</c:v>
                </c:pt>
                <c:pt idx="7">
                  <c:v>0</c:v>
                </c:pt>
                <c:pt idx="8">
                  <c:v>2.8125</c:v>
                </c:pt>
                <c:pt idx="9">
                  <c:v>6.75</c:v>
                </c:pt>
                <c:pt idx="10">
                  <c:v>11.8125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A-4990-97B9-EE6B65741D12}"/>
            </c:ext>
          </c:extLst>
        </c:ser>
        <c:ser>
          <c:idx val="3"/>
          <c:order val="3"/>
          <c:tx>
            <c:strRef>
              <c:f>'Задание 3.1'!$A$5</c:f>
              <c:strCache>
                <c:ptCount val="1"/>
                <c:pt idx="0">
                  <c:v>-2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'Задание 3.1'!$B$1:$L$1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3.1'!$B$5:$L$5</c:f>
              <c:numCache>
                <c:formatCode>General</c:formatCode>
                <c:ptCount val="11"/>
                <c:pt idx="0">
                  <c:v>13.0625</c:v>
                </c:pt>
                <c:pt idx="1">
                  <c:v>8</c:v>
                </c:pt>
                <c:pt idx="2">
                  <c:v>4.0625</c:v>
                </c:pt>
                <c:pt idx="3">
                  <c:v>1.25</c:v>
                </c:pt>
                <c:pt idx="4">
                  <c:v>-0.4375</c:v>
                </c:pt>
                <c:pt idx="5">
                  <c:v>-1</c:v>
                </c:pt>
                <c:pt idx="6">
                  <c:v>-0.4375</c:v>
                </c:pt>
                <c:pt idx="7">
                  <c:v>1.25</c:v>
                </c:pt>
                <c:pt idx="8">
                  <c:v>4.0625</c:v>
                </c:pt>
                <c:pt idx="9">
                  <c:v>8</c:v>
                </c:pt>
                <c:pt idx="10">
                  <c:v>13.0625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A-4990-97B9-EE6B65741D12}"/>
            </c:ext>
          </c:extLst>
        </c:ser>
        <c:ser>
          <c:idx val="4"/>
          <c:order val="4"/>
          <c:tx>
            <c:strRef>
              <c:f>'Задание 3.1'!$A$6</c:f>
              <c:strCache>
                <c:ptCount val="1"/>
                <c:pt idx="0">
                  <c:v>-1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'Задание 3.1'!$B$1:$L$1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3.1'!$B$6:$L$6</c:f>
              <c:numCache>
                <c:formatCode>General</c:formatCode>
                <c:ptCount val="11"/>
                <c:pt idx="0">
                  <c:v>13.8125</c:v>
                </c:pt>
                <c:pt idx="1">
                  <c:v>8.75</c:v>
                </c:pt>
                <c:pt idx="2">
                  <c:v>4.8125</c:v>
                </c:pt>
                <c:pt idx="3">
                  <c:v>2</c:v>
                </c:pt>
                <c:pt idx="4">
                  <c:v>0.3125</c:v>
                </c:pt>
                <c:pt idx="5">
                  <c:v>-0.25</c:v>
                </c:pt>
                <c:pt idx="6">
                  <c:v>0.3125</c:v>
                </c:pt>
                <c:pt idx="7">
                  <c:v>2</c:v>
                </c:pt>
                <c:pt idx="8">
                  <c:v>4.8125</c:v>
                </c:pt>
                <c:pt idx="9">
                  <c:v>8.75</c:v>
                </c:pt>
                <c:pt idx="10">
                  <c:v>13.8125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A-4990-97B9-EE6B65741D12}"/>
            </c:ext>
          </c:extLst>
        </c:ser>
        <c:ser>
          <c:idx val="5"/>
          <c:order val="5"/>
          <c:tx>
            <c:strRef>
              <c:f>'Задание 3.1'!$A$7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'Задание 3.1'!$B$1:$L$1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3.1'!$B$7:$L$7</c:f>
              <c:numCache>
                <c:formatCode>General</c:formatCode>
                <c:ptCount val="11"/>
                <c:pt idx="0">
                  <c:v>14.0625</c:v>
                </c:pt>
                <c:pt idx="1">
                  <c:v>9</c:v>
                </c:pt>
                <c:pt idx="2">
                  <c:v>5.0625</c:v>
                </c:pt>
                <c:pt idx="3">
                  <c:v>2.25</c:v>
                </c:pt>
                <c:pt idx="4">
                  <c:v>0.5625</c:v>
                </c:pt>
                <c:pt idx="5">
                  <c:v>0</c:v>
                </c:pt>
                <c:pt idx="6">
                  <c:v>0.5625</c:v>
                </c:pt>
                <c:pt idx="7">
                  <c:v>2.25</c:v>
                </c:pt>
                <c:pt idx="8">
                  <c:v>5.0625</c:v>
                </c:pt>
                <c:pt idx="9">
                  <c:v>9</c:v>
                </c:pt>
                <c:pt idx="10">
                  <c:v>14.0625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A-4990-97B9-EE6B65741D12}"/>
            </c:ext>
          </c:extLst>
        </c:ser>
        <c:ser>
          <c:idx val="6"/>
          <c:order val="6"/>
          <c:tx>
            <c:strRef>
              <c:f>'Задание 3.1'!$A$8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'Задание 3.1'!$B$1:$L$1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3.1'!$B$8:$L$8</c:f>
              <c:numCache>
                <c:formatCode>General</c:formatCode>
                <c:ptCount val="11"/>
                <c:pt idx="0">
                  <c:v>13.8125</c:v>
                </c:pt>
                <c:pt idx="1">
                  <c:v>8.75</c:v>
                </c:pt>
                <c:pt idx="2">
                  <c:v>4.8125</c:v>
                </c:pt>
                <c:pt idx="3">
                  <c:v>2</c:v>
                </c:pt>
                <c:pt idx="4">
                  <c:v>0.3125</c:v>
                </c:pt>
                <c:pt idx="5">
                  <c:v>-0.25</c:v>
                </c:pt>
                <c:pt idx="6">
                  <c:v>0.3125</c:v>
                </c:pt>
                <c:pt idx="7">
                  <c:v>2</c:v>
                </c:pt>
                <c:pt idx="8">
                  <c:v>4.8125</c:v>
                </c:pt>
                <c:pt idx="9">
                  <c:v>8.75</c:v>
                </c:pt>
                <c:pt idx="10">
                  <c:v>13.8125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DA-4990-97B9-EE6B65741D12}"/>
            </c:ext>
          </c:extLst>
        </c:ser>
        <c:ser>
          <c:idx val="7"/>
          <c:order val="7"/>
          <c:tx>
            <c:strRef>
              <c:f>'Задание 3.1'!$A$9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'Задание 3.1'!$B$1:$L$1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3.1'!$B$9:$L$9</c:f>
              <c:numCache>
                <c:formatCode>General</c:formatCode>
                <c:ptCount val="11"/>
                <c:pt idx="0">
                  <c:v>13.0625</c:v>
                </c:pt>
                <c:pt idx="1">
                  <c:v>8</c:v>
                </c:pt>
                <c:pt idx="2">
                  <c:v>4.0625</c:v>
                </c:pt>
                <c:pt idx="3">
                  <c:v>1.25</c:v>
                </c:pt>
                <c:pt idx="4">
                  <c:v>-0.4375</c:v>
                </c:pt>
                <c:pt idx="5">
                  <c:v>-1</c:v>
                </c:pt>
                <c:pt idx="6">
                  <c:v>-0.4375</c:v>
                </c:pt>
                <c:pt idx="7">
                  <c:v>1.25</c:v>
                </c:pt>
                <c:pt idx="8">
                  <c:v>4.0625</c:v>
                </c:pt>
                <c:pt idx="9">
                  <c:v>8</c:v>
                </c:pt>
                <c:pt idx="10">
                  <c:v>13.0625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DA-4990-97B9-EE6B65741D12}"/>
            </c:ext>
          </c:extLst>
        </c:ser>
        <c:ser>
          <c:idx val="8"/>
          <c:order val="8"/>
          <c:tx>
            <c:strRef>
              <c:f>'Задание 3.1'!$A$10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'Задание 3.1'!$B$1:$L$1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3.1'!$B$10:$L$10</c:f>
              <c:numCache>
                <c:formatCode>General</c:formatCode>
                <c:ptCount val="11"/>
                <c:pt idx="0">
                  <c:v>11.8125</c:v>
                </c:pt>
                <c:pt idx="1">
                  <c:v>6.75</c:v>
                </c:pt>
                <c:pt idx="2">
                  <c:v>2.8125</c:v>
                </c:pt>
                <c:pt idx="3">
                  <c:v>0</c:v>
                </c:pt>
                <c:pt idx="4">
                  <c:v>-1.6875</c:v>
                </c:pt>
                <c:pt idx="5">
                  <c:v>-2.25</c:v>
                </c:pt>
                <c:pt idx="6">
                  <c:v>-1.6875</c:v>
                </c:pt>
                <c:pt idx="7">
                  <c:v>0</c:v>
                </c:pt>
                <c:pt idx="8">
                  <c:v>2.8125</c:v>
                </c:pt>
                <c:pt idx="9">
                  <c:v>6.75</c:v>
                </c:pt>
                <c:pt idx="10">
                  <c:v>11.8125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DA-4990-97B9-EE6B65741D12}"/>
            </c:ext>
          </c:extLst>
        </c:ser>
        <c:ser>
          <c:idx val="9"/>
          <c:order val="9"/>
          <c:tx>
            <c:strRef>
              <c:f>'Задание 3.1'!$A$11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'Задание 3.1'!$B$1:$L$1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3.1'!$B$11:$L$11</c:f>
              <c:numCache>
                <c:formatCode>General</c:formatCode>
                <c:ptCount val="11"/>
                <c:pt idx="0">
                  <c:v>10.0625</c:v>
                </c:pt>
                <c:pt idx="1">
                  <c:v>5</c:v>
                </c:pt>
                <c:pt idx="2">
                  <c:v>1.0625</c:v>
                </c:pt>
                <c:pt idx="3">
                  <c:v>-1.75</c:v>
                </c:pt>
                <c:pt idx="4">
                  <c:v>-3.4375</c:v>
                </c:pt>
                <c:pt idx="5">
                  <c:v>-4</c:v>
                </c:pt>
                <c:pt idx="6">
                  <c:v>-3.4375</c:v>
                </c:pt>
                <c:pt idx="7">
                  <c:v>-1.75</c:v>
                </c:pt>
                <c:pt idx="8">
                  <c:v>1.0625</c:v>
                </c:pt>
                <c:pt idx="9">
                  <c:v>5</c:v>
                </c:pt>
                <c:pt idx="10">
                  <c:v>10.0625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DA-4990-97B9-EE6B65741D12}"/>
            </c:ext>
          </c:extLst>
        </c:ser>
        <c:ser>
          <c:idx val="10"/>
          <c:order val="10"/>
          <c:tx>
            <c:strRef>
              <c:f>'Задание 3.1'!$A$12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'Задание 3.1'!$B$1:$L$1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3.1'!$B$12:$L$12</c:f>
              <c:numCache>
                <c:formatCode>General</c:formatCode>
                <c:ptCount val="11"/>
                <c:pt idx="0">
                  <c:v>7.8125</c:v>
                </c:pt>
                <c:pt idx="1">
                  <c:v>2.75</c:v>
                </c:pt>
                <c:pt idx="2">
                  <c:v>-1.1875</c:v>
                </c:pt>
                <c:pt idx="3">
                  <c:v>-4</c:v>
                </c:pt>
                <c:pt idx="4">
                  <c:v>-5.6875</c:v>
                </c:pt>
                <c:pt idx="5">
                  <c:v>-6.25</c:v>
                </c:pt>
                <c:pt idx="6">
                  <c:v>-5.6875</c:v>
                </c:pt>
                <c:pt idx="7">
                  <c:v>-4</c:v>
                </c:pt>
                <c:pt idx="8">
                  <c:v>-1.1875</c:v>
                </c:pt>
                <c:pt idx="9">
                  <c:v>2.75</c:v>
                </c:pt>
                <c:pt idx="10">
                  <c:v>7.8125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DA-4990-97B9-EE6B65741D12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441206031"/>
        <c:axId val="441206863"/>
        <c:axId val="778977135"/>
      </c:surface3DChart>
      <c:catAx>
        <c:axId val="441206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206863"/>
        <c:crosses val="autoZero"/>
        <c:auto val="1"/>
        <c:lblAlgn val="ctr"/>
        <c:lblOffset val="100"/>
        <c:noMultiLvlLbl val="0"/>
      </c:catAx>
      <c:valAx>
        <c:axId val="4412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206031"/>
        <c:crosses val="autoZero"/>
        <c:crossBetween val="midCat"/>
      </c:valAx>
      <c:serAx>
        <c:axId val="7789771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2068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182880</xdr:rowOff>
    </xdr:from>
    <xdr:to>
      <xdr:col>8</xdr:col>
      <xdr:colOff>0</xdr:colOff>
      <xdr:row>20</xdr:row>
      <xdr:rowOff>182880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4EE216D-5D13-4B5B-97C6-79F4718C3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8659</xdr:colOff>
      <xdr:row>0</xdr:row>
      <xdr:rowOff>0</xdr:rowOff>
    </xdr:from>
    <xdr:to>
      <xdr:col>12</xdr:col>
      <xdr:colOff>0</xdr:colOff>
      <xdr:row>15</xdr:row>
      <xdr:rowOff>181840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EBC46F-8BE2-4580-B091-1FC935CE2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601807</xdr:colOff>
      <xdr:row>17</xdr:row>
      <xdr:rowOff>182707</xdr:rowOff>
    </xdr:from>
    <xdr:to>
      <xdr:col>10</xdr:col>
      <xdr:colOff>324716</xdr:colOff>
      <xdr:row>32</xdr:row>
      <xdr:rowOff>68407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BE9196-32CC-4085-BD48-066CE17D1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15268</xdr:colOff>
      <xdr:row>0</xdr:row>
      <xdr:rowOff>0</xdr:rowOff>
    </xdr:from>
    <xdr:to>
      <xdr:col>23</xdr:col>
      <xdr:colOff>349782</xdr:colOff>
      <xdr:row>14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7AED32E-7E60-4920-8211-2EA04E2A9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20053</xdr:colOff>
      <xdr:row>17</xdr:row>
      <xdr:rowOff>177465</xdr:rowOff>
    </xdr:from>
    <xdr:to>
      <xdr:col>23</xdr:col>
      <xdr:colOff>310816</xdr:colOff>
      <xdr:row>32</xdr:row>
      <xdr:rowOff>63165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6BEB2A5-F8D4-43B5-9CB2-0F0EF3444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43</xdr:row>
      <xdr:rowOff>39412</xdr:rowOff>
    </xdr:from>
    <xdr:to>
      <xdr:col>11</xdr:col>
      <xdr:colOff>578069</xdr:colOff>
      <xdr:row>59</xdr:row>
      <xdr:rowOff>170792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AA9FEA2-DA06-4B1A-BFBF-91F83F5C1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42</xdr:row>
      <xdr:rowOff>189122</xdr:rowOff>
    </xdr:from>
    <xdr:to>
      <xdr:col>23</xdr:col>
      <xdr:colOff>330506</xdr:colOff>
      <xdr:row>57</xdr:row>
      <xdr:rowOff>40395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FC6FCD0-0CB9-48B1-ADCD-801A40B2B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175260</xdr:rowOff>
    </xdr:from>
    <xdr:to>
      <xdr:col>7</xdr:col>
      <xdr:colOff>579120</xdr:colOff>
      <xdr:row>27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E50F2F-833D-428A-A5D8-8C5A837C4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0</xdr:rowOff>
    </xdr:from>
    <xdr:to>
      <xdr:col>7</xdr:col>
      <xdr:colOff>342900</xdr:colOff>
      <xdr:row>27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0C41CB5-E7F7-4D00-A877-1300D0A0C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C25A-A5F2-4936-91B2-8CF202DBF9C0}">
  <dimension ref="A1:H5"/>
  <sheetViews>
    <sheetView zoomScaleNormal="100" zoomScalePageLayoutView="49" workbookViewId="0">
      <selection activeCell="J17" sqref="J17"/>
    </sheetView>
  </sheetViews>
  <sheetFormatPr defaultRowHeight="15" x14ac:dyDescent="0.25"/>
  <cols>
    <col min="1" max="16384" width="8.88671875" style="1"/>
  </cols>
  <sheetData>
    <row r="1" spans="1:8" x14ac:dyDescent="0.25">
      <c r="A1" s="11" t="s">
        <v>0</v>
      </c>
      <c r="B1" s="3">
        <v>2</v>
      </c>
    </row>
    <row r="2" spans="1:8" x14ac:dyDescent="0.25">
      <c r="A2" s="12" t="s">
        <v>1</v>
      </c>
      <c r="B2" s="4">
        <v>3</v>
      </c>
    </row>
    <row r="4" spans="1:8" x14ac:dyDescent="0.25">
      <c r="A4" s="9" t="s">
        <v>2</v>
      </c>
      <c r="B4" s="5">
        <v>-3</v>
      </c>
      <c r="C4" s="5">
        <v>-2</v>
      </c>
      <c r="D4" s="5">
        <v>-1</v>
      </c>
      <c r="E4" s="5">
        <v>0</v>
      </c>
      <c r="F4" s="5">
        <v>1</v>
      </c>
      <c r="G4" s="5">
        <v>2</v>
      </c>
      <c r="H4" s="6">
        <v>3</v>
      </c>
    </row>
    <row r="5" spans="1:8" x14ac:dyDescent="0.25">
      <c r="A5" s="10" t="s">
        <v>3</v>
      </c>
      <c r="B5" s="7">
        <f>$B$1*B4+$B$2</f>
        <v>-3</v>
      </c>
      <c r="C5" s="7">
        <f t="shared" ref="C5:H5" si="0">$B$1*C4+$B$2</f>
        <v>-1</v>
      </c>
      <c r="D5" s="7">
        <f t="shared" si="0"/>
        <v>1</v>
      </c>
      <c r="E5" s="7">
        <f t="shared" si="0"/>
        <v>3</v>
      </c>
      <c r="F5" s="7">
        <f t="shared" si="0"/>
        <v>5</v>
      </c>
      <c r="G5" s="7">
        <f t="shared" si="0"/>
        <v>7</v>
      </c>
      <c r="H5" s="8">
        <f t="shared" si="0"/>
        <v>9</v>
      </c>
    </row>
  </sheetData>
  <pageMargins left="0.7" right="0.7" top="0.75" bottom="0.75" header="0.3" footer="0.3"/>
  <pageSetup paperSize="9" orientation="portrait" r:id="rId1"/>
  <headerFooter>
    <oddHeader xml:space="preserve">&amp;LФролов Андрей Алексеевич, п-гр. 3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E9FB-2617-40E8-90F2-773705040167}">
  <dimension ref="A1:O69"/>
  <sheetViews>
    <sheetView topLeftCell="A23" zoomScale="55" zoomScaleNormal="100" zoomScalePageLayoutView="39" workbookViewId="0">
      <selection activeCell="AC45" sqref="AC45"/>
    </sheetView>
  </sheetViews>
  <sheetFormatPr defaultRowHeight="15" x14ac:dyDescent="0.25"/>
  <cols>
    <col min="1" max="16384" width="8.88671875" style="1"/>
  </cols>
  <sheetData>
    <row r="1" spans="1:15" x14ac:dyDescent="0.25">
      <c r="A1" s="2" t="s">
        <v>2</v>
      </c>
      <c r="B1" s="2" t="s">
        <v>3</v>
      </c>
      <c r="N1" s="2" t="s">
        <v>2</v>
      </c>
      <c r="O1" s="2" t="s">
        <v>3</v>
      </c>
    </row>
    <row r="2" spans="1:15" x14ac:dyDescent="0.25">
      <c r="A2" s="2">
        <v>-5</v>
      </c>
      <c r="B2" s="2">
        <f>2^A2+3</f>
        <v>3.03125</v>
      </c>
      <c r="N2" s="2">
        <v>-6</v>
      </c>
      <c r="O2" s="2">
        <f>7-ABS(N2)</f>
        <v>1</v>
      </c>
    </row>
    <row r="3" spans="1:15" x14ac:dyDescent="0.25">
      <c r="A3" s="2">
        <v>-4</v>
      </c>
      <c r="B3" s="2">
        <f t="shared" ref="B3:B12" si="0">2^A3+3</f>
        <v>3.0625</v>
      </c>
      <c r="N3" s="2">
        <v>-5</v>
      </c>
      <c r="O3" s="2">
        <f t="shared" ref="O3:O14" si="1">7-ABS(N3)</f>
        <v>2</v>
      </c>
    </row>
    <row r="4" spans="1:15" x14ac:dyDescent="0.25">
      <c r="A4" s="2">
        <v>-3</v>
      </c>
      <c r="B4" s="2">
        <f t="shared" si="0"/>
        <v>3.125</v>
      </c>
      <c r="N4" s="2">
        <v>-4</v>
      </c>
      <c r="O4" s="2">
        <f t="shared" si="1"/>
        <v>3</v>
      </c>
    </row>
    <row r="5" spans="1:15" x14ac:dyDescent="0.25">
      <c r="A5" s="2">
        <v>-2</v>
      </c>
      <c r="B5" s="2">
        <f t="shared" si="0"/>
        <v>3.25</v>
      </c>
      <c r="N5" s="2">
        <v>-3</v>
      </c>
      <c r="O5" s="2">
        <f t="shared" si="1"/>
        <v>4</v>
      </c>
    </row>
    <row r="6" spans="1:15" x14ac:dyDescent="0.25">
      <c r="A6" s="2">
        <v>-1</v>
      </c>
      <c r="B6" s="2">
        <f t="shared" si="0"/>
        <v>3.5</v>
      </c>
      <c r="N6" s="2">
        <v>-2</v>
      </c>
      <c r="O6" s="2">
        <f t="shared" si="1"/>
        <v>5</v>
      </c>
    </row>
    <row r="7" spans="1:15" x14ac:dyDescent="0.25">
      <c r="A7" s="2">
        <v>0</v>
      </c>
      <c r="B7" s="2">
        <f t="shared" si="0"/>
        <v>4</v>
      </c>
      <c r="N7" s="2">
        <v>-1</v>
      </c>
      <c r="O7" s="2">
        <f t="shared" si="1"/>
        <v>6</v>
      </c>
    </row>
    <row r="8" spans="1:15" x14ac:dyDescent="0.25">
      <c r="A8" s="2">
        <v>1</v>
      </c>
      <c r="B8" s="2">
        <f t="shared" si="0"/>
        <v>5</v>
      </c>
      <c r="N8" s="2">
        <v>0</v>
      </c>
      <c r="O8" s="2">
        <f t="shared" si="1"/>
        <v>7</v>
      </c>
    </row>
    <row r="9" spans="1:15" x14ac:dyDescent="0.25">
      <c r="A9" s="2">
        <v>2</v>
      </c>
      <c r="B9" s="2">
        <f t="shared" si="0"/>
        <v>7</v>
      </c>
      <c r="N9" s="2">
        <v>1</v>
      </c>
      <c r="O9" s="2">
        <f t="shared" si="1"/>
        <v>6</v>
      </c>
    </row>
    <row r="10" spans="1:15" x14ac:dyDescent="0.25">
      <c r="A10" s="2">
        <v>3</v>
      </c>
      <c r="B10" s="2">
        <f t="shared" si="0"/>
        <v>11</v>
      </c>
      <c r="N10" s="2">
        <v>2</v>
      </c>
      <c r="O10" s="2">
        <f t="shared" si="1"/>
        <v>5</v>
      </c>
    </row>
    <row r="11" spans="1:15" x14ac:dyDescent="0.25">
      <c r="A11" s="2">
        <v>4</v>
      </c>
      <c r="B11" s="2">
        <f t="shared" si="0"/>
        <v>19</v>
      </c>
      <c r="N11" s="2">
        <v>3</v>
      </c>
      <c r="O11" s="2">
        <f t="shared" si="1"/>
        <v>4</v>
      </c>
    </row>
    <row r="12" spans="1:15" x14ac:dyDescent="0.25">
      <c r="A12" s="2">
        <v>5</v>
      </c>
      <c r="B12" s="2">
        <f t="shared" si="0"/>
        <v>35</v>
      </c>
      <c r="N12" s="2">
        <v>4</v>
      </c>
      <c r="O12" s="2">
        <f t="shared" si="1"/>
        <v>3</v>
      </c>
    </row>
    <row r="13" spans="1:15" x14ac:dyDescent="0.25">
      <c r="N13" s="2">
        <v>5</v>
      </c>
      <c r="O13" s="2">
        <f t="shared" si="1"/>
        <v>2</v>
      </c>
    </row>
    <row r="14" spans="1:15" x14ac:dyDescent="0.25">
      <c r="N14" s="2">
        <v>6</v>
      </c>
      <c r="O14" s="2">
        <f t="shared" si="1"/>
        <v>1</v>
      </c>
    </row>
    <row r="19" spans="1:15" x14ac:dyDescent="0.25">
      <c r="A19" s="2" t="s">
        <v>2</v>
      </c>
      <c r="B19" s="2" t="s">
        <v>3</v>
      </c>
      <c r="N19" s="2" t="s">
        <v>2</v>
      </c>
      <c r="O19" s="2" t="s">
        <v>3</v>
      </c>
    </row>
    <row r="20" spans="1:15" x14ac:dyDescent="0.25">
      <c r="A20" s="2">
        <v>0</v>
      </c>
      <c r="B20" s="2">
        <f>SQRT(A20)</f>
        <v>0</v>
      </c>
      <c r="N20" s="2">
        <v>-4</v>
      </c>
      <c r="O20" s="2">
        <f t="shared" ref="O20:O21" si="2">1/N20</f>
        <v>-0.25</v>
      </c>
    </row>
    <row r="21" spans="1:15" x14ac:dyDescent="0.25">
      <c r="A21" s="2">
        <v>0.1</v>
      </c>
      <c r="B21" s="2">
        <f t="shared" ref="B21:B40" si="3">SQRT(A21)</f>
        <v>0.31622776601683794</v>
      </c>
      <c r="N21" s="2">
        <v>-3</v>
      </c>
      <c r="O21" s="2">
        <f t="shared" si="2"/>
        <v>-0.33333333333333331</v>
      </c>
    </row>
    <row r="22" spans="1:15" x14ac:dyDescent="0.25">
      <c r="A22" s="2">
        <v>0.2</v>
      </c>
      <c r="B22" s="2">
        <f t="shared" si="3"/>
        <v>0.44721359549995793</v>
      </c>
      <c r="N22" s="2">
        <v>-2</v>
      </c>
      <c r="O22" s="2">
        <f>1/N22</f>
        <v>-0.5</v>
      </c>
    </row>
    <row r="23" spans="1:15" x14ac:dyDescent="0.25">
      <c r="A23" s="2">
        <v>0.3</v>
      </c>
      <c r="B23" s="2">
        <f t="shared" si="3"/>
        <v>0.54772255750516607</v>
      </c>
      <c r="N23" s="2">
        <v>-1.75</v>
      </c>
      <c r="O23" s="2">
        <f t="shared" ref="O23:O38" si="4">1/N23</f>
        <v>-0.5714285714285714</v>
      </c>
    </row>
    <row r="24" spans="1:15" x14ac:dyDescent="0.25">
      <c r="A24" s="2">
        <v>0.4</v>
      </c>
      <c r="B24" s="2">
        <f t="shared" si="3"/>
        <v>0.63245553203367588</v>
      </c>
      <c r="N24" s="2">
        <v>-1.5</v>
      </c>
      <c r="O24" s="2">
        <f t="shared" si="4"/>
        <v>-0.66666666666666663</v>
      </c>
    </row>
    <row r="25" spans="1:15" x14ac:dyDescent="0.25">
      <c r="A25" s="2">
        <v>0.5</v>
      </c>
      <c r="B25" s="2">
        <f t="shared" si="3"/>
        <v>0.70710678118654757</v>
      </c>
      <c r="N25" s="2">
        <v>-1.25</v>
      </c>
      <c r="O25" s="2">
        <f t="shared" si="4"/>
        <v>-0.8</v>
      </c>
    </row>
    <row r="26" spans="1:15" x14ac:dyDescent="0.25">
      <c r="A26" s="2">
        <v>0.6</v>
      </c>
      <c r="B26" s="2">
        <f t="shared" si="3"/>
        <v>0.7745966692414834</v>
      </c>
      <c r="N26" s="2">
        <v>-1</v>
      </c>
      <c r="O26" s="2">
        <f t="shared" si="4"/>
        <v>-1</v>
      </c>
    </row>
    <row r="27" spans="1:15" x14ac:dyDescent="0.25">
      <c r="A27" s="2">
        <v>0.7</v>
      </c>
      <c r="B27" s="2">
        <f t="shared" si="3"/>
        <v>0.83666002653407556</v>
      </c>
      <c r="N27" s="2">
        <v>-0.75</v>
      </c>
      <c r="O27" s="2">
        <f t="shared" si="4"/>
        <v>-1.3333333333333333</v>
      </c>
    </row>
    <row r="28" spans="1:15" x14ac:dyDescent="0.25">
      <c r="A28" s="2">
        <v>0.8</v>
      </c>
      <c r="B28" s="2">
        <f t="shared" si="3"/>
        <v>0.89442719099991586</v>
      </c>
      <c r="N28" s="2">
        <v>-0.5</v>
      </c>
      <c r="O28" s="2">
        <f t="shared" si="4"/>
        <v>-2</v>
      </c>
    </row>
    <row r="29" spans="1:15" x14ac:dyDescent="0.25">
      <c r="A29" s="2">
        <v>0.9</v>
      </c>
      <c r="B29" s="2">
        <f t="shared" si="3"/>
        <v>0.94868329805051377</v>
      </c>
      <c r="N29" s="2">
        <v>-0.25</v>
      </c>
      <c r="O29" s="2">
        <f t="shared" si="4"/>
        <v>-4</v>
      </c>
    </row>
    <row r="30" spans="1:15" x14ac:dyDescent="0.25">
      <c r="A30" s="2">
        <v>1</v>
      </c>
      <c r="B30" s="2">
        <f t="shared" si="3"/>
        <v>1</v>
      </c>
    </row>
    <row r="31" spans="1:15" x14ac:dyDescent="0.25">
      <c r="A31" s="2">
        <v>2</v>
      </c>
      <c r="B31" s="2">
        <f t="shared" si="3"/>
        <v>1.4142135623730951</v>
      </c>
      <c r="N31" s="2">
        <v>0.25</v>
      </c>
      <c r="O31" s="2">
        <f>1/N31</f>
        <v>4</v>
      </c>
    </row>
    <row r="32" spans="1:15" x14ac:dyDescent="0.25">
      <c r="A32" s="2">
        <v>3</v>
      </c>
      <c r="B32" s="2">
        <f t="shared" si="3"/>
        <v>1.7320508075688772</v>
      </c>
      <c r="N32" s="2">
        <v>0.5</v>
      </c>
      <c r="O32" s="2">
        <f>1/N32</f>
        <v>2</v>
      </c>
    </row>
    <row r="33" spans="1:15" x14ac:dyDescent="0.25">
      <c r="A33" s="2">
        <v>4</v>
      </c>
      <c r="B33" s="2">
        <f t="shared" si="3"/>
        <v>2</v>
      </c>
      <c r="N33" s="2">
        <v>0.75</v>
      </c>
      <c r="O33" s="2">
        <f>1/N33</f>
        <v>1.3333333333333333</v>
      </c>
    </row>
    <row r="34" spans="1:15" x14ac:dyDescent="0.25">
      <c r="A34" s="2">
        <v>5</v>
      </c>
      <c r="B34" s="2">
        <f t="shared" si="3"/>
        <v>2.2360679774997898</v>
      </c>
      <c r="N34" s="2">
        <v>1</v>
      </c>
      <c r="O34" s="2">
        <f>1/N34</f>
        <v>1</v>
      </c>
    </row>
    <row r="35" spans="1:15" x14ac:dyDescent="0.25">
      <c r="A35" s="2">
        <v>6</v>
      </c>
      <c r="B35" s="2">
        <f t="shared" si="3"/>
        <v>2.4494897427831779</v>
      </c>
      <c r="N35" s="2">
        <v>1.25</v>
      </c>
      <c r="O35" s="2">
        <f>1/N35</f>
        <v>0.8</v>
      </c>
    </row>
    <row r="36" spans="1:15" x14ac:dyDescent="0.25">
      <c r="A36" s="2">
        <v>7</v>
      </c>
      <c r="B36" s="2">
        <f t="shared" si="3"/>
        <v>2.6457513110645907</v>
      </c>
      <c r="N36" s="2">
        <v>1.5</v>
      </c>
      <c r="O36" s="2">
        <f>1/N36</f>
        <v>0.66666666666666663</v>
      </c>
    </row>
    <row r="37" spans="1:15" x14ac:dyDescent="0.25">
      <c r="A37" s="2">
        <v>8</v>
      </c>
      <c r="B37" s="2">
        <f t="shared" si="3"/>
        <v>2.8284271247461903</v>
      </c>
      <c r="N37" s="2">
        <v>1.75</v>
      </c>
      <c r="O37" s="2">
        <f>1/N37</f>
        <v>0.5714285714285714</v>
      </c>
    </row>
    <row r="38" spans="1:15" x14ac:dyDescent="0.25">
      <c r="A38" s="2">
        <v>9</v>
      </c>
      <c r="B38" s="2">
        <f t="shared" si="3"/>
        <v>3</v>
      </c>
      <c r="N38" s="2">
        <v>2</v>
      </c>
      <c r="O38" s="2">
        <f>1/N38</f>
        <v>0.5</v>
      </c>
    </row>
    <row r="39" spans="1:15" x14ac:dyDescent="0.25">
      <c r="A39" s="2">
        <v>10</v>
      </c>
      <c r="B39" s="2">
        <f t="shared" si="3"/>
        <v>3.1622776601683795</v>
      </c>
      <c r="N39" s="2">
        <v>3</v>
      </c>
      <c r="O39" s="2">
        <f>1/N39</f>
        <v>0.33333333333333331</v>
      </c>
    </row>
    <row r="40" spans="1:15" x14ac:dyDescent="0.25">
      <c r="A40" s="2">
        <v>11</v>
      </c>
      <c r="B40" s="2">
        <f t="shared" si="3"/>
        <v>3.3166247903553998</v>
      </c>
      <c r="N40" s="2">
        <v>4</v>
      </c>
      <c r="O40" s="2">
        <f>1/N40</f>
        <v>0.25</v>
      </c>
    </row>
    <row r="44" spans="1:15" x14ac:dyDescent="0.25">
      <c r="A44" s="2" t="s">
        <v>2</v>
      </c>
      <c r="B44" s="2" t="s">
        <v>3</v>
      </c>
      <c r="N44" s="2" t="s">
        <v>2</v>
      </c>
      <c r="O44" s="2" t="s">
        <v>3</v>
      </c>
    </row>
    <row r="45" spans="1:15" x14ac:dyDescent="0.25">
      <c r="A45" s="2">
        <v>0.1</v>
      </c>
      <c r="B45" s="2">
        <f>LN(A45)</f>
        <v>-2.3025850929940455</v>
      </c>
      <c r="N45" s="2">
        <v>-5</v>
      </c>
      <c r="O45" s="2">
        <f>LN(5)</f>
        <v>1.6094379124341003</v>
      </c>
    </row>
    <row r="46" spans="1:15" x14ac:dyDescent="0.25">
      <c r="A46" s="2">
        <v>0.2</v>
      </c>
      <c r="B46" s="2">
        <f t="shared" ref="B46:B69" si="5">LN(A46)</f>
        <v>-1.6094379124341003</v>
      </c>
      <c r="N46" s="2">
        <v>-4</v>
      </c>
      <c r="O46" s="2">
        <f t="shared" ref="O46:O54" si="6">LN(5)</f>
        <v>1.6094379124341003</v>
      </c>
    </row>
    <row r="47" spans="1:15" x14ac:dyDescent="0.25">
      <c r="A47" s="2">
        <v>0.3</v>
      </c>
      <c r="B47" s="2">
        <f t="shared" si="5"/>
        <v>-1.2039728043259361</v>
      </c>
      <c r="N47" s="2">
        <v>-3</v>
      </c>
      <c r="O47" s="2">
        <f t="shared" si="6"/>
        <v>1.6094379124341003</v>
      </c>
    </row>
    <row r="48" spans="1:15" x14ac:dyDescent="0.25">
      <c r="A48" s="2">
        <v>0.4</v>
      </c>
      <c r="B48" s="2">
        <f t="shared" si="5"/>
        <v>-0.916290731874155</v>
      </c>
      <c r="N48" s="2">
        <v>-2</v>
      </c>
      <c r="O48" s="2">
        <f t="shared" si="6"/>
        <v>1.6094379124341003</v>
      </c>
    </row>
    <row r="49" spans="1:15" x14ac:dyDescent="0.25">
      <c r="A49" s="2">
        <v>0.5</v>
      </c>
      <c r="B49" s="2">
        <f t="shared" si="5"/>
        <v>-0.69314718055994529</v>
      </c>
      <c r="N49" s="2">
        <v>-1</v>
      </c>
      <c r="O49" s="2">
        <f t="shared" si="6"/>
        <v>1.6094379124341003</v>
      </c>
    </row>
    <row r="50" spans="1:15" x14ac:dyDescent="0.25">
      <c r="A50" s="2">
        <v>0.6</v>
      </c>
      <c r="B50" s="2">
        <f t="shared" si="5"/>
        <v>-0.51082562376599072</v>
      </c>
      <c r="N50" s="2">
        <v>0</v>
      </c>
      <c r="O50" s="2">
        <f t="shared" si="6"/>
        <v>1.6094379124341003</v>
      </c>
    </row>
    <row r="51" spans="1:15" x14ac:dyDescent="0.25">
      <c r="A51" s="2">
        <v>0.7</v>
      </c>
      <c r="B51" s="2">
        <f t="shared" si="5"/>
        <v>-0.35667494393873245</v>
      </c>
      <c r="N51" s="2">
        <v>1</v>
      </c>
      <c r="O51" s="2">
        <f t="shared" si="6"/>
        <v>1.6094379124341003</v>
      </c>
    </row>
    <row r="52" spans="1:15" x14ac:dyDescent="0.25">
      <c r="A52" s="2">
        <v>0.8</v>
      </c>
      <c r="B52" s="2">
        <f t="shared" si="5"/>
        <v>-0.22314355131420971</v>
      </c>
      <c r="N52" s="2">
        <v>2</v>
      </c>
      <c r="O52" s="2">
        <f t="shared" si="6"/>
        <v>1.6094379124341003</v>
      </c>
    </row>
    <row r="53" spans="1:15" x14ac:dyDescent="0.25">
      <c r="A53" s="2">
        <v>0.9</v>
      </c>
      <c r="B53" s="2">
        <f t="shared" si="5"/>
        <v>-0.10536051565782628</v>
      </c>
      <c r="N53" s="2">
        <v>3</v>
      </c>
      <c r="O53" s="2">
        <f t="shared" si="6"/>
        <v>1.6094379124341003</v>
      </c>
    </row>
    <row r="54" spans="1:15" x14ac:dyDescent="0.25">
      <c r="A54" s="2">
        <v>1</v>
      </c>
      <c r="B54" s="2">
        <f t="shared" si="5"/>
        <v>0</v>
      </c>
      <c r="N54" s="2">
        <v>4</v>
      </c>
      <c r="O54" s="2">
        <f t="shared" si="6"/>
        <v>1.6094379124341003</v>
      </c>
    </row>
    <row r="55" spans="1:15" x14ac:dyDescent="0.25">
      <c r="A55" s="2">
        <v>1.1000000000000001</v>
      </c>
      <c r="B55" s="2">
        <f t="shared" si="5"/>
        <v>9.5310179804324935E-2</v>
      </c>
    </row>
    <row r="56" spans="1:15" x14ac:dyDescent="0.25">
      <c r="A56" s="2">
        <v>1.2</v>
      </c>
      <c r="B56" s="2">
        <f t="shared" si="5"/>
        <v>0.18232155679395459</v>
      </c>
    </row>
    <row r="57" spans="1:15" x14ac:dyDescent="0.25">
      <c r="A57" s="2">
        <v>1.3</v>
      </c>
      <c r="B57" s="2">
        <f t="shared" si="5"/>
        <v>0.26236426446749106</v>
      </c>
    </row>
    <row r="58" spans="1:15" x14ac:dyDescent="0.25">
      <c r="A58" s="2">
        <v>1.4</v>
      </c>
      <c r="B58" s="2">
        <f t="shared" si="5"/>
        <v>0.33647223662121289</v>
      </c>
    </row>
    <row r="59" spans="1:15" x14ac:dyDescent="0.25">
      <c r="A59" s="2">
        <v>1.5</v>
      </c>
      <c r="B59" s="2">
        <f t="shared" si="5"/>
        <v>0.40546510810816438</v>
      </c>
    </row>
    <row r="60" spans="1:15" x14ac:dyDescent="0.25">
      <c r="A60" s="2">
        <v>1.6</v>
      </c>
      <c r="B60" s="2">
        <f t="shared" si="5"/>
        <v>0.47000362924573563</v>
      </c>
    </row>
    <row r="61" spans="1:15" x14ac:dyDescent="0.25">
      <c r="A61" s="2">
        <v>1.7</v>
      </c>
      <c r="B61" s="2">
        <f t="shared" si="5"/>
        <v>0.53062825106217038</v>
      </c>
    </row>
    <row r="62" spans="1:15" x14ac:dyDescent="0.25">
      <c r="A62" s="2">
        <v>1.8</v>
      </c>
      <c r="B62" s="2">
        <f t="shared" si="5"/>
        <v>0.58778666490211906</v>
      </c>
    </row>
    <row r="63" spans="1:15" x14ac:dyDescent="0.25">
      <c r="A63" s="2">
        <v>1.9</v>
      </c>
      <c r="B63" s="2">
        <f t="shared" si="5"/>
        <v>0.64185388617239469</v>
      </c>
    </row>
    <row r="64" spans="1:15" x14ac:dyDescent="0.25">
      <c r="A64" s="2">
        <v>2</v>
      </c>
      <c r="B64" s="2">
        <f t="shared" si="5"/>
        <v>0.69314718055994529</v>
      </c>
    </row>
    <row r="65" spans="1:2" x14ac:dyDescent="0.25">
      <c r="A65" s="2">
        <v>2.1</v>
      </c>
      <c r="B65" s="2">
        <f t="shared" si="5"/>
        <v>0.74193734472937733</v>
      </c>
    </row>
    <row r="66" spans="1:2" x14ac:dyDescent="0.25">
      <c r="A66" s="2">
        <v>2.2000000000000002</v>
      </c>
      <c r="B66" s="2">
        <f t="shared" si="5"/>
        <v>0.78845736036427028</v>
      </c>
    </row>
    <row r="67" spans="1:2" x14ac:dyDescent="0.25">
      <c r="A67" s="2">
        <v>2.2999999999999998</v>
      </c>
      <c r="B67" s="2">
        <f t="shared" si="5"/>
        <v>0.83290912293510388</v>
      </c>
    </row>
    <row r="68" spans="1:2" x14ac:dyDescent="0.25">
      <c r="A68" s="2">
        <v>2.4</v>
      </c>
      <c r="B68" s="2">
        <f t="shared" si="5"/>
        <v>0.87546873735389985</v>
      </c>
    </row>
    <row r="69" spans="1:2" x14ac:dyDescent="0.25">
      <c r="A69" s="2">
        <v>2.5</v>
      </c>
      <c r="B69" s="2">
        <f t="shared" si="5"/>
        <v>0.91629073187415511</v>
      </c>
    </row>
  </sheetData>
  <pageMargins left="0.7" right="0.7" top="0.75" bottom="0.75" header="0.3" footer="0.3"/>
  <pageSetup paperSize="9" orientation="portrait" r:id="rId1"/>
  <headerFooter>
    <oddHeader xml:space="preserve">&amp;LФролов Андрей Алексеевич, п-гр. 3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112A-AD9B-49A4-BA4B-71CE60A00E80}">
  <dimension ref="A1:L12"/>
  <sheetViews>
    <sheetView zoomScaleNormal="100" workbookViewId="0">
      <selection sqref="A1:L12"/>
    </sheetView>
  </sheetViews>
  <sheetFormatPr defaultRowHeight="15" x14ac:dyDescent="0.25"/>
  <cols>
    <col min="1" max="16384" width="8.88671875" style="1"/>
  </cols>
  <sheetData>
    <row r="1" spans="1:12" x14ac:dyDescent="0.25">
      <c r="B1" s="2">
        <v>-7.5</v>
      </c>
      <c r="C1" s="2">
        <v>-6</v>
      </c>
      <c r="D1" s="2">
        <v>-4.5</v>
      </c>
      <c r="E1" s="2">
        <v>-3</v>
      </c>
      <c r="F1" s="2">
        <v>-1.5</v>
      </c>
      <c r="G1" s="2">
        <v>0</v>
      </c>
      <c r="H1" s="2">
        <v>1.5</v>
      </c>
      <c r="I1" s="2">
        <v>3</v>
      </c>
      <c r="J1" s="2">
        <v>4.5</v>
      </c>
      <c r="K1" s="2">
        <v>6</v>
      </c>
      <c r="L1" s="2">
        <v>7.5</v>
      </c>
    </row>
    <row r="2" spans="1:12" x14ac:dyDescent="0.25">
      <c r="A2" s="2">
        <v>-5</v>
      </c>
      <c r="B2" s="1">
        <f>B$1^2-$A2^2</f>
        <v>31.25</v>
      </c>
      <c r="C2" s="1">
        <f t="shared" ref="C2:L12" si="0">C$1^2-$A2^2</f>
        <v>11</v>
      </c>
      <c r="D2" s="1">
        <f t="shared" si="0"/>
        <v>-4.75</v>
      </c>
      <c r="E2" s="1">
        <f t="shared" si="0"/>
        <v>-16</v>
      </c>
      <c r="F2" s="1">
        <f t="shared" si="0"/>
        <v>-22.75</v>
      </c>
      <c r="G2" s="1">
        <f t="shared" si="0"/>
        <v>-25</v>
      </c>
      <c r="H2" s="1">
        <f t="shared" si="0"/>
        <v>-22.75</v>
      </c>
      <c r="I2" s="1">
        <f t="shared" si="0"/>
        <v>-16</v>
      </c>
      <c r="J2" s="1">
        <f t="shared" si="0"/>
        <v>-4.75</v>
      </c>
      <c r="K2" s="1">
        <f t="shared" si="0"/>
        <v>11</v>
      </c>
      <c r="L2" s="1">
        <f t="shared" si="0"/>
        <v>31.25</v>
      </c>
    </row>
    <row r="3" spans="1:12" x14ac:dyDescent="0.25">
      <c r="A3" s="2">
        <v>-4</v>
      </c>
      <c r="B3" s="1">
        <f t="shared" ref="B3:B12" si="1">B$1^2-$A3^2</f>
        <v>40.25</v>
      </c>
      <c r="C3" s="1">
        <f t="shared" si="0"/>
        <v>20</v>
      </c>
      <c r="D3" s="1">
        <f t="shared" si="0"/>
        <v>4.25</v>
      </c>
      <c r="E3" s="1">
        <f t="shared" si="0"/>
        <v>-7</v>
      </c>
      <c r="F3" s="1">
        <f t="shared" si="0"/>
        <v>-13.75</v>
      </c>
      <c r="G3" s="1">
        <f t="shared" si="0"/>
        <v>-16</v>
      </c>
      <c r="H3" s="1">
        <f t="shared" si="0"/>
        <v>-13.75</v>
      </c>
      <c r="I3" s="1">
        <f t="shared" si="0"/>
        <v>-7</v>
      </c>
      <c r="J3" s="1">
        <f t="shared" si="0"/>
        <v>4.25</v>
      </c>
      <c r="K3" s="1">
        <f t="shared" si="0"/>
        <v>20</v>
      </c>
      <c r="L3" s="1">
        <f t="shared" si="0"/>
        <v>40.25</v>
      </c>
    </row>
    <row r="4" spans="1:12" x14ac:dyDescent="0.25">
      <c r="A4" s="2">
        <v>-3</v>
      </c>
      <c r="B4" s="1">
        <f t="shared" si="1"/>
        <v>47.25</v>
      </c>
      <c r="C4" s="1">
        <f t="shared" si="0"/>
        <v>27</v>
      </c>
      <c r="D4" s="1">
        <f t="shared" si="0"/>
        <v>11.25</v>
      </c>
      <c r="E4" s="1">
        <f t="shared" si="0"/>
        <v>0</v>
      </c>
      <c r="F4" s="1">
        <f t="shared" si="0"/>
        <v>-6.75</v>
      </c>
      <c r="G4" s="1">
        <f t="shared" si="0"/>
        <v>-9</v>
      </c>
      <c r="H4" s="1">
        <f t="shared" si="0"/>
        <v>-6.75</v>
      </c>
      <c r="I4" s="1">
        <f t="shared" si="0"/>
        <v>0</v>
      </c>
      <c r="J4" s="1">
        <f t="shared" si="0"/>
        <v>11.25</v>
      </c>
      <c r="K4" s="1">
        <f t="shared" si="0"/>
        <v>27</v>
      </c>
      <c r="L4" s="1">
        <f t="shared" si="0"/>
        <v>47.25</v>
      </c>
    </row>
    <row r="5" spans="1:12" x14ac:dyDescent="0.25">
      <c r="A5" s="2">
        <v>-2</v>
      </c>
      <c r="B5" s="1">
        <f t="shared" si="1"/>
        <v>52.25</v>
      </c>
      <c r="C5" s="1">
        <f t="shared" si="0"/>
        <v>32</v>
      </c>
      <c r="D5" s="1">
        <f t="shared" si="0"/>
        <v>16.25</v>
      </c>
      <c r="E5" s="1">
        <f t="shared" si="0"/>
        <v>5</v>
      </c>
      <c r="F5" s="1">
        <f t="shared" si="0"/>
        <v>-1.75</v>
      </c>
      <c r="G5" s="1">
        <f t="shared" si="0"/>
        <v>-4</v>
      </c>
      <c r="H5" s="1">
        <f t="shared" si="0"/>
        <v>-1.75</v>
      </c>
      <c r="I5" s="1">
        <f t="shared" si="0"/>
        <v>5</v>
      </c>
      <c r="J5" s="1">
        <f t="shared" si="0"/>
        <v>16.25</v>
      </c>
      <c r="K5" s="1">
        <f t="shared" si="0"/>
        <v>32</v>
      </c>
      <c r="L5" s="1">
        <f t="shared" si="0"/>
        <v>52.25</v>
      </c>
    </row>
    <row r="6" spans="1:12" x14ac:dyDescent="0.25">
      <c r="A6" s="2">
        <v>-1</v>
      </c>
      <c r="B6" s="1">
        <f t="shared" si="1"/>
        <v>55.25</v>
      </c>
      <c r="C6" s="1">
        <f t="shared" si="0"/>
        <v>35</v>
      </c>
      <c r="D6" s="1">
        <f t="shared" si="0"/>
        <v>19.25</v>
      </c>
      <c r="E6" s="1">
        <f t="shared" si="0"/>
        <v>8</v>
      </c>
      <c r="F6" s="1">
        <f t="shared" si="0"/>
        <v>1.25</v>
      </c>
      <c r="G6" s="1">
        <f t="shared" si="0"/>
        <v>-1</v>
      </c>
      <c r="H6" s="1">
        <f t="shared" si="0"/>
        <v>1.25</v>
      </c>
      <c r="I6" s="1">
        <f t="shared" si="0"/>
        <v>8</v>
      </c>
      <c r="J6" s="1">
        <f t="shared" si="0"/>
        <v>19.25</v>
      </c>
      <c r="K6" s="1">
        <f t="shared" si="0"/>
        <v>35</v>
      </c>
      <c r="L6" s="1">
        <f t="shared" si="0"/>
        <v>55.25</v>
      </c>
    </row>
    <row r="7" spans="1:12" x14ac:dyDescent="0.25">
      <c r="A7" s="2">
        <v>0</v>
      </c>
      <c r="B7" s="1">
        <f t="shared" si="1"/>
        <v>56.25</v>
      </c>
      <c r="C7" s="1">
        <f t="shared" si="0"/>
        <v>36</v>
      </c>
      <c r="D7" s="1">
        <f t="shared" si="0"/>
        <v>20.25</v>
      </c>
      <c r="E7" s="1">
        <f t="shared" si="0"/>
        <v>9</v>
      </c>
      <c r="F7" s="1">
        <f t="shared" si="0"/>
        <v>2.25</v>
      </c>
      <c r="G7" s="1">
        <f t="shared" si="0"/>
        <v>0</v>
      </c>
      <c r="H7" s="1">
        <f t="shared" si="0"/>
        <v>2.25</v>
      </c>
      <c r="I7" s="1">
        <f t="shared" si="0"/>
        <v>9</v>
      </c>
      <c r="J7" s="1">
        <f t="shared" si="0"/>
        <v>20.25</v>
      </c>
      <c r="K7" s="1">
        <f t="shared" si="0"/>
        <v>36</v>
      </c>
      <c r="L7" s="1">
        <f t="shared" si="0"/>
        <v>56.25</v>
      </c>
    </row>
    <row r="8" spans="1:12" x14ac:dyDescent="0.25">
      <c r="A8" s="2">
        <v>1</v>
      </c>
      <c r="B8" s="1">
        <f t="shared" si="1"/>
        <v>55.25</v>
      </c>
      <c r="C8" s="1">
        <f t="shared" si="0"/>
        <v>35</v>
      </c>
      <c r="D8" s="1">
        <f t="shared" si="0"/>
        <v>19.25</v>
      </c>
      <c r="E8" s="1">
        <f t="shared" si="0"/>
        <v>8</v>
      </c>
      <c r="F8" s="1">
        <f t="shared" si="0"/>
        <v>1.25</v>
      </c>
      <c r="G8" s="1">
        <f t="shared" si="0"/>
        <v>-1</v>
      </c>
      <c r="H8" s="1">
        <f t="shared" si="0"/>
        <v>1.25</v>
      </c>
      <c r="I8" s="1">
        <f t="shared" si="0"/>
        <v>8</v>
      </c>
      <c r="J8" s="1">
        <f t="shared" si="0"/>
        <v>19.25</v>
      </c>
      <c r="K8" s="1">
        <f t="shared" si="0"/>
        <v>35</v>
      </c>
      <c r="L8" s="1">
        <f t="shared" si="0"/>
        <v>55.25</v>
      </c>
    </row>
    <row r="9" spans="1:12" x14ac:dyDescent="0.25">
      <c r="A9" s="2">
        <v>2</v>
      </c>
      <c r="B9" s="1">
        <f t="shared" si="1"/>
        <v>52.25</v>
      </c>
      <c r="C9" s="1">
        <f t="shared" si="0"/>
        <v>32</v>
      </c>
      <c r="D9" s="1">
        <f t="shared" si="0"/>
        <v>16.25</v>
      </c>
      <c r="E9" s="1">
        <f t="shared" si="0"/>
        <v>5</v>
      </c>
      <c r="F9" s="1">
        <f t="shared" si="0"/>
        <v>-1.75</v>
      </c>
      <c r="G9" s="1">
        <f t="shared" si="0"/>
        <v>-4</v>
      </c>
      <c r="H9" s="1">
        <f t="shared" si="0"/>
        <v>-1.75</v>
      </c>
      <c r="I9" s="1">
        <f t="shared" si="0"/>
        <v>5</v>
      </c>
      <c r="J9" s="1">
        <f t="shared" si="0"/>
        <v>16.25</v>
      </c>
      <c r="K9" s="1">
        <f t="shared" si="0"/>
        <v>32</v>
      </c>
      <c r="L9" s="1">
        <f t="shared" si="0"/>
        <v>52.25</v>
      </c>
    </row>
    <row r="10" spans="1:12" x14ac:dyDescent="0.25">
      <c r="A10" s="2">
        <v>3</v>
      </c>
      <c r="B10" s="1">
        <f t="shared" si="1"/>
        <v>47.25</v>
      </c>
      <c r="C10" s="1">
        <f t="shared" si="0"/>
        <v>27</v>
      </c>
      <c r="D10" s="1">
        <f t="shared" si="0"/>
        <v>11.25</v>
      </c>
      <c r="E10" s="1">
        <f t="shared" si="0"/>
        <v>0</v>
      </c>
      <c r="F10" s="1">
        <f t="shared" si="0"/>
        <v>-6.75</v>
      </c>
      <c r="G10" s="1">
        <f t="shared" si="0"/>
        <v>-9</v>
      </c>
      <c r="H10" s="1">
        <f t="shared" si="0"/>
        <v>-6.75</v>
      </c>
      <c r="I10" s="1">
        <f t="shared" si="0"/>
        <v>0</v>
      </c>
      <c r="J10" s="1">
        <f t="shared" si="0"/>
        <v>11.25</v>
      </c>
      <c r="K10" s="1">
        <f t="shared" si="0"/>
        <v>27</v>
      </c>
      <c r="L10" s="1">
        <f t="shared" si="0"/>
        <v>47.25</v>
      </c>
    </row>
    <row r="11" spans="1:12" x14ac:dyDescent="0.25">
      <c r="A11" s="2">
        <v>4</v>
      </c>
      <c r="B11" s="1">
        <f t="shared" si="1"/>
        <v>40.25</v>
      </c>
      <c r="C11" s="1">
        <f t="shared" si="0"/>
        <v>20</v>
      </c>
      <c r="D11" s="1">
        <f t="shared" si="0"/>
        <v>4.25</v>
      </c>
      <c r="E11" s="1">
        <f t="shared" si="0"/>
        <v>-7</v>
      </c>
      <c r="F11" s="1">
        <f t="shared" si="0"/>
        <v>-13.75</v>
      </c>
      <c r="G11" s="1">
        <f t="shared" si="0"/>
        <v>-16</v>
      </c>
      <c r="H11" s="1">
        <f t="shared" si="0"/>
        <v>-13.75</v>
      </c>
      <c r="I11" s="1">
        <f t="shared" si="0"/>
        <v>-7</v>
      </c>
      <c r="J11" s="1">
        <f t="shared" si="0"/>
        <v>4.25</v>
      </c>
      <c r="K11" s="1">
        <f t="shared" si="0"/>
        <v>20</v>
      </c>
      <c r="L11" s="1">
        <f t="shared" si="0"/>
        <v>40.25</v>
      </c>
    </row>
    <row r="12" spans="1:12" x14ac:dyDescent="0.25">
      <c r="A12" s="2">
        <v>5</v>
      </c>
      <c r="B12" s="1">
        <f t="shared" si="1"/>
        <v>31.25</v>
      </c>
      <c r="C12" s="1">
        <f t="shared" si="0"/>
        <v>11</v>
      </c>
      <c r="D12" s="1">
        <f t="shared" si="0"/>
        <v>-4.75</v>
      </c>
      <c r="E12" s="1">
        <f t="shared" si="0"/>
        <v>-16</v>
      </c>
      <c r="F12" s="1">
        <f t="shared" si="0"/>
        <v>-22.75</v>
      </c>
      <c r="G12" s="1">
        <f t="shared" si="0"/>
        <v>-25</v>
      </c>
      <c r="H12" s="1">
        <f>H$1^2-$A12^2</f>
        <v>-22.75</v>
      </c>
      <c r="I12" s="1">
        <f t="shared" si="0"/>
        <v>-16</v>
      </c>
      <c r="J12" s="1">
        <f t="shared" si="0"/>
        <v>-4.75</v>
      </c>
      <c r="K12" s="1">
        <f t="shared" si="0"/>
        <v>11</v>
      </c>
      <c r="L12" s="1">
        <f t="shared" si="0"/>
        <v>31.25</v>
      </c>
    </row>
  </sheetData>
  <pageMargins left="0.7" right="0.7" top="0.75" bottom="0.75" header="0.3" footer="0.3"/>
  <pageSetup paperSize="9" orientation="portrait" r:id="rId1"/>
  <headerFooter>
    <oddHeader xml:space="preserve">&amp;LФролов Андрей Алексеевич, п-гр. 3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49E6-49B7-4C4F-9C4A-64091103A57B}">
  <dimension ref="A1:O12"/>
  <sheetViews>
    <sheetView tabSelected="1" topLeftCell="B1" zoomScaleNormal="100" zoomScalePageLayoutView="59" workbookViewId="0">
      <selection activeCell="J16" sqref="J16"/>
    </sheetView>
  </sheetViews>
  <sheetFormatPr defaultRowHeight="15" x14ac:dyDescent="0.25"/>
  <cols>
    <col min="1" max="16384" width="8.88671875" style="1"/>
  </cols>
  <sheetData>
    <row r="1" spans="1:15" x14ac:dyDescent="0.25">
      <c r="B1" s="2">
        <v>-7.5</v>
      </c>
      <c r="C1" s="2">
        <v>-6</v>
      </c>
      <c r="D1" s="2">
        <v>-4.5</v>
      </c>
      <c r="E1" s="2">
        <v>-3</v>
      </c>
      <c r="F1" s="2">
        <v>-1.5</v>
      </c>
      <c r="G1" s="2">
        <v>0</v>
      </c>
      <c r="H1" s="2">
        <v>1.5</v>
      </c>
      <c r="I1" s="2">
        <v>3</v>
      </c>
      <c r="J1" s="2">
        <v>4.5</v>
      </c>
      <c r="K1" s="2">
        <v>6</v>
      </c>
      <c r="L1" s="2">
        <v>7.5</v>
      </c>
      <c r="N1" s="2" t="s">
        <v>4</v>
      </c>
      <c r="O1" s="2" t="s">
        <v>1</v>
      </c>
    </row>
    <row r="2" spans="1:15" x14ac:dyDescent="0.25">
      <c r="A2" s="2">
        <v>-5</v>
      </c>
      <c r="B2" s="1">
        <f>B$1^2/$N$2^2-$A2^2/$O$2^2</f>
        <v>7.8125</v>
      </c>
      <c r="C2" s="1">
        <f t="shared" ref="C2:L12" si="0">C$1^2/$N$2^2-$A2^2/$O$2^2</f>
        <v>2.75</v>
      </c>
      <c r="D2" s="1">
        <f t="shared" si="0"/>
        <v>-1.1875</v>
      </c>
      <c r="E2" s="1">
        <f t="shared" si="0"/>
        <v>-4</v>
      </c>
      <c r="F2" s="1">
        <f t="shared" si="0"/>
        <v>-5.6875</v>
      </c>
      <c r="G2" s="1">
        <f t="shared" si="0"/>
        <v>-6.25</v>
      </c>
      <c r="H2" s="1">
        <f t="shared" si="0"/>
        <v>-5.6875</v>
      </c>
      <c r="I2" s="1">
        <f t="shared" si="0"/>
        <v>-4</v>
      </c>
      <c r="J2" s="1">
        <f>J$1^2/$N$2^2-$A2^2/$O$2^2</f>
        <v>-1.1875</v>
      </c>
      <c r="K2" s="1">
        <f>K$1^2/$N$2^2-$A2^2/$O$2^2</f>
        <v>2.75</v>
      </c>
      <c r="L2" s="1">
        <f t="shared" si="0"/>
        <v>7.8125</v>
      </c>
      <c r="N2" s="2">
        <v>-2</v>
      </c>
      <c r="O2" s="2">
        <v>2</v>
      </c>
    </row>
    <row r="3" spans="1:15" x14ac:dyDescent="0.25">
      <c r="A3" s="2">
        <v>-4</v>
      </c>
      <c r="B3" s="1">
        <f t="shared" ref="B3:B11" si="1">B$1^2/$N$2^2-$A3^2/$O$2^2</f>
        <v>10.0625</v>
      </c>
      <c r="C3" s="1">
        <f t="shared" si="0"/>
        <v>5</v>
      </c>
      <c r="D3" s="1">
        <f t="shared" si="0"/>
        <v>1.0625</v>
      </c>
      <c r="E3" s="1">
        <f t="shared" si="0"/>
        <v>-1.75</v>
      </c>
      <c r="F3" s="1">
        <f t="shared" si="0"/>
        <v>-3.4375</v>
      </c>
      <c r="G3" s="1">
        <f t="shared" si="0"/>
        <v>-4</v>
      </c>
      <c r="H3" s="1">
        <f t="shared" si="0"/>
        <v>-3.4375</v>
      </c>
      <c r="I3" s="1">
        <f t="shared" si="0"/>
        <v>-1.75</v>
      </c>
      <c r="J3" s="1">
        <f t="shared" si="0"/>
        <v>1.0625</v>
      </c>
      <c r="K3" s="1">
        <f t="shared" si="0"/>
        <v>5</v>
      </c>
      <c r="L3" s="1">
        <f t="shared" si="0"/>
        <v>10.0625</v>
      </c>
    </row>
    <row r="4" spans="1:15" x14ac:dyDescent="0.25">
      <c r="A4" s="2">
        <v>-3</v>
      </c>
      <c r="B4" s="1">
        <f t="shared" si="1"/>
        <v>11.8125</v>
      </c>
      <c r="C4" s="1">
        <f t="shared" si="0"/>
        <v>6.75</v>
      </c>
      <c r="D4" s="1">
        <f t="shared" si="0"/>
        <v>2.8125</v>
      </c>
      <c r="E4" s="1">
        <f t="shared" si="0"/>
        <v>0</v>
      </c>
      <c r="F4" s="1">
        <f t="shared" si="0"/>
        <v>-1.6875</v>
      </c>
      <c r="G4" s="1">
        <f t="shared" si="0"/>
        <v>-2.25</v>
      </c>
      <c r="H4" s="1">
        <f t="shared" si="0"/>
        <v>-1.6875</v>
      </c>
      <c r="I4" s="1">
        <f t="shared" si="0"/>
        <v>0</v>
      </c>
      <c r="J4" s="1">
        <f t="shared" si="0"/>
        <v>2.8125</v>
      </c>
      <c r="K4" s="1">
        <f t="shared" si="0"/>
        <v>6.75</v>
      </c>
      <c r="L4" s="1">
        <f t="shared" si="0"/>
        <v>11.8125</v>
      </c>
    </row>
    <row r="5" spans="1:15" x14ac:dyDescent="0.25">
      <c r="A5" s="2">
        <v>-2</v>
      </c>
      <c r="B5" s="1">
        <f t="shared" si="1"/>
        <v>13.0625</v>
      </c>
      <c r="C5" s="1">
        <f t="shared" si="0"/>
        <v>8</v>
      </c>
      <c r="D5" s="1">
        <f t="shared" si="0"/>
        <v>4.0625</v>
      </c>
      <c r="E5" s="1">
        <f t="shared" si="0"/>
        <v>1.25</v>
      </c>
      <c r="F5" s="1">
        <f t="shared" si="0"/>
        <v>-0.4375</v>
      </c>
      <c r="G5" s="1">
        <f t="shared" si="0"/>
        <v>-1</v>
      </c>
      <c r="H5" s="1">
        <f t="shared" si="0"/>
        <v>-0.4375</v>
      </c>
      <c r="I5" s="1">
        <f t="shared" si="0"/>
        <v>1.25</v>
      </c>
      <c r="J5" s="1">
        <f t="shared" si="0"/>
        <v>4.0625</v>
      </c>
      <c r="K5" s="1">
        <f t="shared" si="0"/>
        <v>8</v>
      </c>
      <c r="L5" s="1">
        <f t="shared" si="0"/>
        <v>13.0625</v>
      </c>
    </row>
    <row r="6" spans="1:15" x14ac:dyDescent="0.25">
      <c r="A6" s="2">
        <v>-1</v>
      </c>
      <c r="B6" s="1">
        <f t="shared" si="1"/>
        <v>13.8125</v>
      </c>
      <c r="C6" s="1">
        <f t="shared" si="0"/>
        <v>8.75</v>
      </c>
      <c r="D6" s="1">
        <f t="shared" si="0"/>
        <v>4.8125</v>
      </c>
      <c r="E6" s="1">
        <f t="shared" si="0"/>
        <v>2</v>
      </c>
      <c r="F6" s="1">
        <f t="shared" si="0"/>
        <v>0.3125</v>
      </c>
      <c r="G6" s="1">
        <f t="shared" si="0"/>
        <v>-0.25</v>
      </c>
      <c r="H6" s="1">
        <f t="shared" si="0"/>
        <v>0.3125</v>
      </c>
      <c r="I6" s="1">
        <f t="shared" si="0"/>
        <v>2</v>
      </c>
      <c r="J6" s="1">
        <f t="shared" si="0"/>
        <v>4.8125</v>
      </c>
      <c r="K6" s="1">
        <f t="shared" si="0"/>
        <v>8.75</v>
      </c>
      <c r="L6" s="1">
        <f t="shared" si="0"/>
        <v>13.8125</v>
      </c>
    </row>
    <row r="7" spans="1:15" x14ac:dyDescent="0.25">
      <c r="A7" s="2">
        <v>0</v>
      </c>
      <c r="B7" s="1">
        <f t="shared" si="1"/>
        <v>14.0625</v>
      </c>
      <c r="C7" s="1">
        <f t="shared" si="0"/>
        <v>9</v>
      </c>
      <c r="D7" s="1">
        <f t="shared" si="0"/>
        <v>5.0625</v>
      </c>
      <c r="E7" s="1">
        <f t="shared" si="0"/>
        <v>2.25</v>
      </c>
      <c r="F7" s="1">
        <f t="shared" si="0"/>
        <v>0.5625</v>
      </c>
      <c r="G7" s="1">
        <f t="shared" si="0"/>
        <v>0</v>
      </c>
      <c r="H7" s="1">
        <f t="shared" si="0"/>
        <v>0.5625</v>
      </c>
      <c r="I7" s="1">
        <f t="shared" si="0"/>
        <v>2.25</v>
      </c>
      <c r="J7" s="1">
        <f t="shared" si="0"/>
        <v>5.0625</v>
      </c>
      <c r="K7" s="1">
        <f t="shared" si="0"/>
        <v>9</v>
      </c>
      <c r="L7" s="1">
        <f t="shared" si="0"/>
        <v>14.0625</v>
      </c>
    </row>
    <row r="8" spans="1:15" x14ac:dyDescent="0.25">
      <c r="A8" s="2">
        <v>1</v>
      </c>
      <c r="B8" s="1">
        <f t="shared" si="1"/>
        <v>13.8125</v>
      </c>
      <c r="C8" s="1">
        <f t="shared" si="0"/>
        <v>8.75</v>
      </c>
      <c r="D8" s="1">
        <f t="shared" si="0"/>
        <v>4.8125</v>
      </c>
      <c r="E8" s="1">
        <f t="shared" si="0"/>
        <v>2</v>
      </c>
      <c r="F8" s="1">
        <f t="shared" si="0"/>
        <v>0.3125</v>
      </c>
      <c r="G8" s="1">
        <f t="shared" si="0"/>
        <v>-0.25</v>
      </c>
      <c r="H8" s="1">
        <f t="shared" si="0"/>
        <v>0.3125</v>
      </c>
      <c r="I8" s="1">
        <f t="shared" si="0"/>
        <v>2</v>
      </c>
      <c r="J8" s="1">
        <f t="shared" si="0"/>
        <v>4.8125</v>
      </c>
      <c r="K8" s="1">
        <f t="shared" si="0"/>
        <v>8.75</v>
      </c>
      <c r="L8" s="1">
        <f t="shared" si="0"/>
        <v>13.8125</v>
      </c>
    </row>
    <row r="9" spans="1:15" x14ac:dyDescent="0.25">
      <c r="A9" s="2">
        <v>2</v>
      </c>
      <c r="B9" s="1">
        <f t="shared" si="1"/>
        <v>13.0625</v>
      </c>
      <c r="C9" s="1">
        <f t="shared" si="0"/>
        <v>8</v>
      </c>
      <c r="D9" s="1">
        <f t="shared" si="0"/>
        <v>4.0625</v>
      </c>
      <c r="E9" s="1">
        <f t="shared" si="0"/>
        <v>1.25</v>
      </c>
      <c r="F9" s="1">
        <f t="shared" si="0"/>
        <v>-0.4375</v>
      </c>
      <c r="G9" s="1">
        <f t="shared" si="0"/>
        <v>-1</v>
      </c>
      <c r="H9" s="1">
        <f t="shared" si="0"/>
        <v>-0.4375</v>
      </c>
      <c r="I9" s="1">
        <f t="shared" si="0"/>
        <v>1.25</v>
      </c>
      <c r="J9" s="1">
        <f t="shared" si="0"/>
        <v>4.0625</v>
      </c>
      <c r="K9" s="1">
        <f t="shared" si="0"/>
        <v>8</v>
      </c>
      <c r="L9" s="1">
        <f t="shared" si="0"/>
        <v>13.0625</v>
      </c>
    </row>
    <row r="10" spans="1:15" x14ac:dyDescent="0.25">
      <c r="A10" s="2">
        <v>3</v>
      </c>
      <c r="B10" s="1">
        <f t="shared" si="1"/>
        <v>11.8125</v>
      </c>
      <c r="C10" s="1">
        <f t="shared" si="0"/>
        <v>6.75</v>
      </c>
      <c r="D10" s="1">
        <f t="shared" si="0"/>
        <v>2.8125</v>
      </c>
      <c r="E10" s="1">
        <f t="shared" si="0"/>
        <v>0</v>
      </c>
      <c r="F10" s="1">
        <f t="shared" si="0"/>
        <v>-1.6875</v>
      </c>
      <c r="G10" s="1">
        <f t="shared" si="0"/>
        <v>-2.25</v>
      </c>
      <c r="H10" s="1">
        <f t="shared" si="0"/>
        <v>-1.6875</v>
      </c>
      <c r="I10" s="1">
        <f t="shared" si="0"/>
        <v>0</v>
      </c>
      <c r="J10" s="1">
        <f t="shared" si="0"/>
        <v>2.8125</v>
      </c>
      <c r="K10" s="1">
        <f t="shared" si="0"/>
        <v>6.75</v>
      </c>
      <c r="L10" s="1">
        <f t="shared" si="0"/>
        <v>11.8125</v>
      </c>
    </row>
    <row r="11" spans="1:15" x14ac:dyDescent="0.25">
      <c r="A11" s="2">
        <v>4</v>
      </c>
      <c r="B11" s="1">
        <f t="shared" si="1"/>
        <v>10.0625</v>
      </c>
      <c r="C11" s="1">
        <f t="shared" si="0"/>
        <v>5</v>
      </c>
      <c r="D11" s="1">
        <f t="shared" si="0"/>
        <v>1.0625</v>
      </c>
      <c r="E11" s="1">
        <f t="shared" si="0"/>
        <v>-1.75</v>
      </c>
      <c r="F11" s="1">
        <f t="shared" si="0"/>
        <v>-3.4375</v>
      </c>
      <c r="G11" s="1">
        <f t="shared" si="0"/>
        <v>-4</v>
      </c>
      <c r="H11" s="1">
        <f t="shared" si="0"/>
        <v>-3.4375</v>
      </c>
      <c r="I11" s="1">
        <f t="shared" si="0"/>
        <v>-1.75</v>
      </c>
      <c r="J11" s="1">
        <f t="shared" si="0"/>
        <v>1.0625</v>
      </c>
      <c r="K11" s="1">
        <f t="shared" si="0"/>
        <v>5</v>
      </c>
      <c r="L11" s="1">
        <f t="shared" si="0"/>
        <v>10.0625</v>
      </c>
    </row>
    <row r="12" spans="1:15" x14ac:dyDescent="0.25">
      <c r="A12" s="2">
        <v>5</v>
      </c>
      <c r="B12" s="1">
        <f>B$1^2/$N$2^2-$A12^2/$O$2^2</f>
        <v>7.8125</v>
      </c>
      <c r="C12" s="1">
        <f t="shared" si="0"/>
        <v>2.75</v>
      </c>
      <c r="D12" s="1">
        <f t="shared" si="0"/>
        <v>-1.1875</v>
      </c>
      <c r="E12" s="1">
        <f t="shared" si="0"/>
        <v>-4</v>
      </c>
      <c r="F12" s="1">
        <f t="shared" si="0"/>
        <v>-5.6875</v>
      </c>
      <c r="G12" s="1">
        <f t="shared" si="0"/>
        <v>-6.25</v>
      </c>
      <c r="H12" s="1">
        <f t="shared" si="0"/>
        <v>-5.6875</v>
      </c>
      <c r="I12" s="1">
        <f t="shared" si="0"/>
        <v>-4</v>
      </c>
      <c r="J12" s="1">
        <f t="shared" si="0"/>
        <v>-1.1875</v>
      </c>
      <c r="K12" s="1">
        <f t="shared" si="0"/>
        <v>2.75</v>
      </c>
      <c r="L12" s="1">
        <f t="shared" si="0"/>
        <v>7.8125</v>
      </c>
    </row>
  </sheetData>
  <pageMargins left="0.7" right="0.7" top="0.75" bottom="0.75" header="0.3" footer="0.3"/>
  <pageSetup paperSize="9" orientation="portrait" r:id="rId1"/>
  <headerFooter>
    <oddHeader xml:space="preserve">&amp;LФролов Андрей Алексеевич, п-гр. 3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Froliv</dc:creator>
  <cp:lastModifiedBy>Andrew Froliv</cp:lastModifiedBy>
  <dcterms:created xsi:type="dcterms:W3CDTF">2024-09-23T08:43:25Z</dcterms:created>
  <dcterms:modified xsi:type="dcterms:W3CDTF">2024-09-23T10:59:27Z</dcterms:modified>
</cp:coreProperties>
</file>