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89BA47B9-93C1-4672-AA11-B4D77CB648AC}" xr6:coauthVersionLast="47" xr6:coauthVersionMax="47" xr10:uidLastSave="{00000000-0000-0000-0000-000000000000}"/>
  <bookViews>
    <workbookView xWindow="-108" yWindow="-108" windowWidth="23256" windowHeight="13176" activeTab="2" xr2:uid="{F9543E6E-546C-43ED-B7AC-A24234D01FDD}"/>
  </bookViews>
  <sheets>
    <sheet name="k(T)" sheetId="1" r:id="rId1"/>
    <sheet name="k(P)" sheetId="2" r:id="rId2"/>
    <sheet name="k(T,P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3" l="1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5" i="3"/>
  <c r="L5" i="3"/>
  <c r="J5" i="3"/>
  <c r="K4" i="3"/>
  <c r="J2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1" i="3"/>
  <c r="J22" i="3"/>
  <c r="J23" i="3"/>
  <c r="J2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5" i="3"/>
  <c r="H9" i="3"/>
  <c r="H5" i="3"/>
  <c r="H4" i="3"/>
  <c r="H6" i="3"/>
  <c r="H7" i="3"/>
  <c r="H8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21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2" i="3"/>
  <c r="G23" i="3"/>
  <c r="G24" i="3"/>
  <c r="G5" i="3"/>
  <c r="G4" i="3"/>
  <c r="S4" i="3"/>
  <c r="I4" i="3"/>
  <c r="J4" i="3"/>
  <c r="L4" i="3"/>
  <c r="M4" i="3"/>
  <c r="N4" i="3"/>
  <c r="O4" i="3"/>
  <c r="P4" i="3"/>
  <c r="Q4" i="3"/>
  <c r="R4" i="3"/>
  <c r="G3" i="2"/>
  <c r="G14" i="2"/>
  <c r="G15" i="2"/>
  <c r="G16" i="2"/>
  <c r="G17" i="2"/>
  <c r="G18" i="2"/>
  <c r="G19" i="2"/>
  <c r="G20" i="2"/>
  <c r="G21" i="2"/>
  <c r="G22" i="2"/>
  <c r="G23" i="2"/>
  <c r="G4" i="1"/>
  <c r="G5" i="1"/>
  <c r="G6" i="1"/>
  <c r="G7" i="1"/>
  <c r="G8" i="1"/>
  <c r="G9" i="1"/>
  <c r="G10" i="1"/>
  <c r="G11" i="1"/>
  <c r="G12" i="1"/>
  <c r="G13" i="1"/>
  <c r="G14" i="1"/>
  <c r="G15" i="1"/>
  <c r="G3" i="1"/>
  <c r="G4" i="2"/>
  <c r="G5" i="2"/>
  <c r="G6" i="2"/>
  <c r="G7" i="2"/>
  <c r="G8" i="2"/>
  <c r="G9" i="2"/>
  <c r="G10" i="2"/>
  <c r="G11" i="2"/>
  <c r="G12" i="2"/>
  <c r="G13" i="2"/>
</calcChain>
</file>

<file path=xl/sharedStrings.xml><?xml version="1.0" encoding="utf-8"?>
<sst xmlns="http://schemas.openxmlformats.org/spreadsheetml/2006/main" count="18" uniqueCount="9">
  <si>
    <t>Температура, K</t>
  </si>
  <si>
    <t>Давление, Мпа</t>
  </si>
  <si>
    <t>T0, К</t>
  </si>
  <si>
    <t>P0, Мпа</t>
  </si>
  <si>
    <t>k0, Вт/(м*К)</t>
  </si>
  <si>
    <t>k(T), Вт/(м*К)</t>
  </si>
  <si>
    <t>T,К</t>
  </si>
  <si>
    <t>P, Мпа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</si>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</sst>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k(T), </a:t>
            </a:r>
            <a:r>
              <a:rPr lang="ru-RU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Вт/(м*К)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94683170760643"/>
          <c:y val="0.140354518609135"/>
          <c:w val="0.83438202326109934"/>
          <c:h val="0.6802233206409034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'k(T)'!$G$2</c:f>
              <c:strCache>
                <c:ptCount val="1"/>
                <c:pt idx="0">
                  <c:v>k(T), Вт/(м*К)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'k(T)'!$E$3:$E$15</c:f>
              <c:numCache>
                <c:formatCode>General</c:formatCode>
                <c:ptCount val="13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</c:numCache>
            </c:numRef>
          </c:xVal>
          <c:yVal>
            <c:numRef>
              <c:f>'k(T)'!$G$3:$G$15</c:f>
              <c:numCache>
                <c:formatCode>General</c:formatCode>
                <c:ptCount val="13"/>
                <c:pt idx="0">
                  <c:v>4.6235264661011993E-2</c:v>
                </c:pt>
                <c:pt idx="1">
                  <c:v>5.7534293938145104E-2</c:v>
                </c:pt>
                <c:pt idx="2">
                  <c:v>6.8167661806199834E-2</c:v>
                </c:pt>
                <c:pt idx="3">
                  <c:v>7.8298987235105436E-2</c:v>
                </c:pt>
                <c:pt idx="4">
                  <c:v>8.8031014084279616E-2</c:v>
                </c:pt>
                <c:pt idx="5">
                  <c:v>9.7433787384424264E-2</c:v>
                </c:pt>
                <c:pt idx="6">
                  <c:v>0.10655786283975831</c:v>
                </c:pt>
                <c:pt idx="7">
                  <c:v>0.11544129617822763</c:v>
                </c:pt>
                <c:pt idx="8">
                  <c:v>0.12411367495989277</c:v>
                </c:pt>
                <c:pt idx="9">
                  <c:v>0.13259860080811775</c:v>
                </c:pt>
                <c:pt idx="10">
                  <c:v>0.14091529758932811</c:v>
                </c:pt>
                <c:pt idx="11">
                  <c:v>0.14907969703676674</c:v>
                </c:pt>
                <c:pt idx="12">
                  <c:v>0.15710519686885865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E-48D1-80A2-19335099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56799"/>
        <c:axId val="740457215"/>
      </c:scatterChart>
      <c:valAx>
        <c:axId val="740456799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T, K</a:t>
                </a:r>
                <a:endParaRPr lang="ru-RU" sz="105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4072662380263306"/>
              <c:y val="0.75914170274488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457215"/>
        <c:crosses val="autoZero"/>
        <c:crossBetween val="midCat"/>
        <c:majorUnit val="100"/>
      </c:valAx>
      <c:valAx>
        <c:axId val="740457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k,</a:t>
                </a:r>
                <a:r>
                  <a:rPr lang="en-US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ru-RU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Вт</a:t>
                </a:r>
                <a:r>
                  <a:rPr lang="en-US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</a:t>
                </a:r>
                <a:r>
                  <a:rPr lang="ru-RU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(м*К)</a:t>
                </a:r>
                <a:endParaRPr lang="ru-RU" sz="105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0391197210468109"/>
              <c:y val="6.43110667825088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456799"/>
        <c:crosses val="autoZero"/>
        <c:crossBetween val="midCat"/>
        <c:majorUnit val="1.0000000000000002E-2"/>
      </c:valAx>
      <c:spPr>
        <a:noFill/>
        <a:ln w="19050"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k(P), </a:t>
            </a:r>
            <a:r>
              <a:rPr lang="ru-RU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Вт/(м*К)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896762904636917E-2"/>
          <c:y val="0.14541792547834845"/>
          <c:w val="0.80956313951230219"/>
          <c:h val="0.724673976828713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'k(P)'!$G$2</c:f>
              <c:strCache>
                <c:ptCount val="1"/>
                <c:pt idx="0">
                  <c:v>k(T), Вт/(м*К)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'k(P)'!$F$3:$F$23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xVal>
          <c:yVal>
            <c:numRef>
              <c:f>'k(P)'!$G$3:$G$23</c:f>
              <c:numCache>
                <c:formatCode>General</c:formatCode>
                <c:ptCount val="21"/>
                <c:pt idx="0">
                  <c:v>4.403075624285141E-2</c:v>
                </c:pt>
                <c:pt idx="1">
                  <c:v>6.8911857644652366E-2</c:v>
                </c:pt>
                <c:pt idx="2">
                  <c:v>8.01870646689197E-2</c:v>
                </c:pt>
                <c:pt idx="3">
                  <c:v>8.806151248570282E-2</c:v>
                </c:pt>
                <c:pt idx="4">
                  <c:v>9.4256426028521925E-2</c:v>
                </c:pt>
                <c:pt idx="5">
                  <c:v>9.9425888730108949E-2</c:v>
                </c:pt>
                <c:pt idx="6">
                  <c:v>0.10389545948875564</c:v>
                </c:pt>
                <c:pt idx="7">
                  <c:v>0.10785288578385091</c:v>
                </c:pt>
                <c:pt idx="8">
                  <c:v>0.11141716632799258</c:v>
                </c:pt>
                <c:pt idx="9">
                  <c:v>0.11466888843099893</c:v>
                </c:pt>
                <c:pt idx="10">
                  <c:v>0.11766537647791203</c:v>
                </c:pt>
                <c:pt idx="11">
                  <c:v>0.12044898688364589</c:v>
                </c:pt>
                <c:pt idx="12">
                  <c:v>0.12305197920789619</c:v>
                </c:pt>
                <c:pt idx="13">
                  <c:v>0.12549953843466569</c:v>
                </c:pt>
                <c:pt idx="14">
                  <c:v>0.12781173546245275</c:v>
                </c:pt>
                <c:pt idx="15">
                  <c:v>0.13000484647253266</c:v>
                </c:pt>
                <c:pt idx="16">
                  <c:v>0.1320922687285542</c:v>
                </c:pt>
                <c:pt idx="17">
                  <c:v>0.13408517325167452</c:v>
                </c:pt>
                <c:pt idx="18">
                  <c:v>0.13599298069621557</c:v>
                </c:pt>
                <c:pt idx="19">
                  <c:v>0.13782371528930473</c:v>
                </c:pt>
                <c:pt idx="20">
                  <c:v>0.13958427273039994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5-4DCF-BEE1-81BD8886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0831"/>
        <c:axId val="877856655"/>
      </c:scatterChart>
      <c:valAx>
        <c:axId val="87785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P,</a:t>
                </a:r>
                <a:r>
                  <a:rPr lang="en-US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ru-RU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МПа</a:t>
                </a:r>
                <a:endParaRPr lang="ru-RU" sz="105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073652495681408"/>
              <c:y val="0.84038232271119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877856655"/>
        <c:crosses val="autoZero"/>
        <c:crossBetween val="midCat"/>
        <c:majorUnit val="0.5"/>
        <c:minorUnit val="0.1"/>
      </c:valAx>
      <c:valAx>
        <c:axId val="877856655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k,</a:t>
                </a:r>
                <a:r>
                  <a:rPr lang="en-US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ru-RU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Вт</a:t>
                </a:r>
                <a:r>
                  <a:rPr lang="en-US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</a:t>
                </a:r>
                <a:r>
                  <a:rPr lang="ru-RU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(м*К)</a:t>
                </a:r>
                <a:endParaRPr lang="ru-RU" sz="105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8484848484848467E-2"/>
              <c:y val="7.10875339978273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877850831"/>
        <c:crosses val="autoZero"/>
        <c:crossBetween val="midCat"/>
        <c:majorUnit val="1.0000000000000002E-2"/>
      </c:valAx>
      <c:spPr>
        <a:noFill/>
        <a:ln w="19050"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k(T,P)</a:t>
            </a:r>
            <a:endParaRPr lang="ru-RU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19050">
          <a:solidFill>
            <a:schemeClr val="bg2">
              <a:lumMod val="75000"/>
            </a:schemeClr>
          </a:solidFill>
        </a:ln>
        <a:effectLst/>
        <a:sp3d contourW="19050">
          <a:contourClr>
            <a:schemeClr val="bg2">
              <a:lumMod val="75000"/>
            </a:schemeClr>
          </a:contourClr>
        </a:sp3d>
      </c:spPr>
    </c:floor>
    <c:sideWall>
      <c:thickness val="0"/>
      <c:spPr>
        <a:noFill/>
        <a:ln w="19050">
          <a:solidFill>
            <a:schemeClr val="bg2">
              <a:lumMod val="75000"/>
            </a:schemeClr>
          </a:solidFill>
        </a:ln>
        <a:effectLst/>
        <a:sp3d contourW="19050">
          <a:contourClr>
            <a:schemeClr val="bg2">
              <a:lumMod val="75000"/>
            </a:schemeClr>
          </a:contourClr>
        </a:sp3d>
      </c:spPr>
    </c:sideWall>
    <c:backWall>
      <c:thickness val="0"/>
      <c:spPr>
        <a:noFill/>
        <a:ln w="19050">
          <a:solidFill>
            <a:schemeClr val="bg2">
              <a:lumMod val="75000"/>
            </a:schemeClr>
          </a:solidFill>
        </a:ln>
        <a:effectLst/>
        <a:sp3d contourW="19050">
          <a:contourClr>
            <a:schemeClr val="bg2">
              <a:lumMod val="7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6.7787922557022304E-2"/>
          <c:y val="6.3791709458133589E-2"/>
          <c:w val="0.88491293048835051"/>
          <c:h val="0.86132580832884342"/>
        </c:manualLayout>
      </c:layout>
      <c:surface3DChart>
        <c:wireframe val="0"/>
        <c:ser>
          <c:idx val="0"/>
          <c:order val="0"/>
          <c:tx>
            <c:strRef>
              <c:f>'k(T,P)'!$G$3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'k(T,P)'!$G$4:$G$24</c:f>
              <c:numCache>
                <c:formatCode>General</c:formatCode>
                <c:ptCount val="21"/>
                <c:pt idx="0">
                  <c:v>2.5999999999999999E-2</c:v>
                </c:pt>
                <c:pt idx="1">
                  <c:v>4.0692199081905467E-2</c:v>
                </c:pt>
                <c:pt idx="2">
                  <c:v>4.735016745778467E-2</c:v>
                </c:pt>
                <c:pt idx="3">
                  <c:v>5.1999999999999998E-2</c:v>
                </c:pt>
                <c:pt idx="4">
                  <c:v>5.565807371612988E-2</c:v>
                </c:pt>
                <c:pt idx="5">
                  <c:v>5.8710622473183864E-2</c:v>
                </c:pt>
                <c:pt idx="6">
                  <c:v>6.1349887606034742E-2</c:v>
                </c:pt>
                <c:pt idx="7">
                  <c:v>6.3686733312362617E-2</c:v>
                </c:pt>
                <c:pt idx="8">
                  <c:v>6.5791427895316307E-2</c:v>
                </c:pt>
                <c:pt idx="9">
                  <c:v>6.7711557865645658E-2</c:v>
                </c:pt>
                <c:pt idx="10">
                  <c:v>6.9480973062378493E-2</c:v>
                </c:pt>
                <c:pt idx="11">
                  <c:v>7.1124684793103771E-2</c:v>
                </c:pt>
                <c:pt idx="12">
                  <c:v>7.2661742209452276E-2</c:v>
                </c:pt>
                <c:pt idx="13">
                  <c:v>7.4107016952066743E-2</c:v>
                </c:pt>
                <c:pt idx="14">
                  <c:v>7.5472360812864583E-2</c:v>
                </c:pt>
                <c:pt idx="15">
                  <c:v>7.6767384817166912E-2</c:v>
                </c:pt>
                <c:pt idx="16">
                  <c:v>7.7999999999999986E-2</c:v>
                </c:pt>
                <c:pt idx="17">
                  <c:v>7.9176802808367391E-2</c:v>
                </c:pt>
                <c:pt idx="18">
                  <c:v>8.0303356104079182E-2</c:v>
                </c:pt>
                <c:pt idx="19">
                  <c:v>8.1384398163810934E-2</c:v>
                </c:pt>
                <c:pt idx="20">
                  <c:v>8.2424000872790226E-2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0-4F61-BE25-A43DED8A635F}"/>
            </c:ext>
          </c:extLst>
        </c:ser>
        <c:ser>
          <c:idx val="1"/>
          <c:order val="1"/>
          <c:tx>
            <c:strRef>
              <c:f>'k(T,P)'!$H$3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'k(T,P)'!$H$4:$H$24</c:f>
              <c:numCache>
                <c:formatCode>General</c:formatCode>
                <c:ptCount val="21"/>
                <c:pt idx="0">
                  <c:v>3.2353911097067582E-2</c:v>
                </c:pt>
                <c:pt idx="1">
                  <c:v>5.0636607363082488E-2</c:v>
                </c:pt>
                <c:pt idx="2">
                  <c:v>5.8921658013862607E-2</c:v>
                </c:pt>
                <c:pt idx="3">
                  <c:v>6.4707822194135164E-2</c:v>
                </c:pt>
                <c:pt idx="4">
                  <c:v>6.9259860340219234E-2</c:v>
                </c:pt>
                <c:pt idx="5">
                  <c:v>7.3058394613495725E-2</c:v>
                </c:pt>
                <c:pt idx="6">
                  <c:v>7.6342646516182167E-2</c:v>
                </c:pt>
                <c:pt idx="7">
                  <c:v>7.9250573371185878E-2</c:v>
                </c:pt>
                <c:pt idx="8">
                  <c:v>8.1869615733622919E-2</c:v>
                </c:pt>
                <c:pt idx="9">
                  <c:v>8.4258989362655648E-2</c:v>
                </c:pt>
                <c:pt idx="10">
                  <c:v>8.6460816361459289E-2</c:v>
                </c:pt>
                <c:pt idx="11">
                  <c:v>8.850622033088594E-2</c:v>
                </c:pt>
                <c:pt idx="12">
                  <c:v>9.0418905677025471E-2</c:v>
                </c:pt>
                <c:pt idx="13">
                  <c:v>9.221737838984799E-2</c:v>
                </c:pt>
                <c:pt idx="14">
                  <c:v>9.391638661635493E-2</c:v>
                </c:pt>
                <c:pt idx="15">
                  <c:v>9.5527890135730542E-2</c:v>
                </c:pt>
                <c:pt idx="16">
                  <c:v>9.7061733291202726E-2</c:v>
                </c:pt>
                <c:pt idx="17">
                  <c:v>9.8526124577383439E-2</c:v>
                </c:pt>
                <c:pt idx="18">
                  <c:v>9.9927986314905293E-2</c:v>
                </c:pt>
                <c:pt idx="19">
                  <c:v>0.10127321472616498</c:v>
                </c:pt>
                <c:pt idx="20">
                  <c:v>0.10256687678857214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0-4F61-BE25-A43DED8A635F}"/>
            </c:ext>
          </c:extLst>
        </c:ser>
        <c:ser>
          <c:idx val="2"/>
          <c:order val="2"/>
          <c:tx>
            <c:strRef>
              <c:f>'k(T,P)'!$I$3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'k(T,P)'!$I$4:$I$24</c:f>
              <c:numCache>
                <c:formatCode>General</c:formatCode>
                <c:ptCount val="21"/>
                <c:pt idx="0">
                  <c:v>3.8333493275225956E-2</c:v>
                </c:pt>
                <c:pt idx="1">
                  <c:v>5.9995159225399199E-2</c:v>
                </c:pt>
                <c:pt idx="2">
                  <c:v>6.9811435608608141E-2</c:v>
                </c:pt>
                <c:pt idx="3">
                  <c:v>7.6666986550451913E-2</c:v>
                </c:pt>
                <c:pt idx="4">
                  <c:v>8.2060322865742136E-2</c:v>
                </c:pt>
                <c:pt idx="5">
                  <c:v>8.6560894298466293E-2</c:v>
                </c:pt>
                <c:pt idx="6">
                  <c:v>9.0452134768530812E-2</c:v>
                </c:pt>
                <c:pt idx="7">
                  <c:v>9.3897498582713901E-2</c:v>
                </c:pt>
                <c:pt idx="8">
                  <c:v>9.7000586876639275E-2</c:v>
                </c:pt>
                <c:pt idx="9">
                  <c:v>9.9831559542223128E-2</c:v>
                </c:pt>
                <c:pt idx="10">
                  <c:v>0.10244032360164777</c:v>
                </c:pt>
                <c:pt idx="11">
                  <c:v>0.10486375485457729</c:v>
                </c:pt>
                <c:pt idx="12">
                  <c:v>0.10712993870585542</c:v>
                </c:pt>
                <c:pt idx="13">
                  <c:v>0.10926080138381179</c:v>
                </c:pt>
                <c:pt idx="14">
                  <c:v>0.11127381675712968</c:v>
                </c:pt>
                <c:pt idx="15">
                  <c:v>0.11318315498636736</c:v>
                </c:pt>
                <c:pt idx="16">
                  <c:v>0.11500047982567785</c:v>
                </c:pt>
                <c:pt idx="17">
                  <c:v>0.11673551684647858</c:v>
                </c:pt>
                <c:pt idx="18">
                  <c:v>0.11839646773822288</c:v>
                </c:pt>
                <c:pt idx="19">
                  <c:v>0.1199903184507984</c:v>
                </c:pt>
                <c:pt idx="20">
                  <c:v>0.12152307242978164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30-4F61-BE25-A43DED8A635F}"/>
            </c:ext>
          </c:extLst>
        </c:ser>
        <c:ser>
          <c:idx val="3"/>
          <c:order val="3"/>
          <c:tx>
            <c:strRef>
              <c:f>'k(T,P)'!$J$3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'k(T,P)'!$J$4:$J$24</c:f>
              <c:numCache>
                <c:formatCode>General</c:formatCode>
                <c:ptCount val="21"/>
                <c:pt idx="0">
                  <c:v>4.403075624285141E-2</c:v>
                </c:pt>
                <c:pt idx="1">
                  <c:v>6.8911857644652366E-2</c:v>
                </c:pt>
                <c:pt idx="2">
                  <c:v>8.01870646689197E-2</c:v>
                </c:pt>
                <c:pt idx="3">
                  <c:v>8.806151248570282E-2</c:v>
                </c:pt>
                <c:pt idx="4">
                  <c:v>9.4256426028521925E-2</c:v>
                </c:pt>
                <c:pt idx="5">
                  <c:v>9.9425888730108949E-2</c:v>
                </c:pt>
                <c:pt idx="6">
                  <c:v>0.10389545948875564</c:v>
                </c:pt>
                <c:pt idx="7">
                  <c:v>0.10785288578385091</c:v>
                </c:pt>
                <c:pt idx="8">
                  <c:v>0.11141716632799258</c:v>
                </c:pt>
                <c:pt idx="9">
                  <c:v>0.11466888843099893</c:v>
                </c:pt>
                <c:pt idx="10">
                  <c:v>0.11766537647791203</c:v>
                </c:pt>
                <c:pt idx="11">
                  <c:v>0.12044898688364589</c:v>
                </c:pt>
                <c:pt idx="12">
                  <c:v>0.12305197920789619</c:v>
                </c:pt>
                <c:pt idx="13">
                  <c:v>0.12549953843466569</c:v>
                </c:pt>
                <c:pt idx="14">
                  <c:v>0.12781173546245275</c:v>
                </c:pt>
                <c:pt idx="15">
                  <c:v>0.13000484647253266</c:v>
                </c:pt>
                <c:pt idx="16">
                  <c:v>0.1320922687285542</c:v>
                </c:pt>
                <c:pt idx="17">
                  <c:v>0.13408517325167452</c:v>
                </c:pt>
                <c:pt idx="18">
                  <c:v>0.13599298069621557</c:v>
                </c:pt>
                <c:pt idx="19">
                  <c:v>0.13782371528930473</c:v>
                </c:pt>
                <c:pt idx="20">
                  <c:v>0.13958427273039994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0-4F61-BE25-A43DED8A635F}"/>
            </c:ext>
          </c:extLst>
        </c:ser>
        <c:ser>
          <c:idx val="4"/>
          <c:order val="4"/>
          <c:tx>
            <c:strRef>
              <c:f>'k(T,P)'!$K$3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'k(T,P)'!$K$4:$K$24</c:f>
              <c:numCache>
                <c:formatCode>General</c:formatCode>
                <c:ptCount val="21"/>
                <c:pt idx="0">
                  <c:v>4.9503477118004076E-2</c:v>
                </c:pt>
                <c:pt idx="1">
                  <c:v>7.7477128697398992E-2</c:v>
                </c:pt>
                <c:pt idx="2">
                  <c:v>9.0153766587696332E-2</c:v>
                </c:pt>
                <c:pt idx="3">
                  <c:v>9.9006954236008152E-2</c:v>
                </c:pt>
                <c:pt idx="4">
                  <c:v>0.1059718530245623</c:v>
                </c:pt>
                <c:pt idx="5">
                  <c:v>0.11178384446865514</c:v>
                </c:pt>
                <c:pt idx="6">
                  <c:v>0.11680895220374857</c:v>
                </c:pt>
                <c:pt idx="7">
                  <c:v>0.12125825943265274</c:v>
                </c:pt>
                <c:pt idx="8">
                  <c:v>0.12526555559140792</c:v>
                </c:pt>
                <c:pt idx="9">
                  <c:v>0.1289214444394769</c:v>
                </c:pt>
                <c:pt idx="10">
                  <c:v>0.13229037538961969</c:v>
                </c:pt>
                <c:pt idx="11">
                  <c:v>0.13541996946848714</c:v>
                </c:pt>
                <c:pt idx="12">
                  <c:v>0.13834649587768968</c:v>
                </c:pt>
                <c:pt idx="13">
                  <c:v>0.14109826992192986</c:v>
                </c:pt>
                <c:pt idx="14">
                  <c:v>0.14369785717466885</c:v>
                </c:pt>
                <c:pt idx="15">
                  <c:v>0.14616355683483215</c:v>
                </c:pt>
                <c:pt idx="16">
                  <c:v>0.14851043135401221</c:v>
                </c:pt>
                <c:pt idx="17">
                  <c:v>0.1507510402346437</c:v>
                </c:pt>
                <c:pt idx="18">
                  <c:v>0.15289597505373911</c:v>
                </c:pt>
                <c:pt idx="19">
                  <c:v>0.15495425739479798</c:v>
                </c:pt>
                <c:pt idx="20">
                  <c:v>0.15693364004540458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30-4F61-BE25-A43DED8A635F}"/>
            </c:ext>
          </c:extLst>
        </c:ser>
        <c:ser>
          <c:idx val="5"/>
          <c:order val="5"/>
          <c:tx>
            <c:strRef>
              <c:f>'k(T,P)'!$L$3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'k(T,P)'!$L$4:$L$24</c:f>
              <c:numCache>
                <c:formatCode>General</c:formatCode>
                <c:ptCount val="21"/>
                <c:pt idx="0">
                  <c:v>5.479104511607185E-2</c:v>
                </c:pt>
                <c:pt idx="1">
                  <c:v>8.5752619837263858E-2</c:v>
                </c:pt>
                <c:pt idx="2">
                  <c:v>9.97832754397322E-2</c:v>
                </c:pt>
                <c:pt idx="3">
                  <c:v>0.1095820902321437</c:v>
                </c:pt>
                <c:pt idx="4">
                  <c:v>0.1172909241559279</c:v>
                </c:pt>
                <c:pt idx="5">
                  <c:v>0.12372370633541843</c:v>
                </c:pt>
                <c:pt idx="6">
                  <c:v>0.12928555614185333</c:v>
                </c:pt>
                <c:pt idx="7">
                  <c:v>0.13421010300818834</c:v>
                </c:pt>
                <c:pt idx="8">
                  <c:v>0.13864542669473323</c:v>
                </c:pt>
                <c:pt idx="9">
                  <c:v>0.14269180853446545</c:v>
                </c:pt>
                <c:pt idx="10">
                  <c:v>0.1464205819142059</c:v>
                </c:pt>
                <c:pt idx="11">
                  <c:v>0.14988445436020534</c:v>
                </c:pt>
                <c:pt idx="12">
                  <c:v>0.15312356906194163</c:v>
                </c:pt>
                <c:pt idx="13">
                  <c:v>0.1561692657399304</c:v>
                </c:pt>
                <c:pt idx="14">
                  <c:v>0.15904652024285065</c:v>
                </c:pt>
                <c:pt idx="15">
                  <c:v>0.16177558634462469</c:v>
                </c:pt>
                <c:pt idx="16">
                  <c:v>0.16437313534821552</c:v>
                </c:pt>
                <c:pt idx="17">
                  <c:v>0.16685306826229163</c:v>
                </c:pt>
                <c:pt idx="18">
                  <c:v>0.16922710797194565</c:v>
                </c:pt>
                <c:pt idx="19">
                  <c:v>0.17150523967452772</c:v>
                </c:pt>
                <c:pt idx="20">
                  <c:v>0.17369604424877672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30-4F61-BE25-A43DED8A635F}"/>
            </c:ext>
          </c:extLst>
        </c:ser>
        <c:ser>
          <c:idx val="6"/>
          <c:order val="6"/>
          <c:tx>
            <c:strRef>
              <c:f>'k(T,P)'!$M$3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'k(T,P)'!$M$4:$M$24</c:f>
              <c:numCache>
                <c:formatCode>General</c:formatCode>
                <c:ptCount val="21"/>
                <c:pt idx="0">
                  <c:v>5.9921889798761133E-2</c:v>
                </c:pt>
                <c:pt idx="1">
                  <c:v>9.3782825732891872E-2</c:v>
                </c:pt>
                <c:pt idx="2">
                  <c:v>0.10912736601377918</c:v>
                </c:pt>
                <c:pt idx="3">
                  <c:v>0.11984377959752227</c:v>
                </c:pt>
                <c:pt idx="4">
                  <c:v>0.12827449844727917</c:v>
                </c:pt>
                <c:pt idx="5">
                  <c:v>0.13530967114826126</c:v>
                </c:pt>
                <c:pt idx="6">
                  <c:v>0.14139235401135367</c:v>
                </c:pt>
                <c:pt idx="7">
                  <c:v>0.14677805443024933</c:v>
                </c:pt>
                <c:pt idx="8">
                  <c:v>0.15162871892485705</c:v>
                </c:pt>
                <c:pt idx="9">
                  <c:v>0.15605401955875603</c:v>
                </c:pt>
                <c:pt idx="10">
                  <c:v>0.1601319696520975</c:v>
                </c:pt>
                <c:pt idx="11">
                  <c:v>0.16392021246707639</c:v>
                </c:pt>
                <c:pt idx="12">
                  <c:v>0.16746265035618424</c:v>
                </c:pt>
                <c:pt idx="13">
                  <c:v>0.17079355781217948</c:v>
                </c:pt>
                <c:pt idx="14">
                  <c:v>0.17394024951849268</c:v>
                </c:pt>
                <c:pt idx="15">
                  <c:v>0.17692487589051403</c:v>
                </c:pt>
                <c:pt idx="16">
                  <c:v>0.17976566939628338</c:v>
                </c:pt>
                <c:pt idx="17">
                  <c:v>0.18247783278850893</c:v>
                </c:pt>
                <c:pt idx="18">
                  <c:v>0.18507418672843481</c:v>
                </c:pt>
                <c:pt idx="19">
                  <c:v>0.18756565146578374</c:v>
                </c:pt>
                <c:pt idx="20">
                  <c:v>0.18996161142585874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30-4F61-BE25-A43DED8A635F}"/>
            </c:ext>
          </c:extLst>
        </c:ser>
        <c:ser>
          <c:idx val="7"/>
          <c:order val="7"/>
          <c:tx>
            <c:strRef>
              <c:f>'k(T,P)'!$N$3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'k(T,P)'!$N$4:$N$24</c:f>
              <c:numCache>
                <c:formatCode>General</c:formatCode>
                <c:ptCount val="21"/>
                <c:pt idx="0">
                  <c:v>6.4917411474556097E-2</c:v>
                </c:pt>
                <c:pt idx="1">
                  <c:v>0.10160123967710043</c:v>
                </c:pt>
                <c:pt idx="2">
                  <c:v>0.11822501170177474</c:v>
                </c:pt>
                <c:pt idx="3">
                  <c:v>0.12983482294911219</c:v>
                </c:pt>
                <c:pt idx="4">
                  <c:v>0.13896838743504536</c:v>
                </c:pt>
                <c:pt idx="5">
                  <c:v>0.14659006296226912</c:v>
                </c:pt>
                <c:pt idx="6">
                  <c:v>0.15317984221687411</c:v>
                </c:pt>
                <c:pt idx="7">
                  <c:v>0.15901453353496015</c:v>
                </c:pt>
                <c:pt idx="8">
                  <c:v>0.1642695844684168</c:v>
                </c:pt>
                <c:pt idx="9">
                  <c:v>0.16906381013643595</c:v>
                </c:pt>
                <c:pt idx="10">
                  <c:v>0.17348172761319128</c:v>
                </c:pt>
                <c:pt idx="11">
                  <c:v>0.17758578571969311</c:v>
                </c:pt>
                <c:pt idx="12">
                  <c:v>0.18142354682573594</c:v>
                </c:pt>
                <c:pt idx="13">
                  <c:v>0.18503214279343158</c:v>
                </c:pt>
                <c:pt idx="14">
                  <c:v>0.18844116545557282</c:v>
                </c:pt>
                <c:pt idx="15">
                  <c:v>0.19167461184621598</c:v>
                </c:pt>
                <c:pt idx="16">
                  <c:v>0.19475223442366826</c:v>
                </c:pt>
                <c:pt idx="17">
                  <c:v>0.19769050335194518</c:v>
                </c:pt>
                <c:pt idx="18">
                  <c:v>0.20050330811524286</c:v>
                </c:pt>
                <c:pt idx="19">
                  <c:v>0.20320247935420085</c:v>
                </c:pt>
                <c:pt idx="20">
                  <c:v>0.205798183847619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30-4F61-BE25-A43DED8A635F}"/>
            </c:ext>
          </c:extLst>
        </c:ser>
        <c:ser>
          <c:idx val="8"/>
          <c:order val="8"/>
          <c:tx>
            <c:strRef>
              <c:f>'k(T,P)'!$O$3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'k(T,P)'!$O$4:$O$24</c:f>
              <c:numCache>
                <c:formatCode>General</c:formatCode>
                <c:ptCount val="21"/>
                <c:pt idx="0">
                  <c:v>6.9794248451190338E-2</c:v>
                </c:pt>
                <c:pt idx="1">
                  <c:v>0.10923390202876192</c:v>
                </c:pt>
                <c:pt idx="2">
                  <c:v>0.12710651352900351</c:v>
                </c:pt>
                <c:pt idx="3">
                  <c:v>0.13958849690238068</c:v>
                </c:pt>
                <c:pt idx="4">
                  <c:v>0.1494082086637783</c:v>
                </c:pt>
                <c:pt idx="5">
                  <c:v>0.15760245275451668</c:v>
                </c:pt>
                <c:pt idx="6">
                  <c:v>0.16468728069339197</c:v>
                </c:pt>
                <c:pt idx="7">
                  <c:v>0.17096029568645144</c:v>
                </c:pt>
                <c:pt idx="8">
                  <c:v>0.17661012555708774</c:v>
                </c:pt>
                <c:pt idx="9">
                  <c:v>0.18176451125738557</c:v>
                </c:pt>
                <c:pt idx="10">
                  <c:v>0.18651431909792723</c:v>
                </c:pt>
                <c:pt idx="11">
                  <c:v>0.19092668928701864</c:v>
                </c:pt>
                <c:pt idx="12">
                  <c:v>0.19505275725626373</c:v>
                </c:pt>
                <c:pt idx="13">
                  <c:v>0.19893244435112001</c:v>
                </c:pt>
                <c:pt idx="14">
                  <c:v>0.20259756545272894</c:v>
                </c:pt>
                <c:pt idx="15">
                  <c:v>0.20607392034144173</c:v>
                </c:pt>
                <c:pt idx="16">
                  <c:v>0.20938274535357099</c:v>
                </c:pt>
                <c:pt idx="17">
                  <c:v>0.21254174795300379</c:v>
                </c:pt>
                <c:pt idx="18">
                  <c:v>0.21556586105355827</c:v>
                </c:pt>
                <c:pt idx="19">
                  <c:v>0.21846780405752383</c:v>
                </c:pt>
                <c:pt idx="20">
                  <c:v>0.22125850750987117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30-4F61-BE25-A43DED8A635F}"/>
            </c:ext>
          </c:extLst>
        </c:ser>
        <c:ser>
          <c:idx val="9"/>
          <c:order val="9"/>
          <c:tx>
            <c:strRef>
              <c:f>'k(T,P)'!$P$3</c:f>
              <c:strCache>
                <c:ptCount val="1"/>
                <c:pt idx="0">
                  <c:v>1200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'k(T,P)'!$P$4:$P$24</c:f>
              <c:numCache>
                <c:formatCode>General</c:formatCode>
                <c:ptCount val="21"/>
                <c:pt idx="0">
                  <c:v>7.4565672896823018E-2</c:v>
                </c:pt>
                <c:pt idx="1">
                  <c:v>0.11670158485360635</c:v>
                </c:pt>
                <c:pt idx="2">
                  <c:v>0.13579604224103714</c:v>
                </c:pt>
                <c:pt idx="3">
                  <c:v>0.14913134579364604</c:v>
                </c:pt>
                <c:pt idx="4">
                  <c:v>0.15962237379939245</c:v>
                </c:pt>
                <c:pt idx="5">
                  <c:v>0.16837681041939595</c:v>
                </c:pt>
                <c:pt idx="6">
                  <c:v>0.17594598659570934</c:v>
                </c:pt>
                <c:pt idx="7">
                  <c:v>0.18264785092449359</c:v>
                </c:pt>
                <c:pt idx="8">
                  <c:v>0.18868392660988742</c:v>
                </c:pt>
                <c:pt idx="9">
                  <c:v>0.19419068750553994</c:v>
                </c:pt>
                <c:pt idx="10">
                  <c:v>0.19926521192008795</c:v>
                </c:pt>
                <c:pt idx="11">
                  <c:v>0.20397923004508534</c:v>
                </c:pt>
                <c:pt idx="12">
                  <c:v>0.2083873731424345</c:v>
                </c:pt>
                <c:pt idx="13">
                  <c:v>0.21253229174642796</c:v>
                </c:pt>
                <c:pt idx="14">
                  <c:v>0.21644797573550248</c:v>
                </c:pt>
                <c:pt idx="15">
                  <c:v>0.2201619886700541</c:v>
                </c:pt>
                <c:pt idx="16">
                  <c:v>0.22369701869046901</c:v>
                </c:pt>
                <c:pt idx="17">
                  <c:v>0.22707198381634544</c:v>
                </c:pt>
                <c:pt idx="18">
                  <c:v>0.23030283783745634</c:v>
                </c:pt>
                <c:pt idx="19">
                  <c:v>0.2334031697072127</c:v>
                </c:pt>
                <c:pt idx="20">
                  <c:v>0.23638465722799734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30-4F61-BE25-A43DED8A635F}"/>
            </c:ext>
          </c:extLst>
        </c:ser>
        <c:ser>
          <c:idx val="10"/>
          <c:order val="10"/>
          <c:tx>
            <c:strRef>
              <c:f>'k(T,P)'!$Q$3</c:f>
              <c:strCache>
                <c:ptCount val="1"/>
                <c:pt idx="0">
                  <c:v>1300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'k(T,P)'!$Q$4:$Q$24</c:f>
              <c:numCache>
                <c:formatCode>General</c:formatCode>
                <c:ptCount val="21"/>
                <c:pt idx="0">
                  <c:v>7.9242495185975162E-2</c:v>
                </c:pt>
                <c:pt idx="1">
                  <c:v>0.12402120730210144</c:v>
                </c:pt>
                <c:pt idx="2">
                  <c:v>0.14431328526263923</c:v>
                </c:pt>
                <c:pt idx="3">
                  <c:v>0.15848499037195032</c:v>
                </c:pt>
                <c:pt idx="4">
                  <c:v>0.16963402455811818</c:v>
                </c:pt>
                <c:pt idx="5">
                  <c:v>0.17893754687295685</c:v>
                </c:pt>
                <c:pt idx="6">
                  <c:v>0.18698146820312789</c:v>
                </c:pt>
                <c:pt idx="7">
                  <c:v>0.19410367915059151</c:v>
                </c:pt>
                <c:pt idx="8">
                  <c:v>0.20051834262588594</c:v>
                </c:pt>
                <c:pt idx="9">
                  <c:v>0.20637049223858867</c:v>
                </c:pt>
                <c:pt idx="10">
                  <c:v>0.21176329513124609</c:v>
                </c:pt>
                <c:pt idx="11">
                  <c:v>0.21677298047390489</c:v>
                </c:pt>
                <c:pt idx="12">
                  <c:v>0.22145760604758041</c:v>
                </c:pt>
                <c:pt idx="13">
                  <c:v>0.22586249746427417</c:v>
                </c:pt>
                <c:pt idx="14">
                  <c:v>0.23002377647644626</c:v>
                </c:pt>
                <c:pt idx="15">
                  <c:v>0.23397073545439431</c:v>
                </c:pt>
                <c:pt idx="16">
                  <c:v>0.23772748555792544</c:v>
                </c:pt>
                <c:pt idx="17">
                  <c:v>0.24131413136088301</c:v>
                </c:pt>
                <c:pt idx="18">
                  <c:v>0.24474762728827479</c:v>
                </c:pt>
                <c:pt idx="19">
                  <c:v>0.24804241460420287</c:v>
                </c:pt>
                <c:pt idx="20">
                  <c:v>0.25121090355272663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30-4F61-BE25-A43DED8A635F}"/>
            </c:ext>
          </c:extLst>
        </c:ser>
        <c:ser>
          <c:idx val="11"/>
          <c:order val="11"/>
          <c:tx>
            <c:strRef>
              <c:f>'k(T,P)'!$R$3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'k(T,P)'!$R$4:$R$24</c:f>
              <c:numCache>
                <c:formatCode>General</c:formatCode>
                <c:ptCount val="21"/>
                <c:pt idx="0">
                  <c:v>8.3833674390631163E-2</c:v>
                </c:pt>
                <c:pt idx="1">
                  <c:v>0.13120679107966168</c:v>
                </c:pt>
                <c:pt idx="2">
                  <c:v>0.15267455849991463</c:v>
                </c:pt>
                <c:pt idx="3">
                  <c:v>0.16766734878126233</c:v>
                </c:pt>
                <c:pt idx="4">
                  <c:v>0.17946233958183766</c:v>
                </c:pt>
                <c:pt idx="5">
                  <c:v>0.18930489260339112</c:v>
                </c:pt>
                <c:pt idx="6">
                  <c:v>0.19781486544100518</c:v>
                </c:pt>
                <c:pt idx="7">
                  <c:v>0.20534972551967581</c:v>
                </c:pt>
                <c:pt idx="8">
                  <c:v>0.21213604399502445</c:v>
                </c:pt>
                <c:pt idx="9">
                  <c:v>0.21832725748426612</c:v>
                </c:pt>
                <c:pt idx="10">
                  <c:v>0.224032510463679</c:v>
                </c:pt>
                <c:pt idx="11">
                  <c:v>0.22933244869543609</c:v>
                </c:pt>
                <c:pt idx="12">
                  <c:v>0.23428849373243088</c:v>
                </c:pt>
                <c:pt idx="13">
                  <c:v>0.23894859727771336</c:v>
                </c:pt>
                <c:pt idx="14">
                  <c:v>0.24335097391838159</c:v>
                </c:pt>
                <c:pt idx="15">
                  <c:v>0.24752661317625593</c:v>
                </c:pt>
                <c:pt idx="16">
                  <c:v>0.25150102317189343</c:v>
                </c:pt>
                <c:pt idx="17">
                  <c:v>0.25529547330491859</c:v>
                </c:pt>
                <c:pt idx="18">
                  <c:v>0.25892790031170299</c:v>
                </c:pt>
                <c:pt idx="19">
                  <c:v>0.26241358215932337</c:v>
                </c:pt>
                <c:pt idx="20">
                  <c:v>0.265765648120869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30-4F61-BE25-A43DED8A635F}"/>
            </c:ext>
          </c:extLst>
        </c:ser>
        <c:ser>
          <c:idx val="12"/>
          <c:order val="12"/>
          <c:tx>
            <c:strRef>
              <c:f>'k(T,P)'!$S$3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/>
            <a:effectLst/>
            <a:sp3d/>
          </c:spPr>
          <c:cat>
            <c:numRef>
              <c:f>'k(T,P)'!$F$4:$F$24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1.1000000000000001</c:v>
                </c:pt>
                <c:pt idx="3">
                  <c:v>1.6</c:v>
                </c:pt>
                <c:pt idx="4">
                  <c:v>2.1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5.0999999999999996</c:v>
                </c:pt>
                <c:pt idx="11">
                  <c:v>5.6</c:v>
                </c:pt>
                <c:pt idx="12">
                  <c:v>6.1</c:v>
                </c:pt>
                <c:pt idx="13">
                  <c:v>6.6</c:v>
                </c:pt>
                <c:pt idx="14">
                  <c:v>7.1</c:v>
                </c:pt>
                <c:pt idx="15">
                  <c:v>7.6</c:v>
                </c:pt>
                <c:pt idx="16">
                  <c:v>8.1</c:v>
                </c:pt>
                <c:pt idx="17">
                  <c:v>8.6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</c:numCache>
            </c:numRef>
          </c:cat>
          <c:val>
            <c:numRef>
              <c:f>'k(T,P)'!$S$4:$S$24</c:f>
              <c:numCache>
                <c:formatCode>General</c:formatCode>
                <c:ptCount val="21"/>
                <c:pt idx="0">
                  <c:v>8.834674460152464E-2</c:v>
                </c:pt>
                <c:pt idx="1">
                  <c:v>0.13827012767551916</c:v>
                </c:pt>
                <c:pt idx="2">
                  <c:v>0.16089358273970483</c:v>
                </c:pt>
                <c:pt idx="3">
                  <c:v>0.17669348920304928</c:v>
                </c:pt>
                <c:pt idx="4">
                  <c:v>0.18912344706199072</c:v>
                </c:pt>
                <c:pt idx="5">
                  <c:v>0.19949586034749647</c:v>
                </c:pt>
                <c:pt idx="6">
                  <c:v>0.20846395583317667</c:v>
                </c:pt>
                <c:pt idx="7">
                  <c:v>0.2164044447097197</c:v>
                </c:pt>
                <c:pt idx="8">
                  <c:v>0.2235560952783513</c:v>
                </c:pt>
                <c:pt idx="9">
                  <c:v>0.23008060420490595</c:v>
                </c:pt>
                <c:pt idx="10">
                  <c:v>0.23609299160797564</c:v>
                </c:pt>
                <c:pt idx="11">
                  <c:v>0.2416782447030878</c:v>
                </c:pt>
                <c:pt idx="12">
                  <c:v>0.24690109158770399</c:v>
                </c:pt>
                <c:pt idx="13">
                  <c:v>0.25181206537865758</c:v>
                </c:pt>
                <c:pt idx="14">
                  <c:v>0.25645143789262553</c:v>
                </c:pt>
                <c:pt idx="15">
                  <c:v>0.26085186692958484</c:v>
                </c:pt>
                <c:pt idx="16">
                  <c:v>0.26504023380457387</c:v>
                </c:pt>
                <c:pt idx="17">
                  <c:v>0.26903895292600433</c:v>
                </c:pt>
                <c:pt idx="18">
                  <c:v>0.27286692662970652</c:v>
                </c:pt>
                <c:pt idx="19">
                  <c:v>0.27654025535103832</c:v>
                </c:pt>
                <c:pt idx="20">
                  <c:v>0.28007277515939394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30-4F61-BE25-A43DED8A635F}"/>
            </c:ext>
          </c:extLst>
        </c:ser>
        <c:bandFmts>
          <c:bandFmt>
            <c:idx val="0"/>
            <c:spPr>
              <a:solidFill>
                <a:schemeClr val="accent5">
                  <a:shade val="3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shade val="56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shade val="65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7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82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9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tint val="92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tint val="8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tint val="74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tint val="6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tint val="5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tint val="48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tint val="39000"/>
                </a:schemeClr>
              </a:solidFill>
              <a:ln/>
              <a:effectLst/>
              <a:sp3d/>
            </c:spPr>
          </c:bandFmt>
        </c:bandFmts>
        <c:axId val="889415471"/>
        <c:axId val="889416303"/>
        <c:axId val="900580911"/>
      </c:surface3DChart>
      <c:catAx>
        <c:axId val="88941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P,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ru-RU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МПа</a:t>
                </a:r>
                <a:endParaRPr lang="ru-RU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910122414578805"/>
              <c:y val="0.8640477165034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416303"/>
        <c:crosses val="autoZero"/>
        <c:auto val="1"/>
        <c:lblAlgn val="ctr"/>
        <c:lblOffset val="100"/>
        <c:noMultiLvlLbl val="0"/>
      </c:catAx>
      <c:valAx>
        <c:axId val="889416303"/>
        <c:scaling>
          <c:orientation val="minMax"/>
          <c:max val="0.29000000000000004"/>
          <c:min val="1.0000000000000002E-2"/>
        </c:scaling>
        <c:delete val="0"/>
        <c:axPos val="l"/>
        <c:majorGridlines>
          <c:spPr>
            <a:ln w="1905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k(T,P),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ru-RU" sz="1200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>
                  <a:defRPr/>
                </a:pPr>
                <a:r>
                  <a:rPr lang="ru-RU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Вт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/(</a:t>
                </a:r>
                <a:r>
                  <a:rPr lang="ru-RU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м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*K)</a:t>
                </a:r>
                <a:endParaRPr lang="ru-RU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194701358303696E-2"/>
              <c:y val="0.48306098517364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415471"/>
        <c:crosses val="autoZero"/>
        <c:crossBetween val="midCat"/>
        <c:majorUnit val="2.0000000000000004E-2"/>
      </c:valAx>
      <c:serAx>
        <c:axId val="90058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T,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ru-RU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</a:t>
                </a:r>
                <a:endParaRPr lang="ru-RU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1495495140972771"/>
              <c:y val="0.76119799024523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416303"/>
        <c:crosses val="autoZero"/>
      </c:serAx>
      <c:spPr>
        <a:noFill/>
        <a:ln w="1905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2016</xdr:colOff>
      <xdr:row>16</xdr:row>
      <xdr:rowOff>17929</xdr:rowOff>
    </xdr:from>
    <xdr:to>
      <xdr:col>9</xdr:col>
      <xdr:colOff>0</xdr:colOff>
      <xdr:row>35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F1AE52-238D-4945-B0D4-3BC3BEDAE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2</xdr:row>
      <xdr:rowOff>9526</xdr:rowOff>
    </xdr:from>
    <xdr:to>
      <xdr:col>18</xdr:col>
      <xdr:colOff>9525</xdr:colOff>
      <xdr:row>22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953D9E-7D14-4EA6-92F6-07B500E12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27818</xdr:colOff>
      <xdr:row>1</xdr:row>
      <xdr:rowOff>12821</xdr:rowOff>
    </xdr:from>
    <xdr:to>
      <xdr:col>38</xdr:col>
      <xdr:colOff>134499</xdr:colOff>
      <xdr:row>32</xdr:row>
      <xdr:rowOff>164375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87D4CC-5222-456F-B9B2-17F5BE14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EE3-D650-489F-B8F2-A55F9E0B28B1}">
  <dimension ref="A1:J30"/>
  <sheetViews>
    <sheetView zoomScale="80" zoomScaleNormal="80" workbookViewId="0">
      <selection activeCell="J34" sqref="J34"/>
    </sheetView>
  </sheetViews>
  <sheetFormatPr defaultRowHeight="14.4" x14ac:dyDescent="0.3"/>
  <cols>
    <col min="1" max="1" width="11" customWidth="1"/>
    <col min="2" max="2" width="13.109375" bestFit="1" customWidth="1"/>
    <col min="3" max="3" width="7.44140625" bestFit="1" customWidth="1"/>
    <col min="4" max="4" width="4.109375" customWidth="1"/>
    <col min="5" max="5" width="17.44140625" bestFit="1" customWidth="1"/>
    <col min="6" max="6" width="16.5546875" bestFit="1" customWidth="1"/>
    <col min="7" max="7" width="15.109375" bestFit="1" customWidth="1"/>
  </cols>
  <sheetData>
    <row r="1" spans="1:7" ht="15" thickBot="1" x14ac:dyDescent="0.35"/>
    <row r="2" spans="1:7" ht="16.2" thickBot="1" x14ac:dyDescent="0.35">
      <c r="B2" s="19" t="s">
        <v>4</v>
      </c>
      <c r="C2" s="16">
        <v>2.5999999999999999E-2</v>
      </c>
      <c r="E2" s="13" t="s">
        <v>0</v>
      </c>
      <c r="F2" s="14" t="s">
        <v>1</v>
      </c>
      <c r="G2" s="15" t="s">
        <v>5</v>
      </c>
    </row>
    <row r="3" spans="1:7" ht="15.6" x14ac:dyDescent="0.3">
      <c r="B3" s="20" t="s">
        <v>2</v>
      </c>
      <c r="C3" s="17">
        <v>300</v>
      </c>
      <c r="E3" s="10">
        <v>300</v>
      </c>
      <c r="F3" s="11">
        <v>1</v>
      </c>
      <c r="G3" s="12">
        <f>$C$2*(E3/300)^0.76*(F3/0.1)^0.25</f>
        <v>4.6235264661011993E-2</v>
      </c>
    </row>
    <row r="4" spans="1:7" ht="16.2" thickBot="1" x14ac:dyDescent="0.35">
      <c r="B4" s="21" t="s">
        <v>3</v>
      </c>
      <c r="C4" s="18">
        <v>0.1</v>
      </c>
      <c r="E4" s="3">
        <v>400</v>
      </c>
      <c r="F4" s="4">
        <v>1</v>
      </c>
      <c r="G4" s="12">
        <f t="shared" ref="G4:G15" si="0">$C$2*(E4/300)^0.76*(F4/0.1)^0.25</f>
        <v>5.7534293938145104E-2</v>
      </c>
    </row>
    <row r="5" spans="1:7" ht="15.6" x14ac:dyDescent="0.3">
      <c r="A5" s="6"/>
      <c r="B5" s="6"/>
      <c r="E5" s="3">
        <v>500</v>
      </c>
      <c r="F5" s="4">
        <v>1</v>
      </c>
      <c r="G5" s="12">
        <f t="shared" si="0"/>
        <v>6.8167661806199834E-2</v>
      </c>
    </row>
    <row r="6" spans="1:7" ht="15.6" x14ac:dyDescent="0.3">
      <c r="A6" s="6"/>
      <c r="B6" s="6"/>
      <c r="E6" s="3">
        <v>600</v>
      </c>
      <c r="F6" s="4">
        <v>1</v>
      </c>
      <c r="G6" s="12">
        <f t="shared" si="0"/>
        <v>7.8298987235105436E-2</v>
      </c>
    </row>
    <row r="7" spans="1:7" ht="15.6" x14ac:dyDescent="0.3">
      <c r="A7" s="6"/>
      <c r="B7" s="6"/>
      <c r="E7" s="3">
        <v>700</v>
      </c>
      <c r="F7" s="4">
        <v>1</v>
      </c>
      <c r="G7" s="12">
        <f t="shared" si="0"/>
        <v>8.8031014084279616E-2</v>
      </c>
    </row>
    <row r="8" spans="1:7" ht="15.6" x14ac:dyDescent="0.3">
      <c r="A8" s="6"/>
      <c r="B8" s="6"/>
      <c r="E8" s="3">
        <v>800</v>
      </c>
      <c r="F8" s="4">
        <v>1</v>
      </c>
      <c r="G8" s="12">
        <f t="shared" si="0"/>
        <v>9.7433787384424264E-2</v>
      </c>
    </row>
    <row r="9" spans="1:7" ht="15.6" x14ac:dyDescent="0.3">
      <c r="A9" s="6"/>
      <c r="B9" s="6"/>
      <c r="E9" s="3">
        <v>900</v>
      </c>
      <c r="F9" s="4">
        <v>1</v>
      </c>
      <c r="G9" s="12">
        <f t="shared" si="0"/>
        <v>0.10655786283975831</v>
      </c>
    </row>
    <row r="10" spans="1:7" ht="15.6" x14ac:dyDescent="0.3">
      <c r="A10" s="6"/>
      <c r="B10" s="6"/>
      <c r="E10" s="3">
        <v>1000</v>
      </c>
      <c r="F10" s="4">
        <v>1</v>
      </c>
      <c r="G10" s="12">
        <f t="shared" si="0"/>
        <v>0.11544129617822763</v>
      </c>
    </row>
    <row r="11" spans="1:7" ht="15.6" x14ac:dyDescent="0.3">
      <c r="A11" s="6"/>
      <c r="B11" s="6"/>
      <c r="E11" s="3">
        <v>1100</v>
      </c>
      <c r="F11" s="4">
        <v>1</v>
      </c>
      <c r="G11" s="12">
        <f t="shared" si="0"/>
        <v>0.12411367495989277</v>
      </c>
    </row>
    <row r="12" spans="1:7" ht="15.6" x14ac:dyDescent="0.3">
      <c r="A12" s="6"/>
      <c r="B12" s="6"/>
      <c r="E12" s="3">
        <v>1200</v>
      </c>
      <c r="F12" s="4">
        <v>1</v>
      </c>
      <c r="G12" s="12">
        <f t="shared" si="0"/>
        <v>0.13259860080811775</v>
      </c>
    </row>
    <row r="13" spans="1:7" ht="15.6" x14ac:dyDescent="0.3">
      <c r="A13" s="6"/>
      <c r="B13" s="6"/>
      <c r="E13" s="3">
        <v>1300</v>
      </c>
      <c r="F13" s="4">
        <v>1</v>
      </c>
      <c r="G13" s="12">
        <f t="shared" si="0"/>
        <v>0.14091529758932811</v>
      </c>
    </row>
    <row r="14" spans="1:7" ht="15.6" x14ac:dyDescent="0.3">
      <c r="A14" s="6"/>
      <c r="B14" s="6"/>
      <c r="E14" s="3">
        <v>1400</v>
      </c>
      <c r="F14" s="4">
        <v>1</v>
      </c>
      <c r="G14" s="12">
        <f t="shared" si="0"/>
        <v>0.14907969703676674</v>
      </c>
    </row>
    <row r="15" spans="1:7" ht="16.2" thickBot="1" x14ac:dyDescent="0.35">
      <c r="A15" s="6"/>
      <c r="B15" s="6"/>
      <c r="E15" s="7">
        <v>1500</v>
      </c>
      <c r="F15" s="8">
        <v>1</v>
      </c>
      <c r="G15" s="12">
        <f t="shared" si="0"/>
        <v>0.15710519686885865</v>
      </c>
    </row>
    <row r="30" spans="10:10" x14ac:dyDescent="0.3">
      <c r="J30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46D-4545-4D91-BB14-80A0227FA4D2}">
  <dimension ref="B1:G23"/>
  <sheetViews>
    <sheetView zoomScale="80" zoomScaleNormal="80" workbookViewId="0">
      <selection activeCell="O30" sqref="O30"/>
    </sheetView>
  </sheetViews>
  <sheetFormatPr defaultRowHeight="15" x14ac:dyDescent="0.25"/>
  <cols>
    <col min="1" max="1" width="8.88671875" style="6"/>
    <col min="2" max="2" width="13.109375" style="6" bestFit="1" customWidth="1"/>
    <col min="3" max="3" width="7.44140625" style="6" bestFit="1" customWidth="1"/>
    <col min="4" max="4" width="3.77734375" style="6" customWidth="1"/>
    <col min="5" max="5" width="17.44140625" style="6" customWidth="1"/>
    <col min="6" max="6" width="16.5546875" style="6" bestFit="1" customWidth="1"/>
    <col min="7" max="7" width="15.109375" style="6" bestFit="1" customWidth="1"/>
    <col min="8" max="16384" width="8.88671875" style="6"/>
  </cols>
  <sheetData>
    <row r="1" spans="2:7" ht="15.6" thickBot="1" x14ac:dyDescent="0.3"/>
    <row r="2" spans="2:7" ht="15.6" thickBot="1" x14ac:dyDescent="0.3">
      <c r="B2" s="19" t="s">
        <v>4</v>
      </c>
      <c r="C2" s="16">
        <v>2.5999999999999999E-2</v>
      </c>
      <c r="E2" s="13" t="s">
        <v>0</v>
      </c>
      <c r="F2" s="14" t="s">
        <v>1</v>
      </c>
      <c r="G2" s="15" t="s">
        <v>5</v>
      </c>
    </row>
    <row r="3" spans="2:7" x14ac:dyDescent="0.25">
      <c r="B3" s="20" t="s">
        <v>2</v>
      </c>
      <c r="C3" s="17">
        <v>300</v>
      </c>
      <c r="E3" s="10">
        <v>600</v>
      </c>
      <c r="F3" s="11">
        <v>0.1</v>
      </c>
      <c r="G3" s="12">
        <f>$C$2*(E3/300)^0.76*(F3/0.1)^0.25</f>
        <v>4.403075624285141E-2</v>
      </c>
    </row>
    <row r="4" spans="2:7" ht="15.6" thickBot="1" x14ac:dyDescent="0.3">
      <c r="B4" s="21" t="s">
        <v>3</v>
      </c>
      <c r="C4" s="18">
        <v>0.1</v>
      </c>
      <c r="E4" s="3">
        <v>600</v>
      </c>
      <c r="F4" s="4">
        <v>0.6</v>
      </c>
      <c r="G4" s="5">
        <f t="shared" ref="G4:G26" si="0">$C$2*(E4/300)^0.76*(F4/0.1)^0.25</f>
        <v>6.8911857644652366E-2</v>
      </c>
    </row>
    <row r="5" spans="2:7" x14ac:dyDescent="0.25">
      <c r="E5" s="3">
        <v>600</v>
      </c>
      <c r="F5" s="4">
        <v>1.1000000000000001</v>
      </c>
      <c r="G5" s="5">
        <f t="shared" si="0"/>
        <v>8.01870646689197E-2</v>
      </c>
    </row>
    <row r="6" spans="2:7" x14ac:dyDescent="0.25">
      <c r="E6" s="3">
        <v>600</v>
      </c>
      <c r="F6" s="4">
        <v>1.6</v>
      </c>
      <c r="G6" s="5">
        <f t="shared" si="0"/>
        <v>8.806151248570282E-2</v>
      </c>
    </row>
    <row r="7" spans="2:7" x14ac:dyDescent="0.25">
      <c r="E7" s="3">
        <v>600</v>
      </c>
      <c r="F7" s="4">
        <v>2.1</v>
      </c>
      <c r="G7" s="5">
        <f t="shared" si="0"/>
        <v>9.4256426028521925E-2</v>
      </c>
    </row>
    <row r="8" spans="2:7" x14ac:dyDescent="0.25">
      <c r="E8" s="3">
        <v>600</v>
      </c>
      <c r="F8" s="4">
        <v>2.6</v>
      </c>
      <c r="G8" s="5">
        <f t="shared" si="0"/>
        <v>9.9425888730108949E-2</v>
      </c>
    </row>
    <row r="9" spans="2:7" x14ac:dyDescent="0.25">
      <c r="E9" s="3">
        <v>600</v>
      </c>
      <c r="F9" s="4">
        <v>3.1</v>
      </c>
      <c r="G9" s="5">
        <f t="shared" si="0"/>
        <v>0.10389545948875564</v>
      </c>
    </row>
    <row r="10" spans="2:7" x14ac:dyDescent="0.25">
      <c r="E10" s="3">
        <v>600</v>
      </c>
      <c r="F10" s="4">
        <v>3.6</v>
      </c>
      <c r="G10" s="5">
        <f t="shared" si="0"/>
        <v>0.10785288578385091</v>
      </c>
    </row>
    <row r="11" spans="2:7" x14ac:dyDescent="0.25">
      <c r="E11" s="3">
        <v>600</v>
      </c>
      <c r="F11" s="4">
        <v>4.0999999999999996</v>
      </c>
      <c r="G11" s="5">
        <f t="shared" si="0"/>
        <v>0.11141716632799258</v>
      </c>
    </row>
    <row r="12" spans="2:7" x14ac:dyDescent="0.25">
      <c r="E12" s="3">
        <v>600</v>
      </c>
      <c r="F12" s="4">
        <v>4.5999999999999996</v>
      </c>
      <c r="G12" s="5">
        <f t="shared" si="0"/>
        <v>0.11466888843099893</v>
      </c>
    </row>
    <row r="13" spans="2:7" x14ac:dyDescent="0.25">
      <c r="E13" s="3">
        <v>600</v>
      </c>
      <c r="F13" s="4">
        <v>5.0999999999999996</v>
      </c>
      <c r="G13" s="5">
        <f t="shared" si="0"/>
        <v>0.11766537647791203</v>
      </c>
    </row>
    <row r="14" spans="2:7" x14ac:dyDescent="0.25">
      <c r="E14" s="3">
        <v>600</v>
      </c>
      <c r="F14" s="4">
        <v>5.6</v>
      </c>
      <c r="G14" s="5">
        <f>$C$2*(E14/300)^0.76*(F14/0.1)^0.25</f>
        <v>0.12044898688364589</v>
      </c>
    </row>
    <row r="15" spans="2:7" x14ac:dyDescent="0.25">
      <c r="E15" s="3">
        <v>600</v>
      </c>
      <c r="F15" s="4">
        <v>6.1</v>
      </c>
      <c r="G15" s="5">
        <f t="shared" si="0"/>
        <v>0.12305197920789619</v>
      </c>
    </row>
    <row r="16" spans="2:7" x14ac:dyDescent="0.25">
      <c r="E16" s="3">
        <v>600</v>
      </c>
      <c r="F16" s="4">
        <v>6.6</v>
      </c>
      <c r="G16" s="5">
        <f t="shared" si="0"/>
        <v>0.12549953843466569</v>
      </c>
    </row>
    <row r="17" spans="5:7" x14ac:dyDescent="0.25">
      <c r="E17" s="3">
        <v>600</v>
      </c>
      <c r="F17" s="4">
        <v>7.1</v>
      </c>
      <c r="G17" s="5">
        <f t="shared" si="0"/>
        <v>0.12781173546245275</v>
      </c>
    </row>
    <row r="18" spans="5:7" x14ac:dyDescent="0.25">
      <c r="E18" s="3">
        <v>600</v>
      </c>
      <c r="F18" s="4">
        <v>7.6</v>
      </c>
      <c r="G18" s="5">
        <f t="shared" si="0"/>
        <v>0.13000484647253266</v>
      </c>
    </row>
    <row r="19" spans="5:7" x14ac:dyDescent="0.25">
      <c r="E19" s="3">
        <v>600</v>
      </c>
      <c r="F19" s="4">
        <v>8.1</v>
      </c>
      <c r="G19" s="5">
        <f t="shared" si="0"/>
        <v>0.1320922687285542</v>
      </c>
    </row>
    <row r="20" spans="5:7" x14ac:dyDescent="0.25">
      <c r="E20" s="3">
        <v>600</v>
      </c>
      <c r="F20" s="4">
        <v>8.6</v>
      </c>
      <c r="G20" s="5">
        <f t="shared" si="0"/>
        <v>0.13408517325167452</v>
      </c>
    </row>
    <row r="21" spans="5:7" x14ac:dyDescent="0.25">
      <c r="E21" s="3">
        <v>600</v>
      </c>
      <c r="F21" s="4">
        <v>9.1</v>
      </c>
      <c r="G21" s="5">
        <f t="shared" si="0"/>
        <v>0.13599298069621557</v>
      </c>
    </row>
    <row r="22" spans="5:7" x14ac:dyDescent="0.25">
      <c r="E22" s="3">
        <v>600</v>
      </c>
      <c r="F22" s="4">
        <v>9.6</v>
      </c>
      <c r="G22" s="5">
        <f t="shared" si="0"/>
        <v>0.13782371528930473</v>
      </c>
    </row>
    <row r="23" spans="5:7" ht="15.6" thickBot="1" x14ac:dyDescent="0.3">
      <c r="E23" s="7">
        <v>600</v>
      </c>
      <c r="F23" s="8">
        <v>10.1</v>
      </c>
      <c r="G23" s="9">
        <f t="shared" si="0"/>
        <v>0.13958427273039994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94E3-19EB-47C5-832C-185A520716FB}">
  <dimension ref="B1:S24"/>
  <sheetViews>
    <sheetView tabSelected="1" topLeftCell="Q1" zoomScale="70" zoomScaleNormal="70" workbookViewId="0">
      <selection activeCell="AO38" sqref="AO38"/>
    </sheetView>
  </sheetViews>
  <sheetFormatPr defaultRowHeight="14.4" x14ac:dyDescent="0.3"/>
  <cols>
    <col min="2" max="2" width="13.109375" bestFit="1" customWidth="1"/>
    <col min="3" max="3" width="7.109375" bestFit="1" customWidth="1"/>
    <col min="5" max="5" width="7.109375" bestFit="1" customWidth="1"/>
    <col min="6" max="6" width="5.5546875" bestFit="1" customWidth="1"/>
    <col min="7" max="7" width="13.109375" bestFit="1" customWidth="1"/>
    <col min="12" max="12" width="8.88671875" customWidth="1"/>
    <col min="14" max="14" width="8.88671875" customWidth="1"/>
    <col min="16" max="16" width="8.88671875" customWidth="1"/>
  </cols>
  <sheetData>
    <row r="1" spans="2:19" ht="15" thickBot="1" x14ac:dyDescent="0.35"/>
    <row r="2" spans="2:19" ht="15.6" x14ac:dyDescent="0.3">
      <c r="B2" s="19" t="s">
        <v>4</v>
      </c>
      <c r="C2" s="16">
        <v>2.5999999999999999E-2</v>
      </c>
      <c r="E2" s="23"/>
      <c r="F2" s="22" t="s">
        <v>6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2:19" ht="15.6" x14ac:dyDescent="0.3">
      <c r="B3" s="20" t="s">
        <v>2</v>
      </c>
      <c r="C3" s="17">
        <v>300</v>
      </c>
      <c r="E3" s="24" t="s">
        <v>7</v>
      </c>
      <c r="F3" s="23"/>
      <c r="G3" s="1">
        <v>300</v>
      </c>
      <c r="H3" s="1">
        <v>400</v>
      </c>
      <c r="I3" s="1">
        <v>500</v>
      </c>
      <c r="J3" s="1">
        <v>600</v>
      </c>
      <c r="K3" s="1">
        <v>700</v>
      </c>
      <c r="L3" s="1">
        <v>800</v>
      </c>
      <c r="M3" s="1">
        <v>900</v>
      </c>
      <c r="N3" s="1">
        <v>1000</v>
      </c>
      <c r="O3" s="1">
        <v>1100</v>
      </c>
      <c r="P3" s="1">
        <v>1200</v>
      </c>
      <c r="Q3" s="1">
        <v>1300</v>
      </c>
      <c r="R3" s="1">
        <v>1400</v>
      </c>
      <c r="S3" s="1">
        <v>1500</v>
      </c>
    </row>
    <row r="4" spans="2:19" ht="16.2" thickBot="1" x14ac:dyDescent="0.35">
      <c r="B4" s="21" t="s">
        <v>3</v>
      </c>
      <c r="C4" s="18">
        <v>0.1</v>
      </c>
      <c r="E4" s="25"/>
      <c r="F4" s="1">
        <v>0.1</v>
      </c>
      <c r="G4" s="2">
        <f>$C$2*(G3/300)^0.76*($F$4/0.1)^0.25</f>
        <v>2.5999999999999999E-2</v>
      </c>
      <c r="H4" s="2">
        <f>$C$2*(H3/300)^0.76*($F$4/0.1)^0.25</f>
        <v>3.2353911097067582E-2</v>
      </c>
      <c r="I4" s="2">
        <f>$C$2*(I3/300)^0.76*($F$4/0.1)^0.25</f>
        <v>3.8333493275225956E-2</v>
      </c>
      <c r="J4" s="2">
        <f>$C$2*(J3/300)^0.76*($F$4/0.1)^0.25</f>
        <v>4.403075624285141E-2</v>
      </c>
      <c r="K4" s="2">
        <f>$C$2*(K3/300)^0.76*($F$4/0.1)^0.25</f>
        <v>4.9503477118004076E-2</v>
      </c>
      <c r="L4" s="2">
        <f>$C$2*(L3/300)^0.76*($F$4/0.1)^0.25</f>
        <v>5.479104511607185E-2</v>
      </c>
      <c r="M4" s="2">
        <f>$C$2*(M3/300)^0.76*($F$4/0.1)^0.25</f>
        <v>5.9921889798761133E-2</v>
      </c>
      <c r="N4" s="2">
        <f>$C$2*(N3/300)^0.76*($F$4/0.1)^0.25</f>
        <v>6.4917411474556097E-2</v>
      </c>
      <c r="O4" s="2">
        <f>$C$2*(O3/300)^0.76*($F$4/0.1)^0.25</f>
        <v>6.9794248451190338E-2</v>
      </c>
      <c r="P4" s="2">
        <f>$C$2*(P3/300)^0.76*($F$4/0.1)^0.25</f>
        <v>7.4565672896823018E-2</v>
      </c>
      <c r="Q4" s="2">
        <f>$C$2*(Q3/300)^0.76*($F$4/0.1)^0.25</f>
        <v>7.9242495185975162E-2</v>
      </c>
      <c r="R4" s="2">
        <f>$C$2*(R3/300)^0.76*($F$4/0.1)^0.25</f>
        <v>8.3833674390631163E-2</v>
      </c>
      <c r="S4" s="2">
        <f>$C$2*(S3/300)^0.76*($F$4/0.1)^0.25</f>
        <v>8.834674460152464E-2</v>
      </c>
    </row>
    <row r="5" spans="2:19" x14ac:dyDescent="0.3">
      <c r="E5" s="25"/>
      <c r="F5" s="1">
        <v>0.6</v>
      </c>
      <c r="G5" s="2">
        <f>$C$2*($G$3/300)^0.76*($F5/0.1)^0.25</f>
        <v>4.0692199081905467E-2</v>
      </c>
      <c r="H5" s="2">
        <f>$C$2*($H$3/300)^0.76*($F5/0.1)^0.25</f>
        <v>5.0636607363082488E-2</v>
      </c>
      <c r="I5" s="2">
        <f>$C$2*($I$3/300)^0.76*($F5/0.1)^0.25</f>
        <v>5.9995159225399199E-2</v>
      </c>
      <c r="J5" s="2">
        <f>$C$2*(J3/300)^0.76*($F5/0.1)^0.25</f>
        <v>6.8911857644652366E-2</v>
      </c>
      <c r="K5" s="2">
        <f>$C$2*($K$3/300)^0.76*($F5/0.1)^0.25</f>
        <v>7.7477128697398992E-2</v>
      </c>
      <c r="L5" s="2">
        <f>$C$2*($L$3/300)^0.76*($F5/0.1)^0.25</f>
        <v>8.5752619837263858E-2</v>
      </c>
      <c r="M5" s="2">
        <f>$C$2*($M$3/300)^0.76*($F5/0.1)^0.25</f>
        <v>9.3782825732891872E-2</v>
      </c>
      <c r="N5" s="2">
        <f>$C$2*($N$3/300)^0.76*($F5/0.1)^0.25</f>
        <v>0.10160123967710043</v>
      </c>
      <c r="O5" s="2">
        <f>$C$2*($O$3/300)^0.76*($F5/0.1)^0.25</f>
        <v>0.10923390202876192</v>
      </c>
      <c r="P5" s="2">
        <f>$C$2*($P$3/300)^0.76*($F5/0.1)^0.25</f>
        <v>0.11670158485360635</v>
      </c>
      <c r="Q5" s="2">
        <f>$C$2*($Q$3/300)^0.76*($F5/0.1)^0.25</f>
        <v>0.12402120730210144</v>
      </c>
      <c r="R5" s="2">
        <f>$C$2*($R$3/300)^0.76*($F5/0.1)^0.25</f>
        <v>0.13120679107966168</v>
      </c>
      <c r="S5" s="2">
        <f>$C$2*($S$3/300)^0.76*($F5/0.1)^0.25</f>
        <v>0.13827012767551916</v>
      </c>
    </row>
    <row r="6" spans="2:19" x14ac:dyDescent="0.3">
      <c r="E6" s="25"/>
      <c r="F6" s="1">
        <v>1.1000000000000001</v>
      </c>
      <c r="G6" s="2">
        <f>$C$2*($G$3/300)^0.76*($F6/0.1)^0.25</f>
        <v>4.735016745778467E-2</v>
      </c>
      <c r="H6" s="2">
        <f>$C$2*($H$3/300)^0.76*($F6/0.1)^0.25</f>
        <v>5.8921658013862607E-2</v>
      </c>
      <c r="I6" s="2">
        <f>$C$2*($I$3/300)^0.76*($F6/0.1)^0.25</f>
        <v>6.9811435608608141E-2</v>
      </c>
      <c r="J6" s="2">
        <f>$C$2*($J$3/300)^0.76*($F6/0.1)^0.25</f>
        <v>8.01870646689197E-2</v>
      </c>
      <c r="K6" s="2">
        <f>$C$2*($K$3/300)^0.76*($F6/0.1)^0.25</f>
        <v>9.0153766587696332E-2</v>
      </c>
      <c r="L6" s="2">
        <f>$C$2*($L$3/300)^0.76*($F6/0.1)^0.25</f>
        <v>9.97832754397322E-2</v>
      </c>
      <c r="M6" s="2">
        <f>$C$2*($M$3/300)^0.76*($F6/0.1)^0.25</f>
        <v>0.10912736601377918</v>
      </c>
      <c r="N6" s="2">
        <f>$C$2*($N$3/300)^0.76*($F6/0.1)^0.25</f>
        <v>0.11822501170177474</v>
      </c>
      <c r="O6" s="2">
        <f>$C$2*($O$3/300)^0.76*($F6/0.1)^0.25</f>
        <v>0.12710651352900351</v>
      </c>
      <c r="P6" s="2">
        <f>$C$2*($P$3/300)^0.76*($F6/0.1)^0.25</f>
        <v>0.13579604224103714</v>
      </c>
      <c r="Q6" s="2">
        <f>$C$2*($Q$3/300)^0.76*($F6/0.1)^0.25</f>
        <v>0.14431328526263923</v>
      </c>
      <c r="R6" s="2">
        <f>$C$2*($R$3/300)^0.76*($F6/0.1)^0.25</f>
        <v>0.15267455849991463</v>
      </c>
      <c r="S6" s="2">
        <f>$C$2*($S$3/300)^0.76*($F6/0.1)^0.25</f>
        <v>0.16089358273970483</v>
      </c>
    </row>
    <row r="7" spans="2:19" x14ac:dyDescent="0.3">
      <c r="E7" s="25"/>
      <c r="F7" s="1">
        <v>1.6</v>
      </c>
      <c r="G7" s="2">
        <f>$C$2*($G$3/300)^0.76*($F7/0.1)^0.25</f>
        <v>5.1999999999999998E-2</v>
      </c>
      <c r="H7" s="2">
        <f>$C$2*($H$3/300)^0.76*($F7/0.1)^0.25</f>
        <v>6.4707822194135164E-2</v>
      </c>
      <c r="I7" s="2">
        <f>$C$2*($I$3/300)^0.76*($F7/0.1)^0.25</f>
        <v>7.6666986550451913E-2</v>
      </c>
      <c r="J7" s="2">
        <f>$C$2*($J$3/300)^0.76*($F7/0.1)^0.25</f>
        <v>8.806151248570282E-2</v>
      </c>
      <c r="K7" s="2">
        <f>$C$2*($K$3/300)^0.76*($F7/0.1)^0.25</f>
        <v>9.9006954236008152E-2</v>
      </c>
      <c r="L7" s="2">
        <f>$C$2*($L$3/300)^0.76*($F7/0.1)^0.25</f>
        <v>0.1095820902321437</v>
      </c>
      <c r="M7" s="2">
        <f>$C$2*($M$3/300)^0.76*($F7/0.1)^0.25</f>
        <v>0.11984377959752227</v>
      </c>
      <c r="N7" s="2">
        <f>$C$2*($N$3/300)^0.76*($F7/0.1)^0.25</f>
        <v>0.12983482294911219</v>
      </c>
      <c r="O7" s="2">
        <f>$C$2*($O$3/300)^0.76*($F7/0.1)^0.25</f>
        <v>0.13958849690238068</v>
      </c>
      <c r="P7" s="2">
        <f>$C$2*($P$3/300)^0.76*($F7/0.1)^0.25</f>
        <v>0.14913134579364604</v>
      </c>
      <c r="Q7" s="2">
        <f>$C$2*($Q$3/300)^0.76*($F7/0.1)^0.25</f>
        <v>0.15848499037195032</v>
      </c>
      <c r="R7" s="2">
        <f>$C$2*($R$3/300)^0.76*($F7/0.1)^0.25</f>
        <v>0.16766734878126233</v>
      </c>
      <c r="S7" s="2">
        <f>$C$2*($S$3/300)^0.76*($F7/0.1)^0.25</f>
        <v>0.17669348920304928</v>
      </c>
    </row>
    <row r="8" spans="2:19" x14ac:dyDescent="0.3">
      <c r="E8" s="25"/>
      <c r="F8" s="1">
        <v>2.1</v>
      </c>
      <c r="G8" s="2">
        <f>$C$2*($G$3/300)^0.76*($F8/0.1)^0.25</f>
        <v>5.565807371612988E-2</v>
      </c>
      <c r="H8" s="2">
        <f>$C$2*($H$3/300)^0.76*($F8/0.1)^0.25</f>
        <v>6.9259860340219234E-2</v>
      </c>
      <c r="I8" s="2">
        <f>$C$2*($I$3/300)^0.76*($F8/0.1)^0.25</f>
        <v>8.2060322865742136E-2</v>
      </c>
      <c r="J8" s="2">
        <f>$C$2*($J$3/300)^0.76*($F8/0.1)^0.25</f>
        <v>9.4256426028521925E-2</v>
      </c>
      <c r="K8" s="2">
        <f>$C$2*($K$3/300)^0.76*($F8/0.1)^0.25</f>
        <v>0.1059718530245623</v>
      </c>
      <c r="L8" s="2">
        <f>$C$2*($L$3/300)^0.76*($F8/0.1)^0.25</f>
        <v>0.1172909241559279</v>
      </c>
      <c r="M8" s="2">
        <f>$C$2*($M$3/300)^0.76*($F8/0.1)^0.25</f>
        <v>0.12827449844727917</v>
      </c>
      <c r="N8" s="2">
        <f>$C$2*($N$3/300)^0.76*($F8/0.1)^0.25</f>
        <v>0.13896838743504536</v>
      </c>
      <c r="O8" s="2">
        <f>$C$2*($O$3/300)^0.76*($F8/0.1)^0.25</f>
        <v>0.1494082086637783</v>
      </c>
      <c r="P8" s="2">
        <f>$C$2*($P$3/300)^0.76*($F8/0.1)^0.25</f>
        <v>0.15962237379939245</v>
      </c>
      <c r="Q8" s="2">
        <f>$C$2*($Q$3/300)^0.76*($F8/0.1)^0.25</f>
        <v>0.16963402455811818</v>
      </c>
      <c r="R8" s="2">
        <f>$C$2*($R$3/300)^0.76*($F8/0.1)^0.25</f>
        <v>0.17946233958183766</v>
      </c>
      <c r="S8" s="2">
        <f>$C$2*($S$3/300)^0.76*($F8/0.1)^0.25</f>
        <v>0.18912344706199072</v>
      </c>
    </row>
    <row r="9" spans="2:19" x14ac:dyDescent="0.3">
      <c r="E9" s="25"/>
      <c r="F9" s="1">
        <v>2.6</v>
      </c>
      <c r="G9" s="2">
        <f>$C$2*($G$3/300)^0.76*($F9/0.1)^0.25</f>
        <v>5.8710622473183864E-2</v>
      </c>
      <c r="H9" s="2">
        <f>$C$2*($H$3/300)^0.76*($F9/0.1)^0.25</f>
        <v>7.3058394613495725E-2</v>
      </c>
      <c r="I9" s="2">
        <f>$C$2*($I$3/300)^0.76*($F9/0.1)^0.25</f>
        <v>8.6560894298466293E-2</v>
      </c>
      <c r="J9" s="2">
        <f>$C$2*($J$3/300)^0.76*($F9/0.1)^0.25</f>
        <v>9.9425888730108949E-2</v>
      </c>
      <c r="K9" s="2">
        <f>$C$2*($K$3/300)^0.76*($F9/0.1)^0.25</f>
        <v>0.11178384446865514</v>
      </c>
      <c r="L9" s="2">
        <f>$C$2*($L$3/300)^0.76*($F9/0.1)^0.25</f>
        <v>0.12372370633541843</v>
      </c>
      <c r="M9" s="2">
        <f>$C$2*($M$3/300)^0.76*($F9/0.1)^0.25</f>
        <v>0.13530967114826126</v>
      </c>
      <c r="N9" s="2">
        <f>$C$2*($N$3/300)^0.76*($F9/0.1)^0.25</f>
        <v>0.14659006296226912</v>
      </c>
      <c r="O9" s="2">
        <f>$C$2*($O$3/300)^0.76*($F9/0.1)^0.25</f>
        <v>0.15760245275451668</v>
      </c>
      <c r="P9" s="2">
        <f>$C$2*($P$3/300)^0.76*($F9/0.1)^0.25</f>
        <v>0.16837681041939595</v>
      </c>
      <c r="Q9" s="2">
        <f>$C$2*($Q$3/300)^0.76*($F9/0.1)^0.25</f>
        <v>0.17893754687295685</v>
      </c>
      <c r="R9" s="2">
        <f>$C$2*($R$3/300)^0.76*($F9/0.1)^0.25</f>
        <v>0.18930489260339112</v>
      </c>
      <c r="S9" s="2">
        <f>$C$2*($S$3/300)^0.76*($F9/0.1)^0.25</f>
        <v>0.19949586034749647</v>
      </c>
    </row>
    <row r="10" spans="2:19" x14ac:dyDescent="0.3">
      <c r="E10" s="25"/>
      <c r="F10" s="1">
        <v>3.1</v>
      </c>
      <c r="G10" s="2">
        <f>$C$2*($G$3/300)^0.76*($F10/0.1)^0.25</f>
        <v>6.1349887606034742E-2</v>
      </c>
      <c r="H10" s="2">
        <f>$C$2*($H$3/300)^0.76*($F10/0.1)^0.25</f>
        <v>7.6342646516182167E-2</v>
      </c>
      <c r="I10" s="2">
        <f>$C$2*($I$3/300)^0.76*($F10/0.1)^0.25</f>
        <v>9.0452134768530812E-2</v>
      </c>
      <c r="J10" s="2">
        <f>$C$2*($J$3/300)^0.76*($F10/0.1)^0.25</f>
        <v>0.10389545948875564</v>
      </c>
      <c r="K10" s="2">
        <f>$C$2*($K$3/300)^0.76*($F10/0.1)^0.25</f>
        <v>0.11680895220374857</v>
      </c>
      <c r="L10" s="2">
        <f>$C$2*($L$3/300)^0.76*($F10/0.1)^0.25</f>
        <v>0.12928555614185333</v>
      </c>
      <c r="M10" s="2">
        <f>$C$2*($M$3/300)^0.76*($F10/0.1)^0.25</f>
        <v>0.14139235401135367</v>
      </c>
      <c r="N10" s="2">
        <f>$C$2*($N$3/300)^0.76*($F10/0.1)^0.25</f>
        <v>0.15317984221687411</v>
      </c>
      <c r="O10" s="2">
        <f>$C$2*($O$3/300)^0.76*($F10/0.1)^0.25</f>
        <v>0.16468728069339197</v>
      </c>
      <c r="P10" s="2">
        <f>$C$2*($P$3/300)^0.76*($F10/0.1)^0.25</f>
        <v>0.17594598659570934</v>
      </c>
      <c r="Q10" s="2">
        <f>$C$2*($Q$3/300)^0.76*($F10/0.1)^0.25</f>
        <v>0.18698146820312789</v>
      </c>
      <c r="R10" s="2">
        <f>$C$2*($R$3/300)^0.76*($F10/0.1)^0.25</f>
        <v>0.19781486544100518</v>
      </c>
      <c r="S10" s="2">
        <f>$C$2*($S$3/300)^0.76*($F10/0.1)^0.25</f>
        <v>0.20846395583317667</v>
      </c>
    </row>
    <row r="11" spans="2:19" x14ac:dyDescent="0.3">
      <c r="E11" s="25"/>
      <c r="F11" s="1">
        <v>3.6</v>
      </c>
      <c r="G11" s="2">
        <f>$C$2*($G$3/300)^0.76*($F11/0.1)^0.25</f>
        <v>6.3686733312362617E-2</v>
      </c>
      <c r="H11" s="2">
        <f>$C$2*($H$3/300)^0.76*($F11/0.1)^0.25</f>
        <v>7.9250573371185878E-2</v>
      </c>
      <c r="I11" s="2">
        <f>$C$2*($I$3/300)^0.76*($F11/0.1)^0.25</f>
        <v>9.3897498582713901E-2</v>
      </c>
      <c r="J11" s="2">
        <f>$C$2*($J$3/300)^0.76*($F11/0.1)^0.25</f>
        <v>0.10785288578385091</v>
      </c>
      <c r="K11" s="2">
        <f>$C$2*($K$3/300)^0.76*($F11/0.1)^0.25</f>
        <v>0.12125825943265274</v>
      </c>
      <c r="L11" s="2">
        <f>$C$2*($L$3/300)^0.76*($F11/0.1)^0.25</f>
        <v>0.13421010300818834</v>
      </c>
      <c r="M11" s="2">
        <f>$C$2*($M$3/300)^0.76*($F11/0.1)^0.25</f>
        <v>0.14677805443024933</v>
      </c>
      <c r="N11" s="2">
        <f>$C$2*($N$3/300)^0.76*($F11/0.1)^0.25</f>
        <v>0.15901453353496015</v>
      </c>
      <c r="O11" s="2">
        <f>$C$2*($O$3/300)^0.76*($F11/0.1)^0.25</f>
        <v>0.17096029568645144</v>
      </c>
      <c r="P11" s="2">
        <f>$C$2*($P$3/300)^0.76*($F11/0.1)^0.25</f>
        <v>0.18264785092449359</v>
      </c>
      <c r="Q11" s="2">
        <f>$C$2*($Q$3/300)^0.76*($F11/0.1)^0.25</f>
        <v>0.19410367915059151</v>
      </c>
      <c r="R11" s="2">
        <f>$C$2*($R$3/300)^0.76*($F11/0.1)^0.25</f>
        <v>0.20534972551967581</v>
      </c>
      <c r="S11" s="2">
        <f>$C$2*($S$3/300)^0.76*($F11/0.1)^0.25</f>
        <v>0.2164044447097197</v>
      </c>
    </row>
    <row r="12" spans="2:19" x14ac:dyDescent="0.3">
      <c r="E12" s="25"/>
      <c r="F12" s="1">
        <v>4.0999999999999996</v>
      </c>
      <c r="G12" s="2">
        <f>$C$2*($G$3/300)^0.76*($F12/0.1)^0.25</f>
        <v>6.5791427895316307E-2</v>
      </c>
      <c r="H12" s="2">
        <f>$C$2*($H$3/300)^0.76*($F12/0.1)^0.25</f>
        <v>8.1869615733622919E-2</v>
      </c>
      <c r="I12" s="2">
        <f>$C$2*($I$3/300)^0.76*($F12/0.1)^0.25</f>
        <v>9.7000586876639275E-2</v>
      </c>
      <c r="J12" s="2">
        <f>$C$2*($J$3/300)^0.76*($F12/0.1)^0.25</f>
        <v>0.11141716632799258</v>
      </c>
      <c r="K12" s="2">
        <f>$C$2*($K$3/300)^0.76*($F12/0.1)^0.25</f>
        <v>0.12526555559140792</v>
      </c>
      <c r="L12" s="2">
        <f>$C$2*($L$3/300)^0.76*($F12/0.1)^0.25</f>
        <v>0.13864542669473323</v>
      </c>
      <c r="M12" s="2">
        <f>$C$2*($M$3/300)^0.76*($F12/0.1)^0.25</f>
        <v>0.15162871892485705</v>
      </c>
      <c r="N12" s="2">
        <f>$C$2*($N$3/300)^0.76*($F12/0.1)^0.25</f>
        <v>0.1642695844684168</v>
      </c>
      <c r="O12" s="2">
        <f>$C$2*($O$3/300)^0.76*($F12/0.1)^0.25</f>
        <v>0.17661012555708774</v>
      </c>
      <c r="P12" s="2">
        <f>$C$2*($P$3/300)^0.76*($F12/0.1)^0.25</f>
        <v>0.18868392660988742</v>
      </c>
      <c r="Q12" s="2">
        <f>$C$2*($Q$3/300)^0.76*($F12/0.1)^0.25</f>
        <v>0.20051834262588594</v>
      </c>
      <c r="R12" s="2">
        <f>$C$2*($R$3/300)^0.76*($F12/0.1)^0.25</f>
        <v>0.21213604399502445</v>
      </c>
      <c r="S12" s="2">
        <f>$C$2*($S$3/300)^0.76*($F12/0.1)^0.25</f>
        <v>0.2235560952783513</v>
      </c>
    </row>
    <row r="13" spans="2:19" x14ac:dyDescent="0.3">
      <c r="E13" s="25"/>
      <c r="F13" s="1">
        <v>4.5999999999999996</v>
      </c>
      <c r="G13" s="2">
        <f>$C$2*($G$3/300)^0.76*($F13/0.1)^0.25</f>
        <v>6.7711557865645658E-2</v>
      </c>
      <c r="H13" s="2">
        <f>$C$2*($H$3/300)^0.76*($F13/0.1)^0.25</f>
        <v>8.4258989362655648E-2</v>
      </c>
      <c r="I13" s="2">
        <f>$C$2*($I$3/300)^0.76*($F13/0.1)^0.25</f>
        <v>9.9831559542223128E-2</v>
      </c>
      <c r="J13" s="2">
        <f>$C$2*($J$3/300)^0.76*($F13/0.1)^0.25</f>
        <v>0.11466888843099893</v>
      </c>
      <c r="K13" s="2">
        <f>$C$2*($K$3/300)^0.76*($F13/0.1)^0.25</f>
        <v>0.1289214444394769</v>
      </c>
      <c r="L13" s="2">
        <f>$C$2*($L$3/300)^0.76*($F13/0.1)^0.25</f>
        <v>0.14269180853446545</v>
      </c>
      <c r="M13" s="2">
        <f>$C$2*($M$3/300)^0.76*($F13/0.1)^0.25</f>
        <v>0.15605401955875603</v>
      </c>
      <c r="N13" s="2">
        <f>$C$2*($N$3/300)^0.76*($F13/0.1)^0.25</f>
        <v>0.16906381013643595</v>
      </c>
      <c r="O13" s="2">
        <f>$C$2*($O$3/300)^0.76*($F13/0.1)^0.25</f>
        <v>0.18176451125738557</v>
      </c>
      <c r="P13" s="2">
        <f>$C$2*($P$3/300)^0.76*($F13/0.1)^0.25</f>
        <v>0.19419068750553994</v>
      </c>
      <c r="Q13" s="2">
        <f>$C$2*($Q$3/300)^0.76*($F13/0.1)^0.25</f>
        <v>0.20637049223858867</v>
      </c>
      <c r="R13" s="2">
        <f>$C$2*($R$3/300)^0.76*($F13/0.1)^0.25</f>
        <v>0.21832725748426612</v>
      </c>
      <c r="S13" s="2">
        <f>$C$2*($S$3/300)^0.76*($F13/0.1)^0.25</f>
        <v>0.23008060420490595</v>
      </c>
    </row>
    <row r="14" spans="2:19" x14ac:dyDescent="0.3">
      <c r="E14" s="25"/>
      <c r="F14" s="1">
        <v>5.0999999999999996</v>
      </c>
      <c r="G14" s="2">
        <f>$C$2*($G$3/300)^0.76*($F14/0.1)^0.25</f>
        <v>6.9480973062378493E-2</v>
      </c>
      <c r="H14" s="2">
        <f>$C$2*($H$3/300)^0.76*($F14/0.1)^0.25</f>
        <v>8.6460816361459289E-2</v>
      </c>
      <c r="I14" s="2">
        <f>$C$2*($I$3/300)^0.76*($F14/0.1)^0.25</f>
        <v>0.10244032360164777</v>
      </c>
      <c r="J14" s="2">
        <f>$C$2*($J$3/300)^0.76*($F14/0.1)^0.25</f>
        <v>0.11766537647791203</v>
      </c>
      <c r="K14" s="2">
        <f>$C$2*($K$3/300)^0.76*($F14/0.1)^0.25</f>
        <v>0.13229037538961969</v>
      </c>
      <c r="L14" s="2">
        <f>$C$2*($L$3/300)^0.76*($F14/0.1)^0.25</f>
        <v>0.1464205819142059</v>
      </c>
      <c r="M14" s="2">
        <f>$C$2*($M$3/300)^0.76*($F14/0.1)^0.25</f>
        <v>0.1601319696520975</v>
      </c>
      <c r="N14" s="2">
        <f>$C$2*($N$3/300)^0.76*($F14/0.1)^0.25</f>
        <v>0.17348172761319128</v>
      </c>
      <c r="O14" s="2">
        <f>$C$2*($O$3/300)^0.76*($F14/0.1)^0.25</f>
        <v>0.18651431909792723</v>
      </c>
      <c r="P14" s="2">
        <f>$C$2*($P$3/300)^0.76*($F14/0.1)^0.25</f>
        <v>0.19926521192008795</v>
      </c>
      <c r="Q14" s="2">
        <f>$C$2*($Q$3/300)^0.76*($F14/0.1)^0.25</f>
        <v>0.21176329513124609</v>
      </c>
      <c r="R14" s="2">
        <f>$C$2*($R$3/300)^0.76*($F14/0.1)^0.25</f>
        <v>0.224032510463679</v>
      </c>
      <c r="S14" s="2">
        <f>$C$2*($S$3/300)^0.76*($F14/0.1)^0.25</f>
        <v>0.23609299160797564</v>
      </c>
    </row>
    <row r="15" spans="2:19" x14ac:dyDescent="0.3">
      <c r="E15" s="25"/>
      <c r="F15" s="1">
        <v>5.6</v>
      </c>
      <c r="G15" s="2">
        <f>$C$2*($G$3/300)^0.76*($F15/0.1)^0.25</f>
        <v>7.1124684793103771E-2</v>
      </c>
      <c r="H15" s="2">
        <f>$C$2*($H$3/300)^0.76*($F15/0.1)^0.25</f>
        <v>8.850622033088594E-2</v>
      </c>
      <c r="I15" s="2">
        <f>$C$2*($I$3/300)^0.76*($F15/0.1)^0.25</f>
        <v>0.10486375485457729</v>
      </c>
      <c r="J15" s="2">
        <f>$C$2*($J$3/300)^0.76*($F15/0.1)^0.25</f>
        <v>0.12044898688364589</v>
      </c>
      <c r="K15" s="2">
        <f>$C$2*($K$3/300)^0.76*($F15/0.1)^0.25</f>
        <v>0.13541996946848714</v>
      </c>
      <c r="L15" s="2">
        <f>$C$2*($L$3/300)^0.76*($F15/0.1)^0.25</f>
        <v>0.14988445436020534</v>
      </c>
      <c r="M15" s="2">
        <f>$C$2*($M$3/300)^0.76*($F15/0.1)^0.25</f>
        <v>0.16392021246707639</v>
      </c>
      <c r="N15" s="2">
        <f>$C$2*($N$3/300)^0.76*($F15/0.1)^0.25</f>
        <v>0.17758578571969311</v>
      </c>
      <c r="O15" s="2">
        <f>$C$2*($O$3/300)^0.76*($F15/0.1)^0.25</f>
        <v>0.19092668928701864</v>
      </c>
      <c r="P15" s="2">
        <f>$C$2*($P$3/300)^0.76*($F15/0.1)^0.25</f>
        <v>0.20397923004508534</v>
      </c>
      <c r="Q15" s="2">
        <f>$C$2*($Q$3/300)^0.76*($F15/0.1)^0.25</f>
        <v>0.21677298047390489</v>
      </c>
      <c r="R15" s="2">
        <f>$C$2*($R$3/300)^0.76*($F15/0.1)^0.25</f>
        <v>0.22933244869543609</v>
      </c>
      <c r="S15" s="2">
        <f>$C$2*($S$3/300)^0.76*($F15/0.1)^0.25</f>
        <v>0.2416782447030878</v>
      </c>
    </row>
    <row r="16" spans="2:19" x14ac:dyDescent="0.3">
      <c r="E16" s="25"/>
      <c r="F16" s="1">
        <v>6.1</v>
      </c>
      <c r="G16" s="2">
        <f>$C$2*($G$3/300)^0.76*($F16/0.1)^0.25</f>
        <v>7.2661742209452276E-2</v>
      </c>
      <c r="H16" s="2">
        <f>$C$2*($H$3/300)^0.76*($F16/0.1)^0.25</f>
        <v>9.0418905677025471E-2</v>
      </c>
      <c r="I16" s="2">
        <f>$C$2*($I$3/300)^0.76*($F16/0.1)^0.25</f>
        <v>0.10712993870585542</v>
      </c>
      <c r="J16" s="2">
        <f>$C$2*($J$3/300)^0.76*($F16/0.1)^0.25</f>
        <v>0.12305197920789619</v>
      </c>
      <c r="K16" s="2">
        <f>$C$2*($K$3/300)^0.76*($F16/0.1)^0.25</f>
        <v>0.13834649587768968</v>
      </c>
      <c r="L16" s="2">
        <f>$C$2*($L$3/300)^0.76*($F16/0.1)^0.25</f>
        <v>0.15312356906194163</v>
      </c>
      <c r="M16" s="2">
        <f>$C$2*($M$3/300)^0.76*($F16/0.1)^0.25</f>
        <v>0.16746265035618424</v>
      </c>
      <c r="N16" s="2">
        <f>$C$2*($N$3/300)^0.76*($F16/0.1)^0.25</f>
        <v>0.18142354682573594</v>
      </c>
      <c r="O16" s="2">
        <f>$C$2*($O$3/300)^0.76*($F16/0.1)^0.25</f>
        <v>0.19505275725626373</v>
      </c>
      <c r="P16" s="2">
        <f>$C$2*($P$3/300)^0.76*($F16/0.1)^0.25</f>
        <v>0.2083873731424345</v>
      </c>
      <c r="Q16" s="2">
        <f>$C$2*($Q$3/300)^0.76*($F16/0.1)^0.25</f>
        <v>0.22145760604758041</v>
      </c>
      <c r="R16" s="2">
        <f>$C$2*($R$3/300)^0.76*($F16/0.1)^0.25</f>
        <v>0.23428849373243088</v>
      </c>
      <c r="S16" s="2">
        <f>$C$2*($S$3/300)^0.76*($F16/0.1)^0.25</f>
        <v>0.24690109158770399</v>
      </c>
    </row>
    <row r="17" spans="5:19" x14ac:dyDescent="0.3">
      <c r="E17" s="25"/>
      <c r="F17" s="1">
        <v>6.6</v>
      </c>
      <c r="G17" s="2">
        <f>$C$2*($G$3/300)^0.76*($F17/0.1)^0.25</f>
        <v>7.4107016952066743E-2</v>
      </c>
      <c r="H17" s="2">
        <f>$C$2*($H$3/300)^0.76*($F17/0.1)^0.25</f>
        <v>9.221737838984799E-2</v>
      </c>
      <c r="I17" s="2">
        <f>$C$2*($I$3/300)^0.76*($F17/0.1)^0.25</f>
        <v>0.10926080138381179</v>
      </c>
      <c r="J17" s="2">
        <f>$C$2*($J$3/300)^0.76*($F17/0.1)^0.25</f>
        <v>0.12549953843466569</v>
      </c>
      <c r="K17" s="2">
        <f>$C$2*($K$3/300)^0.76*($F17/0.1)^0.25</f>
        <v>0.14109826992192986</v>
      </c>
      <c r="L17" s="2">
        <f>$C$2*($L$3/300)^0.76*($F17/0.1)^0.25</f>
        <v>0.1561692657399304</v>
      </c>
      <c r="M17" s="2">
        <f>$C$2*($M$3/300)^0.76*($F17/0.1)^0.25</f>
        <v>0.17079355781217948</v>
      </c>
      <c r="N17" s="2">
        <f>$C$2*($N$3/300)^0.76*($F17/0.1)^0.25</f>
        <v>0.18503214279343158</v>
      </c>
      <c r="O17" s="2">
        <f>$C$2*($O$3/300)^0.76*($F17/0.1)^0.25</f>
        <v>0.19893244435112001</v>
      </c>
      <c r="P17" s="2">
        <f>$C$2*($P$3/300)^0.76*($F17/0.1)^0.25</f>
        <v>0.21253229174642796</v>
      </c>
      <c r="Q17" s="2">
        <f>$C$2*($Q$3/300)^0.76*($F17/0.1)^0.25</f>
        <v>0.22586249746427417</v>
      </c>
      <c r="R17" s="2">
        <f>$C$2*($R$3/300)^0.76*($F17/0.1)^0.25</f>
        <v>0.23894859727771336</v>
      </c>
      <c r="S17" s="2">
        <f>$C$2*($S$3/300)^0.76*($F17/0.1)^0.25</f>
        <v>0.25181206537865758</v>
      </c>
    </row>
    <row r="18" spans="5:19" x14ac:dyDescent="0.3">
      <c r="E18" s="25"/>
      <c r="F18" s="1">
        <v>7.1</v>
      </c>
      <c r="G18" s="2">
        <f>$C$2*($G$3/300)^0.76*($F18/0.1)^0.25</f>
        <v>7.5472360812864583E-2</v>
      </c>
      <c r="H18" s="2">
        <f>$C$2*($H$3/300)^0.76*($F18/0.1)^0.25</f>
        <v>9.391638661635493E-2</v>
      </c>
      <c r="I18" s="2">
        <f>$C$2*($I$3/300)^0.76*($F18/0.1)^0.25</f>
        <v>0.11127381675712968</v>
      </c>
      <c r="J18" s="2">
        <f>$C$2*($J$3/300)^0.76*($F18/0.1)^0.25</f>
        <v>0.12781173546245275</v>
      </c>
      <c r="K18" s="2">
        <f>$C$2*($K$3/300)^0.76*($F18/0.1)^0.25</f>
        <v>0.14369785717466885</v>
      </c>
      <c r="L18" s="2">
        <f>$C$2*($L$3/300)^0.76*($F18/0.1)^0.25</f>
        <v>0.15904652024285065</v>
      </c>
      <c r="M18" s="2">
        <f>$C$2*($M$3/300)^0.76*($F18/0.1)^0.25</f>
        <v>0.17394024951849268</v>
      </c>
      <c r="N18" s="2">
        <f>$C$2*($N$3/300)^0.76*($F18/0.1)^0.25</f>
        <v>0.18844116545557282</v>
      </c>
      <c r="O18" s="2">
        <f>$C$2*($O$3/300)^0.76*($F18/0.1)^0.25</f>
        <v>0.20259756545272894</v>
      </c>
      <c r="P18" s="2">
        <f>$C$2*($P$3/300)^0.76*($F18/0.1)^0.25</f>
        <v>0.21644797573550248</v>
      </c>
      <c r="Q18" s="2">
        <f>$C$2*($Q$3/300)^0.76*($F18/0.1)^0.25</f>
        <v>0.23002377647644626</v>
      </c>
      <c r="R18" s="2">
        <f>$C$2*($R$3/300)^0.76*($F18/0.1)^0.25</f>
        <v>0.24335097391838159</v>
      </c>
      <c r="S18" s="2">
        <f>$C$2*($S$3/300)^0.76*($F18/0.1)^0.25</f>
        <v>0.25645143789262553</v>
      </c>
    </row>
    <row r="19" spans="5:19" x14ac:dyDescent="0.3">
      <c r="E19" s="25"/>
      <c r="F19" s="1">
        <v>7.6</v>
      </c>
      <c r="G19" s="2">
        <f>$C$2*($G$3/300)^0.76*($F19/0.1)^0.25</f>
        <v>7.6767384817166912E-2</v>
      </c>
      <c r="H19" s="2">
        <f>$C$2*($H$3/300)^0.76*($F19/0.1)^0.25</f>
        <v>9.5527890135730542E-2</v>
      </c>
      <c r="I19" s="2">
        <f>$C$2*($I$3/300)^0.76*($F19/0.1)^0.25</f>
        <v>0.11318315498636736</v>
      </c>
      <c r="J19" s="2">
        <f>$C$2*($J$3/300)^0.76*($F19/0.1)^0.25</f>
        <v>0.13000484647253266</v>
      </c>
      <c r="K19" s="2">
        <f>$C$2*($K$3/300)^0.76*($F19/0.1)^0.25</f>
        <v>0.14616355683483215</v>
      </c>
      <c r="L19" s="2">
        <f>$C$2*($L$3/300)^0.76*($F19/0.1)^0.25</f>
        <v>0.16177558634462469</v>
      </c>
      <c r="M19" s="2">
        <f>$C$2*($M$3/300)^0.76*($F19/0.1)^0.25</f>
        <v>0.17692487589051403</v>
      </c>
      <c r="N19" s="2">
        <f>$C$2*($N$3/300)^0.76*($F19/0.1)^0.25</f>
        <v>0.19167461184621598</v>
      </c>
      <c r="O19" s="2">
        <f>$C$2*($O$3/300)^0.76*($F19/0.1)^0.25</f>
        <v>0.20607392034144173</v>
      </c>
      <c r="P19" s="2">
        <f>$C$2*($P$3/300)^0.76*($F19/0.1)^0.25</f>
        <v>0.2201619886700541</v>
      </c>
      <c r="Q19" s="2">
        <f>$C$2*($Q$3/300)^0.76*($F19/0.1)^0.25</f>
        <v>0.23397073545439431</v>
      </c>
      <c r="R19" s="2">
        <f>$C$2*($R$3/300)^0.76*($F19/0.1)^0.25</f>
        <v>0.24752661317625593</v>
      </c>
      <c r="S19" s="2">
        <f>$C$2*($S$3/300)^0.76*($F19/0.1)^0.25</f>
        <v>0.26085186692958484</v>
      </c>
    </row>
    <row r="20" spans="5:19" x14ac:dyDescent="0.3">
      <c r="E20" s="25"/>
      <c r="F20" s="1">
        <v>8.1</v>
      </c>
      <c r="G20" s="2">
        <f>$C$2*($G$3/300)^0.76*($F20/0.1)^0.25</f>
        <v>7.7999999999999986E-2</v>
      </c>
      <c r="H20" s="2">
        <f>$C$2*($H$3/300)^0.76*($F20/0.1)^0.25</f>
        <v>9.7061733291202726E-2</v>
      </c>
      <c r="I20" s="2">
        <f>$C$2*($I$3/300)^0.76*($F20/0.1)^0.25</f>
        <v>0.11500047982567785</v>
      </c>
      <c r="J20" s="2">
        <f>$C$2*($J$3/300)^0.76*($F20/0.1)^0.25</f>
        <v>0.1320922687285542</v>
      </c>
      <c r="K20" s="2">
        <f>$C$2*($K$3/300)^0.76*($F20/0.1)^0.25</f>
        <v>0.14851043135401221</v>
      </c>
      <c r="L20" s="2">
        <f>$C$2*($L$3/300)^0.76*($F20/0.1)^0.25</f>
        <v>0.16437313534821552</v>
      </c>
      <c r="M20" s="2">
        <f>$C$2*($M$3/300)^0.76*($F20/0.1)^0.25</f>
        <v>0.17976566939628338</v>
      </c>
      <c r="N20" s="2">
        <f>$C$2*($N$3/300)^0.76*($F20/0.1)^0.25</f>
        <v>0.19475223442366826</v>
      </c>
      <c r="O20" s="2">
        <f>$C$2*($O$3/300)^0.76*($F20/0.1)^0.25</f>
        <v>0.20938274535357099</v>
      </c>
      <c r="P20" s="2">
        <f>$C$2*($P$3/300)^0.76*($F20/0.1)^0.25</f>
        <v>0.22369701869046901</v>
      </c>
      <c r="Q20" s="2">
        <f>$C$2*($Q$3/300)^0.76*($F20/0.1)^0.25</f>
        <v>0.23772748555792544</v>
      </c>
      <c r="R20" s="2">
        <f>$C$2*($R$3/300)^0.76*($F20/0.1)^0.25</f>
        <v>0.25150102317189343</v>
      </c>
      <c r="S20" s="2">
        <f>$C$2*($S$3/300)^0.76*($F20/0.1)^0.25</f>
        <v>0.26504023380457387</v>
      </c>
    </row>
    <row r="21" spans="5:19" x14ac:dyDescent="0.3">
      <c r="E21" s="25"/>
      <c r="F21" s="1">
        <v>8.6</v>
      </c>
      <c r="G21" s="2">
        <f>$C$2*($G$3/300)^0.76*($F21/0.1)^0.25</f>
        <v>7.9176802808367391E-2</v>
      </c>
      <c r="H21" s="2">
        <f>$C$2*($H$3/300)^0.76*($F21/0.1)^0.25</f>
        <v>9.8526124577383439E-2</v>
      </c>
      <c r="I21" s="2">
        <f>$C$2*($I$3/300)^0.76*($F21/0.1)^0.25</f>
        <v>0.11673551684647858</v>
      </c>
      <c r="J21" s="2">
        <f>$C$2*($J$3/300)^0.76*($F21/0.1)^0.25</f>
        <v>0.13408517325167452</v>
      </c>
      <c r="K21" s="2">
        <f>$C$2*($K$3/300)^0.76*($F21/0.1)^0.25</f>
        <v>0.1507510402346437</v>
      </c>
      <c r="L21" s="2">
        <f>$C$2*($L$3/300)^0.76*($F21/0.1)^0.25</f>
        <v>0.16685306826229163</v>
      </c>
      <c r="M21" s="2">
        <f>$C$2*($M$3/300)^0.76*($F21/0.1)^0.25</f>
        <v>0.18247783278850893</v>
      </c>
      <c r="N21" s="2">
        <f>$C$2*($N$3/300)^0.76*($F21/0.1)^0.25</f>
        <v>0.19769050335194518</v>
      </c>
      <c r="O21" s="2">
        <f>$C$2*($O$3/300)^0.76*($F21/0.1)^0.25</f>
        <v>0.21254174795300379</v>
      </c>
      <c r="P21" s="2">
        <f>$C$2*($P$3/300)^0.76*($F21/0.1)^0.25</f>
        <v>0.22707198381634544</v>
      </c>
      <c r="Q21" s="2">
        <f>$C$2*($Q$3/300)^0.76*($F21/0.1)^0.25</f>
        <v>0.24131413136088301</v>
      </c>
      <c r="R21" s="2">
        <f>$C$2*($R$3/300)^0.76*($F21/0.1)^0.25</f>
        <v>0.25529547330491859</v>
      </c>
      <c r="S21" s="2">
        <f>$C$2*($S$3/300)^0.76*($F21/0.1)^0.25</f>
        <v>0.26903895292600433</v>
      </c>
    </row>
    <row r="22" spans="5:19" x14ac:dyDescent="0.3">
      <c r="E22" s="25"/>
      <c r="F22" s="1">
        <v>9.1</v>
      </c>
      <c r="G22" s="2">
        <f>$C$2*($G$3/300)^0.76*($F22/0.1)^0.25</f>
        <v>8.0303356104079182E-2</v>
      </c>
      <c r="H22" s="2">
        <f>$C$2*($H$3/300)^0.76*($F22/0.1)^0.25</f>
        <v>9.9927986314905293E-2</v>
      </c>
      <c r="I22" s="2">
        <f>$C$2*($I$3/300)^0.76*($F22/0.1)^0.25</f>
        <v>0.11839646773822288</v>
      </c>
      <c r="J22" s="2">
        <f>$C$2*($J$3/300)^0.76*($F22/0.1)^0.25</f>
        <v>0.13599298069621557</v>
      </c>
      <c r="K22" s="2">
        <f>$C$2*($K$3/300)^0.76*($F22/0.1)^0.25</f>
        <v>0.15289597505373911</v>
      </c>
      <c r="L22" s="2">
        <f>$C$2*($L$3/300)^0.76*($F22/0.1)^0.25</f>
        <v>0.16922710797194565</v>
      </c>
      <c r="M22" s="2">
        <f>$C$2*($M$3/300)^0.76*($F22/0.1)^0.25</f>
        <v>0.18507418672843481</v>
      </c>
      <c r="N22" s="2">
        <f>$C$2*($N$3/300)^0.76*($F22/0.1)^0.25</f>
        <v>0.20050330811524286</v>
      </c>
      <c r="O22" s="2">
        <f>$C$2*($O$3/300)^0.76*($F22/0.1)^0.25</f>
        <v>0.21556586105355827</v>
      </c>
      <c r="P22" s="2">
        <f>$C$2*($P$3/300)^0.76*($F22/0.1)^0.25</f>
        <v>0.23030283783745634</v>
      </c>
      <c r="Q22" s="2">
        <f>$C$2*($Q$3/300)^0.76*($F22/0.1)^0.25</f>
        <v>0.24474762728827479</v>
      </c>
      <c r="R22" s="2">
        <f>$C$2*($R$3/300)^0.76*($F22/0.1)^0.25</f>
        <v>0.25892790031170299</v>
      </c>
      <c r="S22" s="2">
        <f>$C$2*($S$3/300)^0.76*($F22/0.1)^0.25</f>
        <v>0.27286692662970652</v>
      </c>
    </row>
    <row r="23" spans="5:19" x14ac:dyDescent="0.3">
      <c r="E23" s="25"/>
      <c r="F23" s="1">
        <v>9.6</v>
      </c>
      <c r="G23" s="2">
        <f>$C$2*($G$3/300)^0.76*($F23/0.1)^0.25</f>
        <v>8.1384398163810934E-2</v>
      </c>
      <c r="H23" s="2">
        <f>$C$2*($H$3/300)^0.76*($F23/0.1)^0.25</f>
        <v>0.10127321472616498</v>
      </c>
      <c r="I23" s="2">
        <f>$C$2*($I$3/300)^0.76*($F23/0.1)^0.25</f>
        <v>0.1199903184507984</v>
      </c>
      <c r="J23" s="2">
        <f>$C$2*($J$3/300)^0.76*($F23/0.1)^0.25</f>
        <v>0.13782371528930473</v>
      </c>
      <c r="K23" s="2">
        <f>$C$2*($K$3/300)^0.76*($F23/0.1)^0.25</f>
        <v>0.15495425739479798</v>
      </c>
      <c r="L23" s="2">
        <f>$C$2*($L$3/300)^0.76*($F23/0.1)^0.25</f>
        <v>0.17150523967452772</v>
      </c>
      <c r="M23" s="2">
        <f>$C$2*($M$3/300)^0.76*($F23/0.1)^0.25</f>
        <v>0.18756565146578374</v>
      </c>
      <c r="N23" s="2">
        <f>$C$2*($N$3/300)^0.76*($F23/0.1)^0.25</f>
        <v>0.20320247935420085</v>
      </c>
      <c r="O23" s="2">
        <f>$C$2*($O$3/300)^0.76*($F23/0.1)^0.25</f>
        <v>0.21846780405752383</v>
      </c>
      <c r="P23" s="2">
        <f>$C$2*($P$3/300)^0.76*($F23/0.1)^0.25</f>
        <v>0.2334031697072127</v>
      </c>
      <c r="Q23" s="2">
        <f>$C$2*($Q$3/300)^0.76*($F23/0.1)^0.25</f>
        <v>0.24804241460420287</v>
      </c>
      <c r="R23" s="2">
        <f>$C$2*($R$3/300)^0.76*($F23/0.1)^0.25</f>
        <v>0.26241358215932337</v>
      </c>
      <c r="S23" s="2">
        <f>$C$2*($S$3/300)^0.76*($F23/0.1)^0.25</f>
        <v>0.27654025535103832</v>
      </c>
    </row>
    <row r="24" spans="5:19" x14ac:dyDescent="0.3">
      <c r="E24" s="26"/>
      <c r="F24" s="1">
        <v>10.1</v>
      </c>
      <c r="G24" s="2">
        <f>$C$2*($G$3/300)^0.76*($F24/0.1)^0.25</f>
        <v>8.2424000872790226E-2</v>
      </c>
      <c r="H24" s="2">
        <f>$C$2*($H$3/300)^0.76*($F24/0.1)^0.25</f>
        <v>0.10256687678857214</v>
      </c>
      <c r="I24" s="2">
        <f>$C$2*($I$3/300)^0.76*($F24/0.1)^0.25</f>
        <v>0.12152307242978164</v>
      </c>
      <c r="J24" s="2">
        <f>$C$2*($J$3/300)^0.76*($F24/0.1)^0.25</f>
        <v>0.13958427273039994</v>
      </c>
      <c r="K24" s="2">
        <f>$C$2*($K$3/300)^0.76*($F24/0.1)^0.25</f>
        <v>0.15693364004540458</v>
      </c>
      <c r="L24" s="2">
        <f>$C$2*($L$3/300)^0.76*($F24/0.1)^0.25</f>
        <v>0.17369604424877672</v>
      </c>
      <c r="M24" s="2">
        <f>$C$2*($M$3/300)^0.76*($F24/0.1)^0.25</f>
        <v>0.18996161142585874</v>
      </c>
      <c r="N24" s="2">
        <f>$C$2*($N$3/300)^0.76*($F24/0.1)^0.25</f>
        <v>0.205798183847619</v>
      </c>
      <c r="O24" s="2">
        <f>$C$2*($O$3/300)^0.76*($F24/0.1)^0.25</f>
        <v>0.22125850750987117</v>
      </c>
      <c r="P24" s="2">
        <f>$C$2*($P$3/300)^0.76*($F24/0.1)^0.25</f>
        <v>0.23638465722799734</v>
      </c>
      <c r="Q24" s="2">
        <f>$C$2*($Q$3/300)^0.76*($F24/0.1)^0.25</f>
        <v>0.25121090355272663</v>
      </c>
      <c r="R24" s="2">
        <f>$C$2*($R$3/300)^0.76*($F24/0.1)^0.25</f>
        <v>0.265765648120869</v>
      </c>
      <c r="S24" s="2">
        <f>$C$2*($S$3/300)^0.76*($F24/0.1)^0.25</f>
        <v>0.28007277515939394</v>
      </c>
    </row>
  </sheetData>
  <mergeCells count="2">
    <mergeCell ref="E3:E24"/>
    <mergeCell ref="F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k(T)</vt:lpstr>
      <vt:lpstr>k(P)</vt:lpstr>
      <vt:lpstr>k(T,P)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2024-12-12T11:26:24Z</dcterms:created>
  <dcterms:modified xsi:type="dcterms:W3CDTF">2024-12-12T15:15:51Z</dcterms:modified>
</cp:coreProperties>
</file>