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a4ySHUfRDnacCHlyYuQAqCB/6Yj+8cJDyiwTwBEbF0="/>
    </ext>
  </extLst>
</workbook>
</file>

<file path=xl/sharedStrings.xml><?xml version="1.0" encoding="utf-8"?>
<sst xmlns="http://schemas.openxmlformats.org/spreadsheetml/2006/main" count="251" uniqueCount="136">
  <si>
    <t>NL</t>
  </si>
  <si>
    <t>sql_gold</t>
  </si>
  <si>
    <t>sql_pred</t>
  </si>
  <si>
    <t>df_soft</t>
  </si>
  <si>
    <t>df_flexible</t>
  </si>
  <si>
    <t>df_gold_IN_df_pred</t>
  </si>
  <si>
    <t>df_pred_IN_df_gold</t>
  </si>
  <si>
    <t>df_gold_columns</t>
  </si>
  <si>
    <t>df_pred_columns</t>
  </si>
  <si>
    <t>TED</t>
  </si>
  <si>
    <t>Error</t>
  </si>
  <si>
    <t>Relative</t>
  </si>
  <si>
    <t>Final</t>
  </si>
  <si>
    <t>Mistake</t>
  </si>
  <si>
    <t>Вывести все строки, где себестоимость без НДС меньше 500 рублей.</t>
  </si>
  <si>
    <t>SELECT * FROM продажи WHERE себестоимостьбезндс &lt; 500;</t>
  </si>
  <si>
    <t>['период', 'регистратор', 'номерстроки', 'артикул', 'номенклатура', 'документ', 'код', 'контрагент', 'ставкандс', 'организация', 'заказпокупателя', 'подразделение', 'склад', 'ответственный', 'номенклатуранабора', 'проект', 'количество', 'сумма', 'втчндс', 'суммабезскидки', 'себестоимость', 'себестоимостьбезндс', 'хозяйственнаяоперация']</t>
  </si>
  <si>
    <t>Вывести все строки, где сумма НДС равна 144,50 рублей.</t>
  </si>
  <si>
    <t>SELECT * FROM продажи WHERE втчндс = 144.50;</t>
  </si>
  <si>
    <t>Какая общая сумма всех продаж?</t>
  </si>
  <si>
    <t>SELECT SUM(сумма) AS общаясумма FROM продажи;</t>
  </si>
  <si>
    <t>SELECT SUM(сумма) as total_sales FROM продажи;</t>
  </si>
  <si>
    <t>['общаясумма']</t>
  </si>
  <si>
    <t>['total_sales']</t>
  </si>
  <si>
    <t>Вывести все строки, где проект — "Маркетплейсы".</t>
  </si>
  <si>
    <t>SELECT * FROM продажи WHERE проект = 'Маркетплейсы';</t>
  </si>
  <si>
    <t>Вывести все строки, где количество товара равно 1.</t>
  </si>
  <si>
    <t>SELECT * FROM продажи WHERE количество = 1;</t>
  </si>
  <si>
    <t>Вывести все строки, где номенклатура содержит слово "дрожжи".</t>
  </si>
  <si>
    <t>SELECT * FROM продажи WHERE номенклатура LIKE '%дрожжи%';</t>
  </si>
  <si>
    <t>SELECT * FROM остатки2024 WHERE номенклатура LIKE '%дрожжи%' UNION SELECT * FROM остатки2023 WHERE номенклатура LIKE '%дрожжи%' UNION SELECT * FROM продажи WHERE номенклатура LIKE '%дрожжи%';</t>
  </si>
  <si>
    <t>[]</t>
  </si>
  <si>
    <t>(sqlite3.OperationalError) SELECTs to the left and right of UNION do not have the same number of result columns
[SQL: SELECT * FROM остатки2024 WHERE номенклатура LIKE '%дрожжи%' UNION SELECT * FROM остатки2023 WHERE номенклатура LIKE '%дрожжи%' UNION SELECT * FROM продажи WHERE номенклатура LIKE '%дрожжи%';]
(Background on this error at: https://sqlalche.me/e/20/e3q8)</t>
  </si>
  <si>
    <t>Union разного количества столбцов</t>
  </si>
  <si>
    <t>Вывести все строки, где контрагент — ИП386.</t>
  </si>
  <si>
    <t>SELECT * FROM продажи WHERE контрагент = 'ИП386';</t>
  </si>
  <si>
    <t>Вывести все строки, где номенклатура содержит слово "нагреватель".</t>
  </si>
  <si>
    <t>SELECT * FROM продажи WHERE номенклатура LIKE '%нагреватель%';</t>
  </si>
  <si>
    <t>SELECT * FROM остатки2024 WHERE номенклатура LIKE '%нагреватель%' UNION SELECT * FROM остатки2023 WHERE номенклатура LIKE '%нагреватель%' UNION SELECT * FROM продажи WHERE номенклатура LIKE '%нагреватель%';</t>
  </si>
  <si>
    <t>(sqlite3.OperationalError) SELECTs to the left and right of UNION do not have the same number of result columns
[SQL: SELECT * FROM остатки2024 WHERE номенклатура LIKE '%нагреватель%' UNION SELECT * FROM остатки2023 WHERE номенклатура LIKE '%нагреватель%' UNION SELECT * FROM продажи WHERE номенклатура LIKE '%нагреватель%';]
(Background on this error at: https://sqlalche.me/e/20/e3q8)</t>
  </si>
  <si>
    <t>Вывести все строки, где сумма больше 5000 рублей и количество больше 5.</t>
  </si>
  <si>
    <t>SELECT * FROM продажи WHERE сумма &gt; 5000 AND количество &gt; 5;</t>
  </si>
  <si>
    <t>Вывести все строки, где сумма без скидки равна 769 рублей.</t>
  </si>
  <si>
    <t>SELECT * FROM продажи WHERE суммабезскидки = 769;</t>
  </si>
  <si>
    <t>Вывести все строки, где себестоимость больше 1000 рублей.</t>
  </si>
  <si>
    <t>SELECT * FROM продажи WHERE себестоимость &gt; 1000;</t>
  </si>
  <si>
    <t>Вывести все строки, где номенклатура набора содержит слово "Алхимия".</t>
  </si>
  <si>
    <t>SELECT * FROM продажи WHERE номенклатуранабора LIKE '%Алхимия%';</t>
  </si>
  <si>
    <t>SELECT * FROM остатки2024 WHERE номенклатура LIKE '%Алхимия%' UNION SELECT * FROM остатки2023 WHERE номенклатура LIKE '%Алхимия%' UNION SELECT * FROM продажи WHERE номенклатура LIKE '%Алхимия%';</t>
  </si>
  <si>
    <t>(sqlite3.OperationalError) SELECTs to the left and right of UNION do not have the same number of result columns
[SQL: SELECT * FROM остатки2024 WHERE номенклатура LIKE '%Алхимия%' UNION SELECT * FROM остатки2023 WHERE номенклатура LIKE '%Алхимия%' UNION SELECT * FROM продажи WHERE номенклатура LIKE '%Алхимия%';]
(Background on this error at: https://sqlalche.me/e/20/e3q8)</t>
  </si>
  <si>
    <t>Вывести все строки, где количество товара равно 2 и сумма больше 800 рублей.</t>
  </si>
  <si>
    <t>SELECT * FROM продажи WHERE количество = 2 AND сумма &gt; 800;</t>
  </si>
  <si>
    <t>Вывести все строки, где сумма без скидки равна 360 рублей.</t>
  </si>
  <si>
    <t>SELECT * FROM продажи WHERE суммабезскидки = 360;</t>
  </si>
  <si>
    <t>Вывести все строки, где сумма без скидки равна 515 рублей.</t>
  </si>
  <si>
    <t>SELECT * FROM продажи WHERE суммабезскидки = 515;</t>
  </si>
  <si>
    <t>Вывести все строки, где количество товара равно 1 и сумма больше 500 рублей.</t>
  </si>
  <si>
    <t>SELECT * FROM продажи WHERE количество = 1 AND сумма &gt; 500;</t>
  </si>
  <si>
    <t>Вывести все строки, где сумма без скидки больше 5000 рублей.</t>
  </si>
  <si>
    <t>SELECT * FROM продажи WHERE суммабезскидки &gt; 5000;</t>
  </si>
  <si>
    <t>Вывести все строки, где сумма НДС больше 1000 рублей.</t>
  </si>
  <si>
    <t>SELECT * FROM продажи WHERE втчндс &gt; 1000;</t>
  </si>
  <si>
    <t>Вывести все строки, где номенклатура содержит слово "дрожжи" и количество больше 10.</t>
  </si>
  <si>
    <t>SELECT * FROM продажи WHERE номенклатура LIKE '%дрожжи%' AND количество &gt; 10;</t>
  </si>
  <si>
    <t>SELECT * FROM остатки2024 WHERE номенклатура LIKE '%дрожжи%' AND количество &gt; 10;</t>
  </si>
  <si>
    <t>(sqlite3.OperationalError) no such column: количество
[SQL: SELECT * FROM остатки2024 WHERE номенклатура LIKE '%дрожжи%' AND количество &gt; 10;]
(Background on this error at: https://sqlalche.me/e/20/e3q8)</t>
  </si>
  <si>
    <t>в таблице остатки2024 нет столбца с названием количество</t>
  </si>
  <si>
    <t>Вывести все строки, где количество товара больше 10.</t>
  </si>
  <si>
    <t>SELECT * FROM продажи WHERE количество &gt; 10;</t>
  </si>
  <si>
    <t>SELECT * FROM остатки2024 WHERE ед &gt; 10 UNION SELECT * FROM остатки2023 WHERE ед &gt; 10;</t>
  </si>
  <si>
    <t>['артикул', 'номенклатура', 'ед', '01042024', '02042024', '03042024', '04042024', '05042024', '06042024', '07042024', '08042024', '09042024', '10042024', '11042024', '12042024', '13042024', '14042024', '15042024', '16042024', '17042024', '18042024', '19042024', '20042024', '21042024', '22042024', '23042024', '24042024', '25042024', '26042024', '27042024', '28042024', '29042024', '30042024', 'итого']</t>
  </si>
  <si>
    <t>Вывести все строки, где себестоимость без НДС равна 105,54 рублей.</t>
  </si>
  <si>
    <t>SELECT * FROM продажи WHERE себестоимостьбезндс = 105.54;</t>
  </si>
  <si>
    <t>Вывести все строки, где себестоимость без НДС равна 215,66 рублей.</t>
  </si>
  <si>
    <t>SELECT * FROM продажи WHERE себестоимостьбезндс = 215.66;</t>
  </si>
  <si>
    <t>Вывести все строки, где номенклатура содержит слово "набор".</t>
  </si>
  <si>
    <t>SELECT * FROM продажи WHERE номенклатура LIKE '%набор%';</t>
  </si>
  <si>
    <t>SELECT * FROM остатки2024 WHERE номенклатура LIKE '%набор%' UNION SELECT * FROM остатки2023 WHERE номенклатура LIKE '%набор%' UNION SELECT * FROM продажи WHERE номенклатура LIKE '%набор%';</t>
  </si>
  <si>
    <t>(sqlite3.OperationalError) SELECTs to the left and right of UNION do not have the same number of result columns
[SQL: SELECT * FROM остатки2024 WHERE номенклатура LIKE '%набор%' UNION SELECT * FROM остатки2023 WHERE номенклатура LIKE '%набор%' UNION SELECT * FROM продажи WHERE номенклатура LIKE '%набор%';]
(Background on this error at: https://sqlalche.me/e/20/e3q8)</t>
  </si>
  <si>
    <t>Какая средняя сумма продаж по всем строкам?</t>
  </si>
  <si>
    <t>SELECT AVG(сумма) AS Средняясумма FROM продажи;</t>
  </si>
  <si>
    <t>SELECT AVG(summa) as average_summa FROM продажи;</t>
  </si>
  <si>
    <t>['Средняясумма']</t>
  </si>
  <si>
    <t>(sqlite3.OperationalError) no such column: summa
[SQL: SELECT AVG(summa) as average_summa FROM продажи;]
(Background on this error at: https://sqlalche.me/e/20/e3q8)</t>
  </si>
  <si>
    <t>перевел сумма на английский</t>
  </si>
  <si>
    <t>Вывести все строки, где ставка НДС равна 20%.</t>
  </si>
  <si>
    <t>SELECT * FROM продажи WHERE ставкандс = '20%';</t>
  </si>
  <si>
    <t>Вывести все строки, где себестоимость без НДС больше 1000 рублей.</t>
  </si>
  <si>
    <t>SELECT * FROM продажи WHERE себестоимостьбезндс &gt; 1000;</t>
  </si>
  <si>
    <t>SELECT * FROM продажи WHERE CAST(себестоимостьбезндс AS FLOAT) &gt; 1000;</t>
  </si>
  <si>
    <t>Вывести все строки, где документ — "Расходная накладная 5404 от 01.04.2023".</t>
  </si>
  <si>
    <t>SELECT * FROM продажи WHERE документ = 'Расходная накладная 5404 от 01.04.2023';</t>
  </si>
  <si>
    <t>Вывести все строки, где сумма без скидки меньше 1000 рублей.</t>
  </si>
  <si>
    <t>SELECT * FROM продажи WHERE суммабезскидки &lt; 1000;</t>
  </si>
  <si>
    <t>Вывести все строки, где подразделение — "Подразделение 1".</t>
  </si>
  <si>
    <t>SELECT * FROM продажи WHERE подразделение = 'Подразделение 1';</t>
  </si>
  <si>
    <t>Вывести все строки, где организация — "Иванов И. И. ИП".</t>
  </si>
  <si>
    <t>SELECT * FROM продажи WHERE организация = 'Иванов И. И. ИП';</t>
  </si>
  <si>
    <t>Вывести все строки, где артикул начинается с "a1".</t>
  </si>
  <si>
    <t>SELECT * FROM продажи WHERE артикул LIKE 'a1%';</t>
  </si>
  <si>
    <t>SELECT * FROM остатки2024 WHERE артикул LIKE 'a1%' UNION SELECT * FROM остатки2023 WHERE артикул LIKE 'a1%' UNION SELECT * FROM продажи WHERE артикул LIKE 'a1%';</t>
  </si>
  <si>
    <t>(sqlite3.OperationalError) SELECTs to the left and right of UNION do not have the same number of result columns
[SQL: SELECT * FROM остатки2024 WHERE артикул LIKE 'a1%' UNION SELECT * FROM остатки2023 WHERE артикул LIKE 'a1%' UNION SELECT * FROM продажи WHERE артикул LIKE 'a1%';]
(Background on this error at: https://sqlalche.me/e/20/e3q8)</t>
  </si>
  <si>
    <t>Вывести все строки, где сумма НДС равна 613,33 рублей.</t>
  </si>
  <si>
    <t>SELECT * FROM продажи WHERE втчндс = 613.33;</t>
  </si>
  <si>
    <t>Вывести все строки, где ответственный — Черненко Максим Эдуардович.</t>
  </si>
  <si>
    <t>SELECT * FROM продажи WHERE ответственный = 'Черненко Максим Эдуардович';</t>
  </si>
  <si>
    <t>Вывести все строки, где количество товара равно 7 и сумма больше 1000 рублей.</t>
  </si>
  <si>
    <t>SELECT * FROM продажи WHERE количество = 7 AND сумма &gt; 1000;</t>
  </si>
  <si>
    <t>Вывести все строки, где количество товара равно 3.</t>
  </si>
  <si>
    <t>SELECT * FROM продажи WHERE количество = 3;</t>
  </si>
  <si>
    <t>Вывести все строки, где сумма больше 10 000 рублей.</t>
  </si>
  <si>
    <t>SELECT * FROM продажи WHERE сумма &gt; 10000;</t>
  </si>
  <si>
    <t>Сколько строк в таблице относятся к отчету комиссионера?</t>
  </si>
  <si>
    <t>SELECT COUNT(*) FROM продажи WHERE регистратор LIKE 'Отчет комиссионера%';</t>
  </si>
  <si>
    <t>SELECT COUNT(*) FROM продажи WHERE документ LIKE '%Отчет комиссионера%';</t>
  </si>
  <si>
    <t>['COUNT(*)']</t>
  </si>
  <si>
    <t>Вывести все строки, где сумма без скидки равна сумме с НДС.</t>
  </si>
  <si>
    <t>SELECT * FROM продажи WHERE суммабезскидки = сумма;</t>
  </si>
  <si>
    <t>Вывести все строки, где хозяйственная операция — "Отчет комиссионер".</t>
  </si>
  <si>
    <t>SELECT * FROM продажи WHERE хозяйственнаяоперация = 'Отчет комиссионер';</t>
  </si>
  <si>
    <t>Вывести все строки, где период — 01.04.2023.</t>
  </si>
  <si>
    <t>SELECT * FROM продажи WHERE период = '01.04.2023';</t>
  </si>
  <si>
    <t>Вывести все строки, где сумма НДС меньше 100 рублей.</t>
  </si>
  <si>
    <t>SELECT * FROM продажи WHERE втчндс &lt; 100;</t>
  </si>
  <si>
    <t>Вывести все строки, где склад не указан.</t>
  </si>
  <si>
    <t>SELECT * FROM продажи WHERE склад IS NULL;</t>
  </si>
  <si>
    <t>Вывести все строки, где хозяйственная операция — "Продажа покупателю".</t>
  </si>
  <si>
    <t>SELECT * FROM продажи WHERE хозяйственнаяоперация = 'Продажа покупателю';</t>
  </si>
  <si>
    <t xml:space="preserve">            primary_prompt = PromptBuilder()\</t>
  </si>
  <si>
    <t xml:space="preserve">                .add_message('### You are an expert SQL developer with deep knowledge of database optimization, correct syntax, and efficient query design. Your task is to generate accurate, performant SQL queries based on the provided input.')\</t>
  </si>
  <si>
    <t xml:space="preserve">                .add_message("### Table schema:")\</t>
  </si>
  <si>
    <t xml:space="preserve">                .add_schema_template(conn)\</t>
  </si>
  <si>
    <t xml:space="preserve">                .add_message("### Examples of data")\</t>
  </si>
  <si>
    <t xml:space="preserve">                .add_cell_value_referencing(conn, count=1)\</t>
  </si>
  <si>
    <t xml:space="preserve">                .add_message(f"### Your task: {question}")\</t>
  </si>
  <si>
    <t xml:space="preserve">                .build_prompt()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</si>
</sst>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60.71"/>
    <col customWidth="1" min="3" max="3" width="83.0"/>
    <col customWidth="1" min="4" max="5" width="8.71"/>
    <col customWidth="1" min="6" max="6" width="17.57"/>
    <col customWidth="1" min="7" max="7" width="11.57"/>
    <col customWidth="1" min="8" max="26" width="8.71"/>
  </cols>
  <sheetData>
    <row r="1">
      <c r="A1" s="1" t="s">
        <v>0</v>
      </c>
      <c r="B1" s="1" t="s">
        <v>1</v>
      </c>
      <c r="C1" s="1" t="s">
        <v>2</v>
      </c>
      <c r="D1" s="1" t="s">
        <v>3</v>
      </c>
      <c r="E1" s="1" t="s">
        <v>4</v>
      </c>
      <c r="F1" s="1" t="s">
        <v>5</v>
      </c>
      <c r="G1" s="1" t="s">
        <v>6</v>
      </c>
      <c r="H1" s="1" t="s">
        <v>7</v>
      </c>
      <c r="I1" s="1" t="s">
        <v>8</v>
      </c>
      <c r="J1" s="1" t="s">
        <v>9</v>
      </c>
      <c r="K1" s="1" t="s">
        <v>10</v>
      </c>
      <c r="L1" s="2" t="s">
        <v>11</v>
      </c>
      <c r="M1" s="2" t="s">
        <v>12</v>
      </c>
      <c r="N1" s="2" t="s">
        <v>13</v>
      </c>
    </row>
    <row r="2">
      <c r="A2" s="3" t="s">
        <v>14</v>
      </c>
      <c r="B2" s="3" t="s">
        <v>15</v>
      </c>
      <c r="C2" s="3" t="s">
        <v>15</v>
      </c>
      <c r="D2" s="3">
        <v>1.0</v>
      </c>
      <c r="E2" s="3">
        <v>1.0</v>
      </c>
      <c r="F2" s="3" t="b">
        <v>1</v>
      </c>
      <c r="G2" s="3" t="b">
        <v>1</v>
      </c>
      <c r="H2" s="3" t="s">
        <v>16</v>
      </c>
      <c r="I2" s="3" t="s">
        <v>16</v>
      </c>
      <c r="J2" s="3">
        <v>1.0</v>
      </c>
      <c r="L2" s="4">
        <v>1.0</v>
      </c>
      <c r="M2" s="3">
        <f t="shared" ref="M2:M44" si="1">IF(AND(F2=TRUE,G2=TRUE),1,0)</f>
        <v>1</v>
      </c>
    </row>
    <row r="3">
      <c r="A3" s="3" t="s">
        <v>17</v>
      </c>
      <c r="B3" s="3" t="s">
        <v>18</v>
      </c>
      <c r="C3" s="3" t="s">
        <v>18</v>
      </c>
      <c r="D3" s="3">
        <v>1.0</v>
      </c>
      <c r="E3" s="3">
        <v>1.0</v>
      </c>
      <c r="F3" s="3" t="b">
        <v>1</v>
      </c>
      <c r="G3" s="3" t="b">
        <v>1</v>
      </c>
      <c r="H3" s="3" t="s">
        <v>16</v>
      </c>
      <c r="I3" s="3" t="s">
        <v>16</v>
      </c>
      <c r="J3" s="3">
        <v>1.0</v>
      </c>
      <c r="L3" s="4">
        <v>1.0</v>
      </c>
      <c r="M3" s="3">
        <f t="shared" si="1"/>
        <v>1</v>
      </c>
    </row>
    <row r="4">
      <c r="A4" s="3" t="s">
        <v>19</v>
      </c>
      <c r="B4" s="3" t="s">
        <v>20</v>
      </c>
      <c r="C4" s="3" t="s">
        <v>21</v>
      </c>
      <c r="D4" s="3">
        <v>1.0</v>
      </c>
      <c r="E4" s="3">
        <v>1.0</v>
      </c>
      <c r="F4" s="3" t="b">
        <v>1</v>
      </c>
      <c r="G4" s="3" t="b">
        <v>1</v>
      </c>
      <c r="H4" s="3" t="s">
        <v>22</v>
      </c>
      <c r="I4" s="3" t="s">
        <v>23</v>
      </c>
      <c r="J4" s="3">
        <v>0.735632183908046</v>
      </c>
      <c r="L4" s="4">
        <v>1.0</v>
      </c>
      <c r="M4" s="3">
        <f t="shared" si="1"/>
        <v>1</v>
      </c>
    </row>
    <row r="5">
      <c r="A5" s="3" t="s">
        <v>24</v>
      </c>
      <c r="B5" s="3" t="s">
        <v>25</v>
      </c>
      <c r="C5" s="3" t="s">
        <v>25</v>
      </c>
      <c r="D5" s="3">
        <v>1.0</v>
      </c>
      <c r="E5" s="3">
        <v>1.0</v>
      </c>
      <c r="F5" s="3" t="b">
        <v>1</v>
      </c>
      <c r="G5" s="3" t="b">
        <v>1</v>
      </c>
      <c r="H5" s="3" t="s">
        <v>16</v>
      </c>
      <c r="I5" s="3" t="s">
        <v>16</v>
      </c>
      <c r="J5" s="3">
        <v>1.0</v>
      </c>
      <c r="L5" s="4">
        <v>1.0</v>
      </c>
      <c r="M5" s="3">
        <f t="shared" si="1"/>
        <v>1</v>
      </c>
    </row>
    <row r="6">
      <c r="A6" s="3" t="s">
        <v>26</v>
      </c>
      <c r="B6" s="3" t="s">
        <v>27</v>
      </c>
      <c r="C6" s="3" t="s">
        <v>27</v>
      </c>
      <c r="D6" s="3">
        <v>1.0</v>
      </c>
      <c r="E6" s="3">
        <v>1.0</v>
      </c>
      <c r="F6" s="3" t="b">
        <v>1</v>
      </c>
      <c r="G6" s="3" t="b">
        <v>1</v>
      </c>
      <c r="H6" s="3" t="s">
        <v>16</v>
      </c>
      <c r="I6" s="3" t="s">
        <v>16</v>
      </c>
      <c r="J6" s="3">
        <v>1.0</v>
      </c>
      <c r="L6" s="4">
        <v>1.0</v>
      </c>
      <c r="M6" s="3">
        <f t="shared" si="1"/>
        <v>1</v>
      </c>
    </row>
    <row r="7">
      <c r="A7" s="3" t="s">
        <v>28</v>
      </c>
      <c r="B7" s="3" t="s">
        <v>29</v>
      </c>
      <c r="C7" s="3" t="s">
        <v>30</v>
      </c>
      <c r="D7" s="3">
        <v>0.0</v>
      </c>
      <c r="E7" s="3">
        <v>0.0</v>
      </c>
      <c r="F7" s="3" t="b">
        <v>0</v>
      </c>
      <c r="G7" s="3" t="b">
        <v>0</v>
      </c>
      <c r="H7" s="3" t="s">
        <v>16</v>
      </c>
      <c r="I7" s="3" t="s">
        <v>31</v>
      </c>
      <c r="J7" s="3">
        <v>0.4508196721311475</v>
      </c>
      <c r="K7" s="3" t="s">
        <v>32</v>
      </c>
      <c r="L7" s="4">
        <v>0.0</v>
      </c>
      <c r="M7" s="3">
        <f t="shared" si="1"/>
        <v>0</v>
      </c>
      <c r="N7" s="4" t="s">
        <v>33</v>
      </c>
    </row>
    <row r="8">
      <c r="A8" s="3" t="s">
        <v>34</v>
      </c>
      <c r="B8" s="3" t="s">
        <v>35</v>
      </c>
      <c r="C8" s="3" t="s">
        <v>35</v>
      </c>
      <c r="D8" s="3">
        <v>1.0</v>
      </c>
      <c r="E8" s="3">
        <v>1.0</v>
      </c>
      <c r="F8" s="3" t="b">
        <v>1</v>
      </c>
      <c r="G8" s="3" t="b">
        <v>1</v>
      </c>
      <c r="H8" s="3" t="s">
        <v>16</v>
      </c>
      <c r="I8" s="3" t="s">
        <v>16</v>
      </c>
      <c r="J8" s="3">
        <v>1.0</v>
      </c>
      <c r="L8" s="4">
        <v>1.0</v>
      </c>
      <c r="M8" s="3">
        <f t="shared" si="1"/>
        <v>1</v>
      </c>
    </row>
    <row r="9">
      <c r="A9" s="3" t="s">
        <v>36</v>
      </c>
      <c r="B9" s="3" t="s">
        <v>37</v>
      </c>
      <c r="C9" s="3" t="s">
        <v>38</v>
      </c>
      <c r="D9" s="3">
        <v>0.0</v>
      </c>
      <c r="E9" s="3">
        <v>0.0</v>
      </c>
      <c r="F9" s="3" t="b">
        <v>0</v>
      </c>
      <c r="G9" s="3" t="b">
        <v>0</v>
      </c>
      <c r="H9" s="3" t="s">
        <v>16</v>
      </c>
      <c r="I9" s="3" t="s">
        <v>31</v>
      </c>
      <c r="J9" s="3">
        <v>0.4545454545454545</v>
      </c>
      <c r="K9" s="3" t="s">
        <v>39</v>
      </c>
      <c r="L9" s="4">
        <v>0.0</v>
      </c>
      <c r="M9" s="3">
        <f t="shared" si="1"/>
        <v>0</v>
      </c>
      <c r="N9" s="4" t="s">
        <v>33</v>
      </c>
    </row>
    <row r="10">
      <c r="A10" s="3" t="s">
        <v>40</v>
      </c>
      <c r="B10" s="3" t="s">
        <v>41</v>
      </c>
      <c r="C10" s="3" t="s">
        <v>41</v>
      </c>
      <c r="D10" s="3">
        <v>1.0</v>
      </c>
      <c r="E10" s="3">
        <v>1.0</v>
      </c>
      <c r="F10" s="3" t="b">
        <v>1</v>
      </c>
      <c r="G10" s="3" t="b">
        <v>1</v>
      </c>
      <c r="H10" s="3" t="s">
        <v>16</v>
      </c>
      <c r="I10" s="3" t="s">
        <v>16</v>
      </c>
      <c r="J10" s="3">
        <v>1.0</v>
      </c>
      <c r="L10" s="4">
        <v>1.0</v>
      </c>
      <c r="M10" s="3">
        <f t="shared" si="1"/>
        <v>1</v>
      </c>
    </row>
    <row r="11">
      <c r="A11" s="3" t="s">
        <v>42</v>
      </c>
      <c r="B11" s="3" t="s">
        <v>43</v>
      </c>
      <c r="C11" s="3" t="s">
        <v>43</v>
      </c>
      <c r="D11" s="3">
        <v>1.0</v>
      </c>
      <c r="E11" s="3">
        <v>1.0</v>
      </c>
      <c r="F11" s="3" t="b">
        <v>1</v>
      </c>
      <c r="G11" s="3" t="b">
        <v>1</v>
      </c>
      <c r="H11" s="3" t="s">
        <v>16</v>
      </c>
      <c r="I11" s="3" t="s">
        <v>16</v>
      </c>
      <c r="J11" s="3">
        <v>1.0</v>
      </c>
      <c r="L11" s="4">
        <v>1.0</v>
      </c>
      <c r="M11" s="3">
        <f t="shared" si="1"/>
        <v>1</v>
      </c>
    </row>
    <row r="12">
      <c r="A12" s="3" t="s">
        <v>44</v>
      </c>
      <c r="B12" s="3" t="s">
        <v>45</v>
      </c>
      <c r="C12" s="3" t="s">
        <v>45</v>
      </c>
      <c r="D12" s="3">
        <v>1.0</v>
      </c>
      <c r="E12" s="3">
        <v>1.0</v>
      </c>
      <c r="F12" s="3" t="b">
        <v>1</v>
      </c>
      <c r="G12" s="3" t="b">
        <v>1</v>
      </c>
      <c r="H12" s="3" t="s">
        <v>16</v>
      </c>
      <c r="I12" s="3" t="s">
        <v>16</v>
      </c>
      <c r="J12" s="3">
        <v>1.0</v>
      </c>
      <c r="L12" s="4">
        <v>1.0</v>
      </c>
      <c r="M12" s="3">
        <f t="shared" si="1"/>
        <v>1</v>
      </c>
    </row>
    <row r="13">
      <c r="A13" s="3" t="s">
        <v>46</v>
      </c>
      <c r="B13" s="3" t="s">
        <v>47</v>
      </c>
      <c r="C13" s="3" t="s">
        <v>48</v>
      </c>
      <c r="D13" s="3">
        <v>0.0</v>
      </c>
      <c r="E13" s="3">
        <v>0.0</v>
      </c>
      <c r="F13" s="3" t="b">
        <v>0</v>
      </c>
      <c r="G13" s="3" t="b">
        <v>0</v>
      </c>
      <c r="H13" s="3" t="s">
        <v>16</v>
      </c>
      <c r="I13" s="3" t="s">
        <v>31</v>
      </c>
      <c r="J13" s="3">
        <v>0.4488188976377953</v>
      </c>
      <c r="K13" s="3" t="s">
        <v>49</v>
      </c>
      <c r="L13" s="4">
        <v>0.0</v>
      </c>
      <c r="M13" s="3">
        <f t="shared" si="1"/>
        <v>0</v>
      </c>
      <c r="N13" s="4" t="s">
        <v>33</v>
      </c>
    </row>
    <row r="14">
      <c r="A14" s="3" t="s">
        <v>50</v>
      </c>
      <c r="B14" s="3" t="s">
        <v>51</v>
      </c>
      <c r="C14" s="3" t="s">
        <v>51</v>
      </c>
      <c r="D14" s="3">
        <v>1.0</v>
      </c>
      <c r="E14" s="3">
        <v>1.0</v>
      </c>
      <c r="F14" s="3" t="b">
        <v>1</v>
      </c>
      <c r="G14" s="3" t="b">
        <v>1</v>
      </c>
      <c r="H14" s="3" t="s">
        <v>16</v>
      </c>
      <c r="I14" s="3" t="s">
        <v>16</v>
      </c>
      <c r="J14" s="3">
        <v>1.0</v>
      </c>
      <c r="L14" s="4">
        <v>1.0</v>
      </c>
      <c r="M14" s="3">
        <f t="shared" si="1"/>
        <v>1</v>
      </c>
    </row>
    <row r="15">
      <c r="A15" s="3" t="s">
        <v>52</v>
      </c>
      <c r="B15" s="3" t="s">
        <v>53</v>
      </c>
      <c r="C15" s="3" t="s">
        <v>53</v>
      </c>
      <c r="D15" s="3">
        <v>1.0</v>
      </c>
      <c r="E15" s="3">
        <v>1.0</v>
      </c>
      <c r="F15" s="3" t="b">
        <v>1</v>
      </c>
      <c r="G15" s="3" t="b">
        <v>1</v>
      </c>
      <c r="H15" s="3" t="s">
        <v>16</v>
      </c>
      <c r="I15" s="3" t="s">
        <v>16</v>
      </c>
      <c r="J15" s="3">
        <v>1.0</v>
      </c>
      <c r="L15" s="4">
        <v>1.0</v>
      </c>
      <c r="M15" s="3">
        <f t="shared" si="1"/>
        <v>1</v>
      </c>
    </row>
    <row r="16">
      <c r="A16" s="3" t="s">
        <v>54</v>
      </c>
      <c r="B16" s="3" t="s">
        <v>55</v>
      </c>
      <c r="C16" s="3" t="s">
        <v>55</v>
      </c>
      <c r="D16" s="3">
        <v>1.0</v>
      </c>
      <c r="E16" s="3">
        <v>1.0</v>
      </c>
      <c r="F16" s="3" t="b">
        <v>1</v>
      </c>
      <c r="G16" s="3" t="b">
        <v>1</v>
      </c>
      <c r="H16" s="3" t="s">
        <v>16</v>
      </c>
      <c r="I16" s="3" t="s">
        <v>16</v>
      </c>
      <c r="J16" s="3">
        <v>1.0</v>
      </c>
      <c r="L16" s="4">
        <v>1.0</v>
      </c>
      <c r="M16" s="3">
        <f t="shared" si="1"/>
        <v>1</v>
      </c>
    </row>
    <row r="17">
      <c r="A17" s="3" t="s">
        <v>56</v>
      </c>
      <c r="B17" s="3" t="s">
        <v>57</v>
      </c>
      <c r="C17" s="3" t="s">
        <v>57</v>
      </c>
      <c r="D17" s="3">
        <v>1.0</v>
      </c>
      <c r="E17" s="3">
        <v>1.0</v>
      </c>
      <c r="F17" s="3" t="b">
        <v>1</v>
      </c>
      <c r="G17" s="3" t="b">
        <v>1</v>
      </c>
      <c r="H17" s="3" t="s">
        <v>16</v>
      </c>
      <c r="I17" s="3" t="s">
        <v>16</v>
      </c>
      <c r="J17" s="3">
        <v>1.0</v>
      </c>
      <c r="L17" s="4">
        <v>1.0</v>
      </c>
      <c r="M17" s="3">
        <f t="shared" si="1"/>
        <v>1</v>
      </c>
    </row>
    <row r="18">
      <c r="A18" s="3" t="s">
        <v>58</v>
      </c>
      <c r="B18" s="3" t="s">
        <v>59</v>
      </c>
      <c r="C18" s="3" t="s">
        <v>59</v>
      </c>
      <c r="D18" s="3">
        <v>1.0</v>
      </c>
      <c r="E18" s="3">
        <v>1.0</v>
      </c>
      <c r="F18" s="3" t="b">
        <v>1</v>
      </c>
      <c r="G18" s="3" t="b">
        <v>1</v>
      </c>
      <c r="H18" s="3" t="s">
        <v>16</v>
      </c>
      <c r="I18" s="3" t="s">
        <v>16</v>
      </c>
      <c r="J18" s="3">
        <v>1.0</v>
      </c>
      <c r="L18" s="4">
        <v>1.0</v>
      </c>
      <c r="M18" s="3">
        <f t="shared" si="1"/>
        <v>1</v>
      </c>
    </row>
    <row r="19">
      <c r="A19" s="3" t="s">
        <v>60</v>
      </c>
      <c r="B19" s="3" t="s">
        <v>61</v>
      </c>
      <c r="C19" s="3" t="s">
        <v>61</v>
      </c>
      <c r="D19" s="3">
        <v>1.0</v>
      </c>
      <c r="E19" s="3">
        <v>1.0</v>
      </c>
      <c r="F19" s="3" t="b">
        <v>1</v>
      </c>
      <c r="G19" s="3" t="b">
        <v>1</v>
      </c>
      <c r="H19" s="3" t="s">
        <v>16</v>
      </c>
      <c r="I19" s="3" t="s">
        <v>16</v>
      </c>
      <c r="J19" s="3">
        <v>1.0</v>
      </c>
      <c r="L19" s="4">
        <v>1.0</v>
      </c>
      <c r="M19" s="3">
        <f t="shared" si="1"/>
        <v>1</v>
      </c>
    </row>
    <row r="20">
      <c r="A20" s="3" t="s">
        <v>62</v>
      </c>
      <c r="B20" s="3" t="s">
        <v>63</v>
      </c>
      <c r="C20" s="3" t="s">
        <v>64</v>
      </c>
      <c r="D20" s="3">
        <v>0.0</v>
      </c>
      <c r="E20" s="3">
        <v>0.0</v>
      </c>
      <c r="F20" s="3" t="b">
        <v>0</v>
      </c>
      <c r="G20" s="3" t="b">
        <v>0</v>
      </c>
      <c r="H20" s="3" t="s">
        <v>16</v>
      </c>
      <c r="I20" s="3" t="s">
        <v>31</v>
      </c>
      <c r="J20" s="3">
        <v>0.8701298701298701</v>
      </c>
      <c r="K20" s="3" t="s">
        <v>65</v>
      </c>
      <c r="L20" s="4">
        <v>0.0</v>
      </c>
      <c r="M20" s="3">
        <f t="shared" si="1"/>
        <v>0</v>
      </c>
      <c r="N20" s="4" t="s">
        <v>66</v>
      </c>
    </row>
    <row r="21" ht="15.75" customHeight="1">
      <c r="A21" s="3" t="s">
        <v>67</v>
      </c>
      <c r="B21" s="3" t="s">
        <v>68</v>
      </c>
      <c r="C21" s="3" t="s">
        <v>69</v>
      </c>
      <c r="D21" s="3">
        <v>0.0</v>
      </c>
      <c r="E21" s="3">
        <v>0.0</v>
      </c>
      <c r="F21" s="3" t="b">
        <v>0</v>
      </c>
      <c r="G21" s="3" t="b">
        <v>0</v>
      </c>
      <c r="H21" s="3" t="s">
        <v>16</v>
      </c>
      <c r="I21" s="3" t="s">
        <v>70</v>
      </c>
      <c r="J21" s="3">
        <v>0.3809523809523809</v>
      </c>
      <c r="L21" s="4">
        <v>0.0</v>
      </c>
      <c r="M21" s="3">
        <f t="shared" si="1"/>
        <v>0</v>
      </c>
    </row>
    <row r="22" ht="15.75" customHeight="1">
      <c r="A22" s="3" t="s">
        <v>71</v>
      </c>
      <c r="B22" s="3" t="s">
        <v>72</v>
      </c>
      <c r="C22" s="3" t="s">
        <v>72</v>
      </c>
      <c r="D22" s="3">
        <v>1.0</v>
      </c>
      <c r="E22" s="3">
        <v>1.0</v>
      </c>
      <c r="F22" s="3" t="b">
        <v>1</v>
      </c>
      <c r="G22" s="3" t="b">
        <v>1</v>
      </c>
      <c r="H22" s="3" t="s">
        <v>16</v>
      </c>
      <c r="I22" s="3" t="s">
        <v>16</v>
      </c>
      <c r="J22" s="3">
        <v>1.0</v>
      </c>
      <c r="L22" s="4">
        <v>1.0</v>
      </c>
      <c r="M22" s="3">
        <f t="shared" si="1"/>
        <v>1</v>
      </c>
    </row>
    <row r="23" ht="15.75" customHeight="1">
      <c r="A23" s="3" t="s">
        <v>73</v>
      </c>
      <c r="B23" s="3" t="s">
        <v>74</v>
      </c>
      <c r="C23" s="3" t="s">
        <v>74</v>
      </c>
      <c r="D23" s="3">
        <v>1.0</v>
      </c>
      <c r="E23" s="3">
        <v>1.0</v>
      </c>
      <c r="F23" s="3" t="b">
        <v>1</v>
      </c>
      <c r="G23" s="3" t="b">
        <v>1</v>
      </c>
      <c r="H23" s="3" t="s">
        <v>16</v>
      </c>
      <c r="I23" s="3" t="s">
        <v>16</v>
      </c>
      <c r="J23" s="3">
        <v>1.0</v>
      </c>
      <c r="L23" s="4">
        <v>1.0</v>
      </c>
      <c r="M23" s="3">
        <f t="shared" si="1"/>
        <v>1</v>
      </c>
    </row>
    <row r="24" ht="15.75" customHeight="1">
      <c r="A24" s="3" t="s">
        <v>75</v>
      </c>
      <c r="B24" s="3" t="s">
        <v>76</v>
      </c>
      <c r="C24" s="3" t="s">
        <v>77</v>
      </c>
      <c r="D24" s="3">
        <v>0.0</v>
      </c>
      <c r="E24" s="3">
        <v>0.0</v>
      </c>
      <c r="F24" s="3" t="b">
        <v>0</v>
      </c>
      <c r="G24" s="3" t="b">
        <v>0</v>
      </c>
      <c r="H24" s="3" t="s">
        <v>16</v>
      </c>
      <c r="I24" s="3" t="s">
        <v>31</v>
      </c>
      <c r="J24" s="3">
        <v>0.45</v>
      </c>
      <c r="K24" s="3" t="s">
        <v>78</v>
      </c>
      <c r="L24" s="4">
        <v>0.0</v>
      </c>
      <c r="M24" s="3">
        <f t="shared" si="1"/>
        <v>0</v>
      </c>
      <c r="N24" s="4" t="s">
        <v>33</v>
      </c>
    </row>
    <row r="25" ht="15.75" customHeight="1">
      <c r="A25" s="3" t="s">
        <v>79</v>
      </c>
      <c r="B25" s="3" t="s">
        <v>80</v>
      </c>
      <c r="C25" s="3" t="s">
        <v>81</v>
      </c>
      <c r="D25" s="3">
        <v>0.0</v>
      </c>
      <c r="E25" s="3">
        <v>0.0</v>
      </c>
      <c r="F25" s="3" t="b">
        <v>0</v>
      </c>
      <c r="G25" s="3" t="b">
        <v>0</v>
      </c>
      <c r="H25" s="3" t="s">
        <v>82</v>
      </c>
      <c r="I25" s="3" t="s">
        <v>31</v>
      </c>
      <c r="J25" s="3">
        <v>0.5714285714285714</v>
      </c>
      <c r="K25" s="3" t="s">
        <v>83</v>
      </c>
      <c r="L25" s="4">
        <v>0.0</v>
      </c>
      <c r="M25" s="3">
        <f t="shared" si="1"/>
        <v>0</v>
      </c>
      <c r="N25" s="4" t="s">
        <v>84</v>
      </c>
    </row>
    <row r="26" ht="15.75" customHeight="1">
      <c r="A26" s="3" t="s">
        <v>85</v>
      </c>
      <c r="B26" s="3" t="s">
        <v>86</v>
      </c>
      <c r="C26" s="3" t="s">
        <v>86</v>
      </c>
      <c r="D26" s="3">
        <v>1.0</v>
      </c>
      <c r="E26" s="3">
        <v>1.0</v>
      </c>
      <c r="F26" s="3" t="b">
        <v>1</v>
      </c>
      <c r="G26" s="3" t="b">
        <v>1</v>
      </c>
      <c r="H26" s="3" t="s">
        <v>16</v>
      </c>
      <c r="I26" s="3" t="s">
        <v>16</v>
      </c>
      <c r="J26" s="3">
        <v>1.0</v>
      </c>
      <c r="L26" s="4">
        <v>1.0</v>
      </c>
      <c r="M26" s="3">
        <f t="shared" si="1"/>
        <v>1</v>
      </c>
    </row>
    <row r="27" ht="15.75" customHeight="1">
      <c r="A27" s="3" t="s">
        <v>87</v>
      </c>
      <c r="B27" s="3" t="s">
        <v>88</v>
      </c>
      <c r="C27" s="3" t="s">
        <v>89</v>
      </c>
      <c r="D27" s="3">
        <v>1.0</v>
      </c>
      <c r="E27" s="3">
        <v>1.0</v>
      </c>
      <c r="F27" s="3" t="b">
        <v>1</v>
      </c>
      <c r="G27" s="3" t="b">
        <v>1</v>
      </c>
      <c r="H27" s="3" t="s">
        <v>16</v>
      </c>
      <c r="I27" s="3" t="s">
        <v>16</v>
      </c>
      <c r="J27" s="3">
        <v>0.859504132231405</v>
      </c>
      <c r="L27" s="4">
        <v>1.0</v>
      </c>
      <c r="M27" s="3">
        <f t="shared" si="1"/>
        <v>1</v>
      </c>
    </row>
    <row r="28" ht="15.75" customHeight="1">
      <c r="A28" s="3" t="s">
        <v>90</v>
      </c>
      <c r="B28" s="3" t="s">
        <v>91</v>
      </c>
      <c r="C28" s="3" t="s">
        <v>91</v>
      </c>
      <c r="D28" s="3">
        <v>1.0</v>
      </c>
      <c r="E28" s="3">
        <v>1.0</v>
      </c>
      <c r="F28" s="3" t="b">
        <v>1</v>
      </c>
      <c r="G28" s="3" t="b">
        <v>1</v>
      </c>
      <c r="H28" s="3" t="s">
        <v>16</v>
      </c>
      <c r="I28" s="3" t="s">
        <v>16</v>
      </c>
      <c r="J28" s="3">
        <v>1.0</v>
      </c>
      <c r="L28" s="4">
        <v>1.0</v>
      </c>
      <c r="M28" s="3">
        <f t="shared" si="1"/>
        <v>1</v>
      </c>
    </row>
    <row r="29" ht="15.75" customHeight="1">
      <c r="A29" s="3" t="s">
        <v>92</v>
      </c>
      <c r="B29" s="3" t="s">
        <v>93</v>
      </c>
      <c r="C29" s="3" t="s">
        <v>93</v>
      </c>
      <c r="D29" s="3">
        <v>1.0</v>
      </c>
      <c r="E29" s="3">
        <v>1.0</v>
      </c>
      <c r="F29" s="3" t="b">
        <v>1</v>
      </c>
      <c r="G29" s="3" t="b">
        <v>1</v>
      </c>
      <c r="H29" s="3" t="s">
        <v>16</v>
      </c>
      <c r="I29" s="3" t="s">
        <v>16</v>
      </c>
      <c r="J29" s="3">
        <v>1.0</v>
      </c>
      <c r="L29" s="4">
        <v>1.0</v>
      </c>
      <c r="M29" s="3">
        <f t="shared" si="1"/>
        <v>1</v>
      </c>
    </row>
    <row r="30" ht="15.75" customHeight="1">
      <c r="A30" s="3" t="s">
        <v>94</v>
      </c>
      <c r="B30" s="3" t="s">
        <v>95</v>
      </c>
      <c r="C30" s="3" t="s">
        <v>95</v>
      </c>
      <c r="D30" s="3">
        <v>1.0</v>
      </c>
      <c r="E30" s="3">
        <v>1.0</v>
      </c>
      <c r="F30" s="3" t="b">
        <v>1</v>
      </c>
      <c r="G30" s="3" t="b">
        <v>1</v>
      </c>
      <c r="H30" s="3" t="s">
        <v>16</v>
      </c>
      <c r="I30" s="3" t="s">
        <v>16</v>
      </c>
      <c r="J30" s="3">
        <v>1.0</v>
      </c>
      <c r="L30" s="4">
        <v>0.0</v>
      </c>
      <c r="M30" s="3">
        <f t="shared" si="1"/>
        <v>1</v>
      </c>
    </row>
    <row r="31" ht="15.75" customHeight="1">
      <c r="A31" s="3" t="s">
        <v>96</v>
      </c>
      <c r="B31" s="3" t="s">
        <v>97</v>
      </c>
      <c r="C31" s="3" t="s">
        <v>97</v>
      </c>
      <c r="D31" s="3">
        <v>1.0</v>
      </c>
      <c r="E31" s="3">
        <v>1.0</v>
      </c>
      <c r="F31" s="3" t="b">
        <v>1</v>
      </c>
      <c r="G31" s="3" t="b">
        <v>1</v>
      </c>
      <c r="H31" s="3" t="s">
        <v>16</v>
      </c>
      <c r="I31" s="3" t="s">
        <v>16</v>
      </c>
      <c r="J31" s="3">
        <v>1.0</v>
      </c>
      <c r="L31" s="4">
        <v>1.0</v>
      </c>
      <c r="M31" s="3">
        <f t="shared" si="1"/>
        <v>1</v>
      </c>
    </row>
    <row r="32" ht="15.75" customHeight="1">
      <c r="A32" s="3" t="s">
        <v>98</v>
      </c>
      <c r="B32" s="3" t="s">
        <v>99</v>
      </c>
      <c r="C32" s="3" t="s">
        <v>100</v>
      </c>
      <c r="D32" s="3">
        <v>0.0</v>
      </c>
      <c r="E32" s="3">
        <v>0.0</v>
      </c>
      <c r="F32" s="3" t="b">
        <v>0</v>
      </c>
      <c r="G32" s="3" t="b">
        <v>0</v>
      </c>
      <c r="H32" s="3" t="s">
        <v>16</v>
      </c>
      <c r="I32" s="3" t="s">
        <v>31</v>
      </c>
      <c r="J32" s="3">
        <v>0.4411764705882353</v>
      </c>
      <c r="K32" s="3" t="s">
        <v>101</v>
      </c>
      <c r="L32" s="4">
        <v>0.0</v>
      </c>
      <c r="M32" s="3">
        <f t="shared" si="1"/>
        <v>0</v>
      </c>
      <c r="N32" s="4" t="s">
        <v>33</v>
      </c>
    </row>
    <row r="33" ht="15.75" customHeight="1">
      <c r="A33" s="3" t="s">
        <v>102</v>
      </c>
      <c r="B33" s="3" t="s">
        <v>103</v>
      </c>
      <c r="C33" s="3" t="s">
        <v>103</v>
      </c>
      <c r="D33" s="3">
        <v>1.0</v>
      </c>
      <c r="E33" s="3">
        <v>1.0</v>
      </c>
      <c r="F33" s="3" t="b">
        <v>1</v>
      </c>
      <c r="G33" s="3" t="b">
        <v>1</v>
      </c>
      <c r="H33" s="3" t="s">
        <v>16</v>
      </c>
      <c r="I33" s="3" t="s">
        <v>16</v>
      </c>
      <c r="J33" s="3">
        <v>1.0</v>
      </c>
      <c r="L33" s="4">
        <v>1.0</v>
      </c>
      <c r="M33" s="3">
        <f t="shared" si="1"/>
        <v>1</v>
      </c>
    </row>
    <row r="34" ht="15.75" customHeight="1">
      <c r="A34" s="3" t="s">
        <v>104</v>
      </c>
      <c r="B34" s="3" t="s">
        <v>105</v>
      </c>
      <c r="C34" s="3" t="s">
        <v>105</v>
      </c>
      <c r="D34" s="3">
        <v>1.0</v>
      </c>
      <c r="E34" s="3">
        <v>1.0</v>
      </c>
      <c r="F34" s="3" t="b">
        <v>1</v>
      </c>
      <c r="G34" s="3" t="b">
        <v>1</v>
      </c>
      <c r="H34" s="3" t="s">
        <v>16</v>
      </c>
      <c r="I34" s="3" t="s">
        <v>16</v>
      </c>
      <c r="J34" s="3">
        <v>1.0</v>
      </c>
      <c r="L34" s="4">
        <v>1.0</v>
      </c>
      <c r="M34" s="3">
        <f t="shared" si="1"/>
        <v>1</v>
      </c>
    </row>
    <row r="35" ht="15.75" customHeight="1">
      <c r="A35" s="3" t="s">
        <v>106</v>
      </c>
      <c r="B35" s="3" t="s">
        <v>107</v>
      </c>
      <c r="C35" s="3" t="s">
        <v>107</v>
      </c>
      <c r="D35" s="3">
        <v>1.0</v>
      </c>
      <c r="E35" s="3">
        <v>1.0</v>
      </c>
      <c r="F35" s="3" t="b">
        <v>1</v>
      </c>
      <c r="G35" s="3" t="b">
        <v>1</v>
      </c>
      <c r="H35" s="3" t="s">
        <v>16</v>
      </c>
      <c r="I35" s="3" t="s">
        <v>16</v>
      </c>
      <c r="J35" s="3">
        <v>1.0</v>
      </c>
      <c r="L35" s="4">
        <v>1.0</v>
      </c>
      <c r="M35" s="3">
        <f t="shared" si="1"/>
        <v>1</v>
      </c>
    </row>
    <row r="36" ht="15.75" customHeight="1">
      <c r="A36" s="3" t="s">
        <v>108</v>
      </c>
      <c r="B36" s="3" t="s">
        <v>109</v>
      </c>
      <c r="C36" s="3" t="s">
        <v>109</v>
      </c>
      <c r="D36" s="3">
        <v>1.0</v>
      </c>
      <c r="E36" s="3">
        <v>1.0</v>
      </c>
      <c r="F36" s="3" t="b">
        <v>1</v>
      </c>
      <c r="G36" s="3" t="b">
        <v>1</v>
      </c>
      <c r="H36" s="3" t="s">
        <v>16</v>
      </c>
      <c r="I36" s="3" t="s">
        <v>16</v>
      </c>
      <c r="J36" s="3">
        <v>1.0</v>
      </c>
      <c r="L36" s="4">
        <v>1.0</v>
      </c>
      <c r="M36" s="3">
        <f t="shared" si="1"/>
        <v>1</v>
      </c>
    </row>
    <row r="37" ht="15.75" customHeight="1">
      <c r="A37" s="3" t="s">
        <v>110</v>
      </c>
      <c r="B37" s="3" t="s">
        <v>111</v>
      </c>
      <c r="C37" s="3" t="s">
        <v>111</v>
      </c>
      <c r="D37" s="3">
        <v>1.0</v>
      </c>
      <c r="E37" s="3">
        <v>1.0</v>
      </c>
      <c r="F37" s="3" t="b">
        <v>1</v>
      </c>
      <c r="G37" s="3" t="b">
        <v>1</v>
      </c>
      <c r="H37" s="3" t="s">
        <v>16</v>
      </c>
      <c r="I37" s="3" t="s">
        <v>16</v>
      </c>
      <c r="J37" s="3">
        <v>1.0</v>
      </c>
      <c r="L37" s="4">
        <v>1.0</v>
      </c>
      <c r="M37" s="3">
        <f t="shared" si="1"/>
        <v>1</v>
      </c>
    </row>
    <row r="38" ht="15.75" customHeight="1">
      <c r="A38" s="3" t="s">
        <v>112</v>
      </c>
      <c r="B38" s="3" t="s">
        <v>113</v>
      </c>
      <c r="C38" s="3" t="s">
        <v>114</v>
      </c>
      <c r="D38" s="3">
        <v>0.0</v>
      </c>
      <c r="E38" s="3">
        <v>0.0</v>
      </c>
      <c r="F38" s="3" t="b">
        <v>0</v>
      </c>
      <c r="G38" s="3" t="b">
        <v>0</v>
      </c>
      <c r="H38" s="3" t="s">
        <v>115</v>
      </c>
      <c r="I38" s="3" t="s">
        <v>115</v>
      </c>
      <c r="J38" s="3">
        <v>0.8309859154929577</v>
      </c>
      <c r="L38" s="4">
        <v>0.0</v>
      </c>
      <c r="M38" s="3">
        <f t="shared" si="1"/>
        <v>0</v>
      </c>
    </row>
    <row r="39" ht="15.75" customHeight="1">
      <c r="A39" s="3" t="s">
        <v>116</v>
      </c>
      <c r="B39" s="3" t="s">
        <v>117</v>
      </c>
      <c r="C39" s="3" t="s">
        <v>117</v>
      </c>
      <c r="D39" s="3">
        <v>1.0</v>
      </c>
      <c r="E39" s="3">
        <v>1.0</v>
      </c>
      <c r="F39" s="3" t="b">
        <v>1</v>
      </c>
      <c r="G39" s="3" t="b">
        <v>1</v>
      </c>
      <c r="H39" s="3" t="s">
        <v>16</v>
      </c>
      <c r="I39" s="3" t="s">
        <v>16</v>
      </c>
      <c r="J39" s="3">
        <v>1.0</v>
      </c>
      <c r="L39" s="4">
        <v>1.0</v>
      </c>
      <c r="M39" s="3">
        <f t="shared" si="1"/>
        <v>1</v>
      </c>
    </row>
    <row r="40" ht="15.75" customHeight="1">
      <c r="A40" s="3" t="s">
        <v>118</v>
      </c>
      <c r="B40" s="3" t="s">
        <v>119</v>
      </c>
      <c r="C40" s="3" t="s">
        <v>119</v>
      </c>
      <c r="D40" s="3">
        <v>1.0</v>
      </c>
      <c r="E40" s="3">
        <v>1.0</v>
      </c>
      <c r="F40" s="3" t="b">
        <v>1</v>
      </c>
      <c r="G40" s="3" t="b">
        <v>1</v>
      </c>
      <c r="H40" s="3" t="s">
        <v>16</v>
      </c>
      <c r="I40" s="3" t="s">
        <v>16</v>
      </c>
      <c r="J40" s="3">
        <v>1.0</v>
      </c>
      <c r="L40" s="4">
        <v>1.0</v>
      </c>
      <c r="M40" s="3">
        <f t="shared" si="1"/>
        <v>1</v>
      </c>
    </row>
    <row r="41" ht="15.75" customHeight="1">
      <c r="A41" s="3" t="s">
        <v>120</v>
      </c>
      <c r="B41" s="3" t="s">
        <v>121</v>
      </c>
      <c r="C41" s="3" t="s">
        <v>121</v>
      </c>
      <c r="D41" s="3">
        <v>1.0</v>
      </c>
      <c r="E41" s="3">
        <v>1.0</v>
      </c>
      <c r="F41" s="3" t="b">
        <v>1</v>
      </c>
      <c r="G41" s="3" t="b">
        <v>1</v>
      </c>
      <c r="H41" s="3" t="s">
        <v>16</v>
      </c>
      <c r="I41" s="3" t="s">
        <v>16</v>
      </c>
      <c r="J41" s="3">
        <v>1.0</v>
      </c>
      <c r="L41" s="4">
        <v>1.0</v>
      </c>
      <c r="M41" s="3">
        <f t="shared" si="1"/>
        <v>1</v>
      </c>
    </row>
    <row r="42" ht="15.75" customHeight="1">
      <c r="A42" s="3" t="s">
        <v>122</v>
      </c>
      <c r="B42" s="3" t="s">
        <v>123</v>
      </c>
      <c r="C42" s="3" t="s">
        <v>123</v>
      </c>
      <c r="D42" s="3">
        <v>1.0</v>
      </c>
      <c r="E42" s="3">
        <v>1.0</v>
      </c>
      <c r="F42" s="3" t="b">
        <v>1</v>
      </c>
      <c r="G42" s="3" t="b">
        <v>1</v>
      </c>
      <c r="H42" s="3" t="s">
        <v>16</v>
      </c>
      <c r="I42" s="3" t="s">
        <v>16</v>
      </c>
      <c r="J42" s="3">
        <v>1.0</v>
      </c>
      <c r="L42" s="4">
        <v>1.0</v>
      </c>
      <c r="M42" s="3">
        <f t="shared" si="1"/>
        <v>1</v>
      </c>
    </row>
    <row r="43" ht="15.75" customHeight="1">
      <c r="A43" s="3" t="s">
        <v>124</v>
      </c>
      <c r="B43" s="3" t="s">
        <v>125</v>
      </c>
      <c r="C43" s="3" t="s">
        <v>125</v>
      </c>
      <c r="D43" s="3">
        <v>1.0</v>
      </c>
      <c r="E43" s="3">
        <v>1.0</v>
      </c>
      <c r="F43" s="3" t="b">
        <v>1</v>
      </c>
      <c r="G43" s="3" t="b">
        <v>1</v>
      </c>
      <c r="H43" s="3" t="s">
        <v>16</v>
      </c>
      <c r="I43" s="3" t="s">
        <v>16</v>
      </c>
      <c r="J43" s="3">
        <v>1.0</v>
      </c>
      <c r="L43" s="4">
        <v>1.0</v>
      </c>
      <c r="M43" s="3">
        <f t="shared" si="1"/>
        <v>1</v>
      </c>
    </row>
    <row r="44" ht="15.75" customHeight="1">
      <c r="A44" s="3" t="s">
        <v>126</v>
      </c>
      <c r="B44" s="3" t="s">
        <v>127</v>
      </c>
      <c r="C44" s="3" t="s">
        <v>127</v>
      </c>
      <c r="D44" s="3">
        <v>1.0</v>
      </c>
      <c r="E44" s="3">
        <v>1.0</v>
      </c>
      <c r="F44" s="3" t="b">
        <v>1</v>
      </c>
      <c r="G44" s="3" t="b">
        <v>1</v>
      </c>
      <c r="H44" s="3" t="s">
        <v>16</v>
      </c>
      <c r="I44" s="3" t="s">
        <v>16</v>
      </c>
      <c r="J44" s="3">
        <v>1.0</v>
      </c>
      <c r="L44" s="4">
        <v>1.0</v>
      </c>
      <c r="M44" s="3">
        <f t="shared" si="1"/>
        <v>1</v>
      </c>
    </row>
    <row r="45" ht="15.75" customHeight="1">
      <c r="L45" s="3">
        <f t="shared" ref="L45:M45" si="2">AVERAGE(L2:L44)</f>
        <v>0.7674418605</v>
      </c>
      <c r="M45" s="3">
        <f t="shared" si="2"/>
        <v>0.7906976744</v>
      </c>
    </row>
    <row r="46" ht="15.75" customHeight="1"/>
    <row r="47" ht="15.75" customHeight="1"/>
    <row r="48" ht="15.75" customHeight="1"/>
    <row r="49" ht="15.75" customHeight="1">
      <c r="A49" s="3" t="s">
        <v>128</v>
      </c>
    </row>
    <row r="50" ht="15.75" customHeight="1">
      <c r="A50" s="3" t="s">
        <v>129</v>
      </c>
    </row>
    <row r="51" ht="15.75" customHeight="1">
      <c r="A51" s="3" t="s">
        <v>130</v>
      </c>
    </row>
    <row r="52" ht="15.75" customHeight="1">
      <c r="A52" s="3" t="s">
        <v>131</v>
      </c>
    </row>
    <row r="53" ht="15.75" customHeight="1">
      <c r="A53" s="3" t="s">
        <v>132</v>
      </c>
    </row>
    <row r="54" ht="15.75" customHeight="1">
      <c r="A54" s="3" t="s">
        <v>133</v>
      </c>
    </row>
    <row r="55" ht="15.75" customHeight="1">
      <c r="A55" s="3" t="s">
        <v>134</v>
      </c>
    </row>
    <row r="56" ht="15.75" customHeight="1">
      <c r="A56" s="3" t="s">
        <v>135</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2025-03-27T13:48:38Z</dcterms:created>
  <dc:creator>openpyxl</dc:creator>
</cp:coreProperties>
</file>