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80860734\Downloads\"/>
    </mc:Choice>
  </mc:AlternateContent>
  <xr:revisionPtr revIDLastSave="0" documentId="13_ncr:1_{0A547775-30C6-4470-B60E-91BC6A939F46}" xr6:coauthVersionLast="47" xr6:coauthVersionMax="47" xr10:uidLastSave="{00000000-0000-0000-0000-000000000000}"/>
  <bookViews>
    <workbookView xWindow="-120" yWindow="-120" windowWidth="29040" windowHeight="15720" xr2:uid="{CB7C74BC-4EDC-43DB-A675-2F2FCB1E420E}"/>
  </bookViews>
  <sheets>
    <sheet name="Milk-Data_2000-2022" sheetId="64" r:id="rId1"/>
    <sheet name="Einheiten" sheetId="6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8" i="64" l="1"/>
  <c r="E279" i="64"/>
  <c r="E280" i="64"/>
  <c r="E281" i="64"/>
  <c r="AY278" i="64"/>
  <c r="AY279" i="64"/>
  <c r="AY280" i="64"/>
  <c r="AY281" i="64"/>
  <c r="S278" i="64" l="1"/>
  <c r="S279" i="64"/>
  <c r="S280" i="64"/>
  <c r="S281" i="64"/>
  <c r="AY111" i="64" l="1"/>
  <c r="AY112" i="64"/>
  <c r="AY113" i="64"/>
  <c r="AY114" i="64"/>
  <c r="AY115" i="64"/>
  <c r="AY116" i="64"/>
  <c r="AY117" i="64"/>
  <c r="AY118" i="64"/>
  <c r="AY119" i="64"/>
  <c r="AY120" i="64"/>
  <c r="AY121" i="64"/>
  <c r="AY122" i="64"/>
  <c r="AY123" i="64"/>
  <c r="AY124" i="64"/>
  <c r="AY125" i="64"/>
  <c r="AY126" i="64"/>
  <c r="AY127" i="64"/>
  <c r="AY128" i="64"/>
  <c r="AY129" i="64"/>
  <c r="AY130" i="64"/>
  <c r="AY131" i="64"/>
  <c r="AY132" i="64"/>
  <c r="AY133" i="64"/>
  <c r="AY134" i="64"/>
  <c r="AY135" i="64"/>
  <c r="AY136" i="64"/>
  <c r="AY137" i="64"/>
  <c r="AY138" i="64"/>
  <c r="AY139" i="64"/>
  <c r="AY140" i="64"/>
  <c r="AY141" i="64"/>
  <c r="AY142" i="64"/>
  <c r="AY143" i="64"/>
  <c r="AY144" i="64"/>
  <c r="AY145" i="64"/>
  <c r="AY146" i="64"/>
  <c r="AY147" i="64"/>
  <c r="AY148" i="64"/>
  <c r="AY149" i="64"/>
  <c r="AY150" i="64"/>
  <c r="AY151" i="64"/>
  <c r="AY152" i="64"/>
  <c r="AY153" i="64"/>
  <c r="AY154" i="64"/>
  <c r="AY155" i="64"/>
  <c r="AY156" i="64"/>
  <c r="AY157" i="64"/>
  <c r="AY158" i="64"/>
  <c r="AY159" i="64"/>
  <c r="AY160" i="64"/>
  <c r="AY161" i="64"/>
  <c r="AY162" i="64"/>
  <c r="AY163" i="64"/>
  <c r="AY164" i="64"/>
  <c r="AY165" i="64"/>
  <c r="AY166" i="64"/>
  <c r="AY167" i="64"/>
  <c r="AY168" i="64"/>
  <c r="AY169" i="64"/>
  <c r="AY170" i="64"/>
  <c r="AY171" i="64"/>
  <c r="AY172" i="64"/>
  <c r="AY173" i="64"/>
  <c r="AY174" i="64"/>
  <c r="AY175" i="64"/>
  <c r="AY176" i="64"/>
  <c r="AY177" i="64"/>
  <c r="AY178" i="64"/>
  <c r="AY179" i="64"/>
  <c r="AY180" i="64"/>
  <c r="AY181" i="64"/>
  <c r="AY182" i="64"/>
  <c r="AY183" i="64"/>
  <c r="AY184" i="64"/>
  <c r="AY185" i="64"/>
  <c r="AY186" i="64"/>
  <c r="AY187" i="64"/>
  <c r="AY188" i="64"/>
  <c r="AY189" i="64"/>
  <c r="AY190" i="64"/>
  <c r="AY191" i="64"/>
  <c r="AY192" i="64"/>
  <c r="AY193" i="64"/>
  <c r="AY194" i="64"/>
  <c r="AY195" i="64"/>
  <c r="AY196" i="64"/>
  <c r="AY197" i="64"/>
  <c r="AY198" i="64"/>
  <c r="AY199" i="64"/>
  <c r="AY200" i="64"/>
  <c r="AY201" i="64"/>
  <c r="AY202" i="64"/>
  <c r="AY203" i="64"/>
  <c r="AY204" i="64"/>
  <c r="AY205" i="64"/>
  <c r="AY206" i="64"/>
  <c r="AY207" i="64"/>
  <c r="AY208" i="64"/>
  <c r="AY209" i="64"/>
  <c r="AY210" i="64"/>
  <c r="AY211" i="64"/>
  <c r="AY212" i="64"/>
  <c r="AY213" i="64"/>
  <c r="AY214" i="64"/>
  <c r="AY215" i="64"/>
  <c r="AY216" i="64"/>
  <c r="AY217" i="64"/>
  <c r="AY218" i="64"/>
  <c r="AY219" i="64"/>
  <c r="AY220" i="64"/>
  <c r="AY221" i="64"/>
  <c r="AY222" i="64"/>
  <c r="AY223" i="64"/>
  <c r="AY224" i="64"/>
  <c r="AY225" i="64"/>
  <c r="AY226" i="64"/>
  <c r="AY227" i="64"/>
  <c r="AY228" i="64"/>
  <c r="AY229" i="64"/>
  <c r="AY230" i="64"/>
  <c r="AY231" i="64"/>
  <c r="AY232" i="64"/>
  <c r="AY233" i="64"/>
  <c r="AY234" i="64"/>
  <c r="AY235" i="64"/>
  <c r="AY236" i="64"/>
  <c r="AY237" i="64"/>
  <c r="AY238" i="64"/>
  <c r="AY239" i="64"/>
  <c r="AY240" i="64"/>
  <c r="AY241" i="64"/>
  <c r="AY242" i="64"/>
  <c r="AY243" i="64"/>
  <c r="AY244" i="64"/>
  <c r="AY245" i="64"/>
  <c r="AY246" i="64"/>
  <c r="AY247" i="64"/>
  <c r="AY248" i="64"/>
  <c r="AY249" i="64"/>
  <c r="AY250" i="64"/>
  <c r="AY251" i="64"/>
  <c r="AY252" i="64"/>
  <c r="AY253" i="64"/>
  <c r="AY254" i="64"/>
  <c r="AY255" i="64"/>
  <c r="AY256" i="64"/>
  <c r="AY257" i="64"/>
  <c r="AY258" i="64"/>
  <c r="AY259" i="64"/>
  <c r="AY260" i="64"/>
  <c r="AY261" i="64"/>
  <c r="AY262" i="64"/>
  <c r="AY263" i="64"/>
  <c r="AY264" i="64"/>
  <c r="AY265" i="64"/>
  <c r="AY266" i="64"/>
  <c r="AY267" i="64"/>
  <c r="AY268" i="64"/>
  <c r="AY269" i="64"/>
  <c r="AY270" i="64"/>
  <c r="AY271" i="64"/>
  <c r="AY272" i="64"/>
  <c r="AY273" i="64"/>
  <c r="AY274" i="64"/>
  <c r="AY275" i="64"/>
  <c r="AY276" i="64"/>
  <c r="AY277" i="64"/>
  <c r="AY110" i="64"/>
  <c r="E3" i="64"/>
  <c r="E4" i="64"/>
  <c r="E5" i="64"/>
  <c r="E6" i="64"/>
  <c r="E7" i="64"/>
  <c r="E8" i="64"/>
  <c r="E9" i="64"/>
  <c r="E10" i="64"/>
  <c r="E11" i="64"/>
  <c r="E12" i="64"/>
  <c r="E13" i="64"/>
  <c r="E14" i="64"/>
  <c r="E15" i="64"/>
  <c r="E16" i="64"/>
  <c r="E17" i="64"/>
  <c r="E18" i="64"/>
  <c r="E19" i="64"/>
  <c r="E20" i="64"/>
  <c r="E21" i="64"/>
  <c r="E22" i="64"/>
  <c r="E23" i="64"/>
  <c r="E24" i="64"/>
  <c r="E25" i="64"/>
  <c r="E26" i="64"/>
  <c r="E27" i="64"/>
  <c r="E28" i="64"/>
  <c r="E29" i="64"/>
  <c r="E30" i="64"/>
  <c r="E31" i="64"/>
  <c r="E32" i="64"/>
  <c r="E33" i="64"/>
  <c r="E34" i="64"/>
  <c r="E35" i="64"/>
  <c r="E36" i="64"/>
  <c r="E37" i="64"/>
  <c r="E38" i="64"/>
  <c r="E39" i="64"/>
  <c r="E40" i="64"/>
  <c r="E41" i="64"/>
  <c r="E42" i="64"/>
  <c r="E43" i="64"/>
  <c r="E44" i="64"/>
  <c r="E45" i="64"/>
  <c r="E46" i="64"/>
  <c r="E47" i="64"/>
  <c r="E48" i="64"/>
  <c r="E49" i="64"/>
  <c r="E50" i="64"/>
  <c r="E51" i="64"/>
  <c r="E52" i="64"/>
  <c r="E53" i="64"/>
  <c r="E54" i="64"/>
  <c r="E55" i="64"/>
  <c r="E56" i="64"/>
  <c r="E57" i="64"/>
  <c r="E58" i="64"/>
  <c r="E59" i="64"/>
  <c r="E60" i="64"/>
  <c r="E61" i="64"/>
  <c r="E62" i="64"/>
  <c r="E63" i="64"/>
  <c r="E64" i="64"/>
  <c r="E65" i="64"/>
  <c r="E66" i="64"/>
  <c r="E67" i="64"/>
  <c r="E68" i="64"/>
  <c r="E69" i="64"/>
  <c r="E70" i="64"/>
  <c r="E71" i="64"/>
  <c r="E72" i="64"/>
  <c r="E73" i="64"/>
  <c r="E74" i="64"/>
  <c r="E75" i="64"/>
  <c r="E76" i="64"/>
  <c r="E77" i="64"/>
  <c r="E78" i="64"/>
  <c r="E79" i="64"/>
  <c r="E80" i="64"/>
  <c r="E81" i="64"/>
  <c r="E82" i="64"/>
  <c r="E83" i="64"/>
  <c r="E84" i="64"/>
  <c r="E85" i="64"/>
  <c r="E86" i="64"/>
  <c r="E87" i="64"/>
  <c r="E88" i="64"/>
  <c r="E89" i="64"/>
  <c r="E90" i="64"/>
  <c r="E91" i="64"/>
  <c r="E92" i="64"/>
  <c r="E93" i="64"/>
  <c r="E94" i="64"/>
  <c r="E95" i="64"/>
  <c r="E96" i="64"/>
  <c r="E97" i="64"/>
  <c r="E98" i="64"/>
  <c r="E99" i="64"/>
  <c r="E100" i="64"/>
  <c r="E101" i="64"/>
  <c r="E102" i="64"/>
  <c r="E103" i="64"/>
  <c r="E104" i="64"/>
  <c r="E105" i="64"/>
  <c r="E106" i="64"/>
  <c r="E107" i="64"/>
  <c r="E108" i="64"/>
  <c r="E109" i="64"/>
  <c r="E110" i="64"/>
  <c r="E111" i="64"/>
  <c r="E112" i="64"/>
  <c r="E113" i="64"/>
  <c r="E114" i="64"/>
  <c r="E115" i="64"/>
  <c r="E116" i="64"/>
  <c r="E117" i="64"/>
  <c r="E118" i="64"/>
  <c r="E119" i="64"/>
  <c r="E120" i="64"/>
  <c r="E121" i="64"/>
  <c r="E122" i="64"/>
  <c r="E123" i="64"/>
  <c r="E124" i="64"/>
  <c r="E125" i="64"/>
  <c r="E126" i="64"/>
  <c r="E127" i="64"/>
  <c r="E128" i="64"/>
  <c r="E129" i="64"/>
  <c r="E130" i="64"/>
  <c r="E131" i="64"/>
  <c r="E132" i="64"/>
  <c r="E133" i="64"/>
  <c r="E134" i="64"/>
  <c r="E135" i="64"/>
  <c r="E136" i="64"/>
  <c r="E137" i="64"/>
  <c r="E138" i="64"/>
  <c r="E139" i="64"/>
  <c r="E140" i="64"/>
  <c r="E141" i="64"/>
  <c r="E142" i="64"/>
  <c r="E143" i="64"/>
  <c r="E144" i="64"/>
  <c r="E145" i="64"/>
  <c r="E146" i="64"/>
  <c r="E147" i="64"/>
  <c r="E148" i="64"/>
  <c r="E149" i="64"/>
  <c r="E150" i="64"/>
  <c r="E151" i="64"/>
  <c r="E152" i="64"/>
  <c r="E153" i="64"/>
  <c r="E154" i="64"/>
  <c r="E155" i="64"/>
  <c r="E156" i="64"/>
  <c r="E157" i="64"/>
  <c r="E158" i="64"/>
  <c r="E159" i="64"/>
  <c r="E160" i="64"/>
  <c r="E161" i="64"/>
  <c r="E162" i="64"/>
  <c r="E163" i="64"/>
  <c r="E164" i="64"/>
  <c r="E165" i="64"/>
  <c r="E166" i="64"/>
  <c r="E167" i="64"/>
  <c r="E168" i="64"/>
  <c r="E169" i="64"/>
  <c r="E170" i="64"/>
  <c r="E171" i="64"/>
  <c r="E172" i="64"/>
  <c r="E173" i="64"/>
  <c r="E174" i="64"/>
  <c r="E175" i="64"/>
  <c r="E176" i="64"/>
  <c r="E177" i="64"/>
  <c r="E178" i="64"/>
  <c r="E179" i="64"/>
  <c r="E180" i="64"/>
  <c r="E181" i="64"/>
  <c r="E182" i="64"/>
  <c r="E183" i="64"/>
  <c r="E184" i="64"/>
  <c r="E185" i="64"/>
  <c r="E186" i="64"/>
  <c r="E187" i="64"/>
  <c r="E188" i="64"/>
  <c r="E189" i="64"/>
  <c r="E190" i="64"/>
  <c r="E191" i="64"/>
  <c r="E192" i="64"/>
  <c r="E193" i="64"/>
  <c r="E194" i="64"/>
  <c r="E195" i="64"/>
  <c r="E196" i="64"/>
  <c r="E197" i="64"/>
  <c r="E198" i="64"/>
  <c r="E199" i="64"/>
  <c r="E200" i="64"/>
  <c r="E201" i="64"/>
  <c r="E202" i="64"/>
  <c r="E203" i="64"/>
  <c r="E204" i="64"/>
  <c r="E205" i="64"/>
  <c r="E206" i="64"/>
  <c r="E207" i="64"/>
  <c r="E208" i="64"/>
  <c r="E209" i="64"/>
  <c r="E210" i="64"/>
  <c r="E211" i="64"/>
  <c r="E212" i="64"/>
  <c r="E213" i="64"/>
  <c r="E214" i="64"/>
  <c r="E215" i="64"/>
  <c r="E216" i="64"/>
  <c r="E217" i="64"/>
  <c r="E218" i="64"/>
  <c r="E219" i="64"/>
  <c r="E220" i="64"/>
  <c r="E221" i="64"/>
  <c r="E222" i="64"/>
  <c r="E223" i="64"/>
  <c r="E224" i="64"/>
  <c r="E225" i="64"/>
  <c r="E226" i="64"/>
  <c r="E227" i="64"/>
  <c r="E228" i="64"/>
  <c r="E229" i="64"/>
  <c r="E230" i="64"/>
  <c r="E231" i="64"/>
  <c r="E232" i="64"/>
  <c r="E233" i="64"/>
  <c r="E234" i="64"/>
  <c r="E235" i="64"/>
  <c r="E236" i="64"/>
  <c r="E237" i="64"/>
  <c r="E238" i="64"/>
  <c r="E239" i="64"/>
  <c r="E240" i="64"/>
  <c r="E241" i="64"/>
  <c r="E242" i="64"/>
  <c r="E243" i="64"/>
  <c r="E244" i="64"/>
  <c r="E245" i="64"/>
  <c r="E246" i="64"/>
  <c r="E247" i="64"/>
  <c r="E248" i="64"/>
  <c r="E249" i="64"/>
  <c r="E250" i="64"/>
  <c r="E251" i="64"/>
  <c r="E252" i="64"/>
  <c r="E253" i="64"/>
  <c r="E254" i="64"/>
  <c r="E255" i="64"/>
  <c r="E256" i="64"/>
  <c r="E257" i="64"/>
  <c r="E258" i="64"/>
  <c r="E259" i="64"/>
  <c r="E260" i="64"/>
  <c r="E261" i="64"/>
  <c r="E262" i="64"/>
  <c r="E263" i="64"/>
  <c r="E264" i="64"/>
  <c r="E265" i="64"/>
  <c r="E266" i="64"/>
  <c r="E267" i="64"/>
  <c r="E268" i="64"/>
  <c r="E269" i="64"/>
  <c r="E270" i="64"/>
  <c r="E271" i="64"/>
  <c r="E272" i="64"/>
  <c r="E273" i="64"/>
  <c r="E274" i="64"/>
  <c r="E275" i="64"/>
  <c r="E276" i="64"/>
  <c r="E277" i="64"/>
  <c r="E2" i="64"/>
  <c r="V3" i="64"/>
  <c r="V4" i="64"/>
  <c r="V5" i="64"/>
  <c r="V6" i="64"/>
  <c r="V7" i="64"/>
  <c r="V8" i="64"/>
  <c r="V9" i="64"/>
  <c r="V10" i="64"/>
  <c r="V11" i="64"/>
  <c r="V12" i="64"/>
  <c r="V13" i="64"/>
  <c r="V14" i="64"/>
  <c r="V15" i="64"/>
  <c r="V16" i="64"/>
  <c r="V17" i="64"/>
  <c r="V18" i="64"/>
  <c r="V19" i="64"/>
  <c r="V20" i="64"/>
  <c r="V21" i="64"/>
  <c r="V22" i="64"/>
  <c r="V23" i="64"/>
  <c r="V24" i="64"/>
  <c r="V25" i="64"/>
  <c r="V26" i="64"/>
  <c r="V27" i="64"/>
  <c r="V28" i="64"/>
  <c r="V29" i="64"/>
  <c r="V30" i="64"/>
  <c r="V31" i="64"/>
  <c r="V32" i="64"/>
  <c r="V33" i="64"/>
  <c r="V34" i="64"/>
  <c r="V35" i="64"/>
  <c r="V36" i="64"/>
  <c r="V37" i="64"/>
  <c r="V38" i="64"/>
  <c r="V39" i="64"/>
  <c r="V40" i="64"/>
  <c r="V41" i="64"/>
  <c r="V42" i="64"/>
  <c r="V43" i="64"/>
  <c r="V44" i="64"/>
  <c r="V45" i="64"/>
  <c r="V46" i="64"/>
  <c r="V47" i="64"/>
  <c r="V48" i="64"/>
  <c r="V49" i="64"/>
  <c r="V50" i="64"/>
  <c r="V51" i="64"/>
  <c r="V52" i="64"/>
  <c r="V53" i="64"/>
  <c r="V54" i="64"/>
  <c r="V55" i="64"/>
  <c r="V56" i="64"/>
  <c r="V57" i="64"/>
  <c r="V58" i="64"/>
  <c r="V59" i="64"/>
  <c r="V60" i="64"/>
  <c r="V61" i="64"/>
  <c r="V62" i="64"/>
  <c r="V63" i="64"/>
  <c r="V64" i="64"/>
  <c r="V65" i="64"/>
  <c r="V66" i="64"/>
  <c r="V67" i="64"/>
  <c r="V68" i="64"/>
  <c r="V69" i="64"/>
  <c r="V70" i="64"/>
  <c r="V71" i="64"/>
  <c r="V72" i="64"/>
  <c r="V73" i="64"/>
  <c r="V74" i="64"/>
  <c r="V75" i="64"/>
  <c r="V76" i="64"/>
  <c r="V77" i="64"/>
  <c r="V78" i="64"/>
  <c r="V79" i="64"/>
  <c r="V80" i="64"/>
  <c r="V81" i="64"/>
  <c r="V82" i="64"/>
  <c r="V83" i="64"/>
  <c r="V84" i="64"/>
  <c r="V85" i="64"/>
  <c r="V86" i="64"/>
  <c r="V87" i="64"/>
  <c r="V88" i="64"/>
  <c r="V89" i="64"/>
  <c r="V90" i="64"/>
  <c r="V91" i="64"/>
  <c r="V92" i="64"/>
  <c r="V93" i="64"/>
  <c r="V94" i="64"/>
  <c r="V95" i="64"/>
  <c r="V96" i="64"/>
  <c r="V97" i="64"/>
  <c r="V98" i="64"/>
  <c r="V99" i="64"/>
  <c r="V100" i="64"/>
  <c r="V101" i="64"/>
  <c r="V102" i="64"/>
  <c r="V103" i="64"/>
  <c r="V104" i="64"/>
  <c r="V105" i="64"/>
  <c r="V106" i="64"/>
  <c r="V107" i="64"/>
  <c r="V108" i="64"/>
  <c r="V109" i="64"/>
  <c r="V110" i="64"/>
  <c r="V111" i="64"/>
  <c r="V112" i="64"/>
  <c r="V113" i="64"/>
  <c r="V114" i="64"/>
  <c r="V115" i="64"/>
  <c r="V116" i="64"/>
  <c r="V117" i="64"/>
  <c r="V118" i="64"/>
  <c r="V119" i="64"/>
  <c r="V120" i="64"/>
  <c r="V121" i="64"/>
  <c r="V122" i="64"/>
  <c r="V123" i="64"/>
  <c r="V124" i="64"/>
  <c r="V125" i="64"/>
  <c r="V126" i="64"/>
  <c r="V127" i="64"/>
  <c r="V128" i="64"/>
  <c r="V129" i="64"/>
  <c r="V130" i="64"/>
  <c r="V131" i="64"/>
  <c r="V132" i="64"/>
  <c r="V133" i="64"/>
  <c r="V134" i="64"/>
  <c r="V135" i="64"/>
  <c r="V136" i="64"/>
  <c r="V137" i="64"/>
  <c r="V138" i="64"/>
  <c r="V139" i="64"/>
  <c r="V140" i="64"/>
  <c r="V141" i="64"/>
  <c r="V142" i="64"/>
  <c r="V143" i="64"/>
  <c r="V144" i="64"/>
  <c r="V145" i="64"/>
  <c r="V146" i="64"/>
  <c r="V147" i="64"/>
  <c r="V148" i="64"/>
  <c r="V149" i="64"/>
  <c r="V150" i="64"/>
  <c r="V151" i="64"/>
  <c r="V152" i="64"/>
  <c r="V153" i="64"/>
  <c r="V154" i="64"/>
  <c r="V155" i="64"/>
  <c r="V156" i="64"/>
  <c r="V157" i="64"/>
  <c r="V158" i="64"/>
  <c r="V159" i="64"/>
  <c r="V160" i="64"/>
  <c r="V161" i="64"/>
  <c r="V162" i="64"/>
  <c r="V163" i="64"/>
  <c r="V164" i="64"/>
  <c r="V165" i="64"/>
  <c r="V166" i="64"/>
  <c r="V167" i="64"/>
  <c r="V168" i="64"/>
  <c r="V169" i="64"/>
  <c r="V170" i="64"/>
  <c r="V171" i="64"/>
  <c r="V172" i="64"/>
  <c r="V173" i="64"/>
  <c r="V174" i="64"/>
  <c r="V175" i="64"/>
  <c r="V176" i="64"/>
  <c r="V177" i="64"/>
  <c r="V178" i="64"/>
  <c r="V179" i="64"/>
  <c r="V180" i="64"/>
  <c r="V181" i="64"/>
  <c r="V182" i="64"/>
  <c r="V183" i="64"/>
  <c r="V184" i="64"/>
  <c r="V185" i="64"/>
  <c r="V186" i="64"/>
  <c r="V187" i="64"/>
  <c r="V188" i="64"/>
  <c r="V189" i="64"/>
  <c r="V190" i="64"/>
  <c r="V191" i="64"/>
  <c r="V192" i="64"/>
  <c r="V193" i="64"/>
  <c r="V194" i="64"/>
  <c r="V195" i="64"/>
  <c r="V196" i="64"/>
  <c r="V197" i="64"/>
  <c r="V198" i="64"/>
  <c r="V199" i="64"/>
  <c r="V200" i="64"/>
  <c r="V201" i="64"/>
  <c r="V202" i="64"/>
  <c r="V203" i="64"/>
  <c r="V204" i="64"/>
  <c r="V205" i="64"/>
  <c r="V206" i="64"/>
  <c r="V207" i="64"/>
  <c r="V208" i="64"/>
  <c r="V209" i="64"/>
  <c r="V210" i="64"/>
  <c r="V211" i="64"/>
  <c r="V212" i="64"/>
  <c r="V213" i="64"/>
  <c r="V214" i="64"/>
  <c r="V215" i="64"/>
  <c r="V216" i="64"/>
  <c r="V217" i="64"/>
  <c r="V218" i="64"/>
  <c r="V219" i="64"/>
  <c r="V220" i="64"/>
  <c r="V221" i="64"/>
  <c r="V222" i="64"/>
  <c r="V223" i="64"/>
  <c r="V224" i="64"/>
  <c r="V225" i="64"/>
  <c r="V226" i="64"/>
  <c r="V227" i="64"/>
  <c r="V228" i="64"/>
  <c r="V229" i="64"/>
  <c r="V230" i="64"/>
  <c r="V231" i="64"/>
  <c r="V232" i="64"/>
  <c r="V233" i="64"/>
  <c r="V234" i="64"/>
  <c r="V235" i="64"/>
  <c r="V236" i="64"/>
  <c r="V237" i="64"/>
  <c r="V238" i="64"/>
  <c r="V239" i="64"/>
  <c r="V240" i="64"/>
  <c r="V241" i="64"/>
  <c r="V242" i="64"/>
  <c r="V243" i="64"/>
  <c r="V244" i="64"/>
  <c r="V245" i="64"/>
  <c r="V246" i="64"/>
  <c r="V247" i="64"/>
  <c r="V248" i="64"/>
  <c r="V249" i="64"/>
  <c r="V250" i="64"/>
  <c r="V251" i="64"/>
  <c r="V252" i="64"/>
  <c r="V253" i="64"/>
  <c r="V254" i="64"/>
  <c r="V255" i="64"/>
  <c r="V256" i="64"/>
  <c r="V257" i="64"/>
  <c r="V258" i="64"/>
  <c r="V259" i="64"/>
  <c r="V260" i="64"/>
  <c r="V261" i="64"/>
  <c r="V262" i="64"/>
  <c r="V263" i="64"/>
  <c r="V264" i="64"/>
  <c r="V265" i="64"/>
  <c r="V266" i="64"/>
  <c r="V267" i="64"/>
  <c r="V268" i="64"/>
  <c r="V269" i="64"/>
  <c r="V270" i="64"/>
  <c r="V271" i="64"/>
  <c r="V272" i="64"/>
  <c r="V273" i="64"/>
  <c r="V274" i="64"/>
  <c r="V275" i="64"/>
  <c r="V276" i="64"/>
  <c r="V277" i="64"/>
  <c r="V2" i="64"/>
  <c r="S277" i="64" l="1"/>
  <c r="S276" i="64"/>
  <c r="S275" i="64"/>
  <c r="S274" i="64"/>
  <c r="S273" i="64"/>
  <c r="S272" i="64"/>
  <c r="S271" i="64"/>
  <c r="S270" i="64"/>
  <c r="S269" i="64"/>
  <c r="S268" i="64"/>
  <c r="S267" i="64"/>
  <c r="S266" i="64"/>
  <c r="S265" i="64"/>
  <c r="S264" i="64"/>
  <c r="S263" i="64"/>
  <c r="S262" i="64"/>
  <c r="S261" i="64"/>
  <c r="S260" i="64"/>
  <c r="S259" i="64"/>
  <c r="S258" i="64"/>
  <c r="S257" i="64"/>
  <c r="S256" i="64"/>
  <c r="S255" i="64"/>
  <c r="S254" i="64"/>
  <c r="S253" i="64"/>
  <c r="S252" i="64"/>
  <c r="S251" i="64"/>
  <c r="S250" i="64"/>
  <c r="S249" i="64"/>
  <c r="S248" i="64"/>
  <c r="S247" i="64"/>
  <c r="S246" i="64"/>
  <c r="S245" i="64"/>
  <c r="S244" i="64"/>
  <c r="S243" i="64"/>
  <c r="S242" i="64"/>
  <c r="S241" i="64"/>
  <c r="S240" i="64"/>
  <c r="S239" i="64"/>
  <c r="S238" i="64"/>
  <c r="S237" i="64"/>
  <c r="S236" i="64"/>
  <c r="S235" i="64"/>
  <c r="S234" i="64"/>
  <c r="S233" i="64"/>
  <c r="S232" i="64"/>
  <c r="S231" i="64"/>
  <c r="S230" i="64"/>
  <c r="S229" i="64"/>
  <c r="S228" i="64"/>
  <c r="S227" i="64"/>
  <c r="S226" i="64"/>
  <c r="S225" i="64"/>
  <c r="S224" i="64"/>
  <c r="S223" i="64"/>
  <c r="S222" i="64"/>
  <c r="S221" i="64"/>
  <c r="S220" i="64"/>
  <c r="S219" i="64"/>
  <c r="S218" i="64"/>
  <c r="S217" i="64"/>
  <c r="S216" i="64"/>
  <c r="S215" i="64"/>
  <c r="S214" i="64"/>
  <c r="S213" i="64"/>
  <c r="S212" i="64"/>
  <c r="S211" i="64"/>
  <c r="S210" i="64"/>
  <c r="S209" i="64"/>
  <c r="S208" i="64"/>
  <c r="S207" i="64"/>
  <c r="S206" i="64"/>
  <c r="S205" i="64"/>
  <c r="S204" i="64"/>
  <c r="S203" i="64"/>
  <c r="S202" i="64"/>
  <c r="S201" i="64"/>
  <c r="S200" i="64"/>
  <c r="S199" i="64"/>
  <c r="S198" i="64"/>
  <c r="S197" i="64"/>
  <c r="S196" i="64"/>
  <c r="S195" i="64"/>
  <c r="S194" i="64"/>
  <c r="S193" i="64"/>
  <c r="S192" i="64"/>
  <c r="S191" i="64"/>
  <c r="S190" i="64"/>
  <c r="S189" i="64"/>
  <c r="S188" i="64"/>
  <c r="S187" i="64"/>
  <c r="S186" i="64"/>
  <c r="S185" i="64"/>
  <c r="S184" i="64"/>
  <c r="S183" i="64"/>
  <c r="S182" i="64"/>
  <c r="S181" i="64"/>
  <c r="S180" i="64"/>
  <c r="S179" i="64"/>
  <c r="S178" i="64"/>
  <c r="S177" i="64"/>
  <c r="S176" i="64"/>
  <c r="S175" i="64"/>
  <c r="S174" i="64"/>
  <c r="S173" i="64"/>
  <c r="S172" i="64"/>
  <c r="S171" i="64"/>
  <c r="S170" i="64"/>
  <c r="S169" i="64"/>
  <c r="S168" i="64"/>
  <c r="S167" i="64"/>
  <c r="S166" i="64"/>
  <c r="S165" i="64"/>
  <c r="S164" i="64"/>
  <c r="S163" i="64"/>
  <c r="S162" i="64"/>
  <c r="S161" i="64"/>
  <c r="S160" i="64"/>
  <c r="S159" i="64"/>
  <c r="S158" i="64"/>
  <c r="S157" i="64"/>
  <c r="S156" i="64"/>
  <c r="S155" i="64"/>
  <c r="S154" i="64"/>
  <c r="S153" i="64"/>
  <c r="S152" i="64"/>
  <c r="S151" i="64"/>
  <c r="S150" i="64"/>
  <c r="S149" i="64"/>
  <c r="S148" i="64"/>
  <c r="S147" i="64"/>
  <c r="S146" i="64"/>
  <c r="S145" i="64"/>
  <c r="S144" i="64"/>
  <c r="S143" i="64"/>
  <c r="S142" i="64"/>
  <c r="S141" i="64"/>
  <c r="S140" i="64"/>
  <c r="S139" i="64"/>
  <c r="S138" i="64"/>
  <c r="S137" i="64"/>
  <c r="S136" i="64"/>
  <c r="S135" i="64"/>
  <c r="S134" i="64"/>
  <c r="S133" i="64"/>
  <c r="S132" i="64"/>
  <c r="S131" i="64"/>
  <c r="S130" i="64"/>
  <c r="S129" i="64"/>
  <c r="S128" i="64"/>
  <c r="S127" i="64"/>
  <c r="S126" i="64"/>
  <c r="S125" i="64"/>
  <c r="S124" i="64"/>
  <c r="S123" i="64"/>
  <c r="S122" i="64"/>
  <c r="S121" i="64"/>
  <c r="S120" i="64"/>
  <c r="S119" i="64"/>
  <c r="S118" i="64"/>
  <c r="S117" i="64"/>
  <c r="S116" i="64"/>
  <c r="S115" i="64"/>
  <c r="S114" i="64"/>
  <c r="S113" i="64"/>
  <c r="S112" i="64"/>
  <c r="S111" i="64"/>
  <c r="S110" i="64"/>
  <c r="S109" i="64"/>
  <c r="S108" i="64"/>
  <c r="S107" i="64"/>
  <c r="S106" i="64"/>
  <c r="S105" i="64"/>
  <c r="S104" i="64"/>
  <c r="S103" i="64"/>
  <c r="S102" i="64"/>
  <c r="S101" i="64"/>
  <c r="S100" i="64"/>
  <c r="S99" i="64"/>
  <c r="S98" i="64"/>
  <c r="S97" i="64"/>
  <c r="S96" i="64"/>
  <c r="S95" i="64"/>
  <c r="S94" i="64"/>
  <c r="S93" i="64"/>
  <c r="S92" i="64"/>
  <c r="S91" i="64"/>
  <c r="S90" i="64"/>
  <c r="S89" i="64"/>
  <c r="S88" i="64"/>
  <c r="S87" i="64"/>
  <c r="S86" i="64"/>
  <c r="S85" i="64"/>
  <c r="S84" i="64"/>
  <c r="S83" i="64"/>
  <c r="S82" i="64"/>
  <c r="S81" i="64"/>
  <c r="S80" i="64"/>
  <c r="S79" i="64"/>
  <c r="S78" i="64"/>
  <c r="S77" i="64"/>
  <c r="S76" i="64"/>
  <c r="S75" i="64"/>
  <c r="S74" i="64"/>
  <c r="S73" i="64"/>
  <c r="S72" i="64"/>
  <c r="S71" i="64"/>
  <c r="S70" i="64"/>
  <c r="S69" i="64"/>
  <c r="S68" i="64"/>
  <c r="S67" i="64"/>
  <c r="S66" i="64"/>
  <c r="S65" i="64"/>
  <c r="S64" i="64"/>
  <c r="S63" i="64"/>
  <c r="S62" i="64"/>
  <c r="S61" i="64"/>
  <c r="S60" i="64"/>
  <c r="S59" i="64"/>
  <c r="S58" i="64"/>
  <c r="S57" i="64"/>
  <c r="S56" i="64"/>
  <c r="S55" i="64"/>
  <c r="S54" i="64"/>
  <c r="S53" i="64"/>
  <c r="S52" i="64"/>
  <c r="S51" i="64"/>
  <c r="S50" i="64"/>
  <c r="S49" i="64"/>
  <c r="S48" i="64"/>
  <c r="S47" i="64"/>
  <c r="S46" i="64"/>
  <c r="S45" i="64"/>
  <c r="S44" i="64"/>
  <c r="S43" i="64"/>
  <c r="S42" i="64"/>
  <c r="S41" i="64"/>
  <c r="S40" i="64"/>
  <c r="S39" i="64"/>
  <c r="S38" i="64"/>
  <c r="S37" i="64"/>
  <c r="S36" i="64"/>
  <c r="S35" i="64"/>
  <c r="S34" i="64"/>
  <c r="S33" i="64"/>
  <c r="S32" i="64"/>
  <c r="S31" i="64"/>
  <c r="S30" i="64"/>
  <c r="S29" i="64"/>
  <c r="S28" i="64"/>
  <c r="S27" i="64"/>
  <c r="S26" i="64"/>
  <c r="S25" i="64"/>
  <c r="S24" i="64"/>
  <c r="S23" i="64"/>
  <c r="S22" i="64"/>
  <c r="S21" i="64"/>
  <c r="S20" i="64"/>
  <c r="S19" i="64"/>
  <c r="S18" i="64"/>
  <c r="S17" i="64"/>
  <c r="S16" i="64"/>
  <c r="S15" i="64"/>
  <c r="S14" i="64"/>
  <c r="S13" i="64"/>
  <c r="S12" i="64"/>
  <c r="S11" i="64"/>
  <c r="S10" i="64"/>
  <c r="S9" i="64"/>
  <c r="S8" i="64"/>
  <c r="S7" i="64"/>
  <c r="S6" i="64"/>
  <c r="S5" i="64"/>
  <c r="S4" i="64"/>
  <c r="S3" i="64"/>
  <c r="S2" i="64"/>
</calcChain>
</file>

<file path=xl/sharedStrings.xml><?xml version="1.0" encoding="utf-8"?>
<sst xmlns="http://schemas.openxmlformats.org/spreadsheetml/2006/main" count="1113" uniqueCount="96">
  <si>
    <t>Jahr</t>
  </si>
  <si>
    <t>Monat</t>
  </si>
  <si>
    <t>2002</t>
  </si>
  <si>
    <t>2003</t>
  </si>
  <si>
    <t>2004</t>
  </si>
  <si>
    <t>2005</t>
  </si>
  <si>
    <t>2006</t>
  </si>
  <si>
    <t>2007</t>
  </si>
  <si>
    <t>2008</t>
  </si>
  <si>
    <t>SegA_Menge</t>
  </si>
  <si>
    <t>SegB_Menge</t>
  </si>
  <si>
    <t>SegC_Menge</t>
  </si>
  <si>
    <t>TotMilch_Menge_inkl_LI</t>
  </si>
  <si>
    <t>CH_Milchpreis</t>
  </si>
  <si>
    <t>Molkerei_Milchpreis</t>
  </si>
  <si>
    <t>A_Milchpreis</t>
  </si>
  <si>
    <t>Verkaest_Milchpreis</t>
  </si>
  <si>
    <t>Gewerblich_Milchpreis</t>
  </si>
  <si>
    <t>B_Milchpreis</t>
  </si>
  <si>
    <t>Bio_Milchpreis</t>
  </si>
  <si>
    <t>EU_Milchpreis_CHF</t>
  </si>
  <si>
    <t>EU_Milchpreis_Euro</t>
  </si>
  <si>
    <t>Kurs_CHF_Euro</t>
  </si>
  <si>
    <t>Kontingent</t>
  </si>
  <si>
    <t>Kontingent_01</t>
  </si>
  <si>
    <t>Freihandel</t>
  </si>
  <si>
    <t>Freihandel_01</t>
  </si>
  <si>
    <t>EU_Politik</t>
  </si>
  <si>
    <t>EU_Politik_01</t>
  </si>
  <si>
    <t>mit K</t>
  </si>
  <si>
    <t>ohne F</t>
  </si>
  <si>
    <t>mit Q</t>
  </si>
  <si>
    <t>mit F</t>
  </si>
  <si>
    <t>ohne K</t>
  </si>
  <si>
    <t>ohne Q</t>
  </si>
  <si>
    <t>Total_Staatlich_Zahlung</t>
  </si>
  <si>
    <t>staatlich_kg_Milch</t>
  </si>
  <si>
    <t>Date</t>
  </si>
  <si>
    <t>Temperature_CH</t>
  </si>
  <si>
    <t>TotABC_Menge</t>
  </si>
  <si>
    <t>TotMilch_Bio_Menge</t>
  </si>
  <si>
    <t>Butter_Prod_Menge</t>
  </si>
  <si>
    <t>Magermilchpulver_Prod_Menge</t>
  </si>
  <si>
    <t>Vollmilchpulver_Prod_Menge</t>
  </si>
  <si>
    <t>EU_Butterpreis_Euro</t>
  </si>
  <si>
    <t>Ife_Erlös_Butter_Euro</t>
  </si>
  <si>
    <t>Ife_Erlös_Magermilchpulver_Euro</t>
  </si>
  <si>
    <t>Ife_Rohstoffwert_Milch_ab Hof _Euro</t>
  </si>
  <si>
    <t>EU_Magermilchpulverpreis_Euro</t>
  </si>
  <si>
    <t>Spot_Milchpreis_Italien_Euro</t>
  </si>
  <si>
    <t>Milchpreis_USA_Euro</t>
  </si>
  <si>
    <t>Milchpreis_NZ_Euro</t>
  </si>
  <si>
    <t>Milchpreis_AT_Euro</t>
  </si>
  <si>
    <t>Milchpreis_FR_Euro</t>
  </si>
  <si>
    <t>Milchpreis_IT_Euro</t>
  </si>
  <si>
    <t>Milchpreis_DE_Euro</t>
  </si>
  <si>
    <t xml:space="preserve">EU_27/28_Milchproduktion_1000_t </t>
  </si>
  <si>
    <t xml:space="preserve">AUS_Milchproduktion_1000_t </t>
  </si>
  <si>
    <t xml:space="preserve">USA_Milchproduktion_1000_t </t>
  </si>
  <si>
    <t xml:space="preserve">EU_27/28_Butterproduktion_1000_t </t>
  </si>
  <si>
    <t xml:space="preserve">EU_27/28_Magermilchpulver_Prod_1000_t </t>
  </si>
  <si>
    <t>EU_Privat_Butterlager</t>
  </si>
  <si>
    <t>EU_Privat_Magermilchpulverlager</t>
  </si>
  <si>
    <t>CH_Butterlager</t>
  </si>
  <si>
    <t>CH_Magermilchpulverlager</t>
  </si>
  <si>
    <t>CH_Vollmilchpulverlager</t>
  </si>
  <si>
    <t xml:space="preserve">Schlachtungen_Kühe </t>
  </si>
  <si>
    <t>Milchkühe_Anzahl</t>
  </si>
  <si>
    <t>Geburten_Kälber_Männlich</t>
  </si>
  <si>
    <t>Geburten_Kälber_Weiblich</t>
  </si>
  <si>
    <t>Geburten_Kälber_Total</t>
  </si>
  <si>
    <t>CH_Molkereimilchpreisindex</t>
  </si>
  <si>
    <t>Export_Wert_Käse_und_Quark_CHF</t>
  </si>
  <si>
    <t>Import_Wert_Käse_und_Quark_CHF</t>
  </si>
  <si>
    <t>Export_Menge_Käse_und_Quark_kg</t>
  </si>
  <si>
    <t>Import_Menge_Käse_und_Quark_kg</t>
  </si>
  <si>
    <t>Import_Wert_Butter_CHF</t>
  </si>
  <si>
    <t>Import_Menge_Butter_kg</t>
  </si>
  <si>
    <t>Export_Menge_Butter_kg</t>
  </si>
  <si>
    <t>Export_Wert_Butter_CHF</t>
  </si>
  <si>
    <t>Milchmenge_pro_Kuh_kg</t>
  </si>
  <si>
    <t>Grad Celsius</t>
  </si>
  <si>
    <t>Tonnen</t>
  </si>
  <si>
    <t>Euro/100kg</t>
  </si>
  <si>
    <t>1000 Tonnen</t>
  </si>
  <si>
    <t>Anzahl</t>
  </si>
  <si>
    <t>kg</t>
  </si>
  <si>
    <t>Indexpunkte (%)</t>
  </si>
  <si>
    <t>CHF</t>
  </si>
  <si>
    <t>CHF/100 kg</t>
  </si>
  <si>
    <t>Euro/100 kg</t>
  </si>
  <si>
    <t>CHF/kg</t>
  </si>
  <si>
    <t>Faktor</t>
  </si>
  <si>
    <t>Einheit</t>
  </si>
  <si>
    <t>Industriell_verkäst_Milchpreis</t>
  </si>
  <si>
    <t>A_Richtpreis_Molkereimilch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</si>
</sst>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6" x14ac:knownFonts="1">
    <font>
      <sz val="11"/>
      <color theme="1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9" tint="-0.24997711111789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0" fontId="2" fillId="0" borderId="0"/>
    <xf numFmtId="0" fontId="1" fillId="0" borderId="0"/>
    <xf numFmtId="0" fontId="1" fillId="0" borderId="0">
      <alignment horizontal="left"/>
    </xf>
    <xf numFmtId="0" fontId="4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>
      <alignment horizontal="left"/>
    </xf>
    <xf numFmtId="0" fontId="4" fillId="0" borderId="0"/>
  </cellStyleXfs>
  <cellXfs count="21">
    <xf numFmtId="0" fontId="0" fillId="0" borderId="0" xfId="0"/>
    <xf numFmtId="0" fontId="3" fillId="0" borderId="0" xfId="0" applyFont="1"/>
    <xf numFmtId="49" fontId="4" fillId="0" borderId="0" xfId="0" applyNumberFormat="1" applyFont="1" applyAlignment="1">
      <alignment horizontal="right"/>
    </xf>
    <xf numFmtId="0" fontId="4" fillId="0" borderId="0" xfId="0" applyFont="1"/>
    <xf numFmtId="49" fontId="4" fillId="2" borderId="0" xfId="0" applyNumberFormat="1" applyFont="1" applyFill="1" applyAlignment="1">
      <alignment horizontal="right"/>
    </xf>
    <xf numFmtId="0" fontId="4" fillId="2" borderId="0" xfId="0" applyFont="1" applyFill="1"/>
    <xf numFmtId="2" fontId="4" fillId="0" borderId="0" xfId="0" applyNumberFormat="1" applyFont="1"/>
    <xf numFmtId="2" fontId="4" fillId="2" borderId="0" xfId="0" applyNumberFormat="1" applyFont="1" applyFill="1"/>
    <xf numFmtId="164" fontId="4" fillId="2" borderId="0" xfId="0" applyNumberFormat="1" applyFont="1" applyFill="1"/>
    <xf numFmtId="164" fontId="4" fillId="0" borderId="0" xfId="0" applyNumberFormat="1" applyFont="1"/>
    <xf numFmtId="1" fontId="4" fillId="0" borderId="0" xfId="0" applyNumberFormat="1" applyFont="1" applyAlignment="1">
      <alignment horizontal="right"/>
    </xf>
    <xf numFmtId="1" fontId="4" fillId="2" borderId="0" xfId="0" applyNumberFormat="1" applyFont="1" applyFill="1" applyAlignment="1">
      <alignment horizontal="right"/>
    </xf>
    <xf numFmtId="2" fontId="3" fillId="0" borderId="0" xfId="0" applyNumberFormat="1" applyFont="1"/>
    <xf numFmtId="14" fontId="4" fillId="0" borderId="0" xfId="0" applyNumberFormat="1" applyFont="1"/>
    <xf numFmtId="14" fontId="4" fillId="2" borderId="0" xfId="0" applyNumberFormat="1" applyFont="1" applyFill="1"/>
    <xf numFmtId="2" fontId="5" fillId="0" borderId="0" xfId="0" applyNumberFormat="1" applyFont="1"/>
    <xf numFmtId="2" fontId="5" fillId="2" borderId="0" xfId="0" applyNumberFormat="1" applyFont="1" applyFill="1"/>
    <xf numFmtId="0" fontId="3" fillId="3" borderId="0" xfId="0" applyFont="1" applyFill="1"/>
    <xf numFmtId="2" fontId="4" fillId="0" borderId="0" xfId="0" applyNumberFormat="1" applyFont="1" applyFill="1"/>
    <xf numFmtId="1" fontId="0" fillId="0" borderId="0" xfId="0" applyNumberFormat="1"/>
    <xf numFmtId="0" fontId="4" fillId="3" borderId="0" xfId="0" applyFont="1" applyFill="1"/>
  </cellXfs>
  <cellStyles count="12">
    <cellStyle name="Normal 2" xfId="2" xr:uid="{F75127D7-6780-4FAF-B2F4-8D9D2C00B8C6}"/>
    <cellStyle name="Normal 2 2" xfId="9" xr:uid="{E8A3C8CB-7445-45BC-8331-0D055D7FE999}"/>
    <cellStyle name="Normal 2 2 2" xfId="11" xr:uid="{8706B2A8-6F57-4E40-B7C7-D86E436F381A}"/>
    <cellStyle name="Normal 2 3" xfId="5" xr:uid="{60B5E58D-C0AE-4A79-8DEC-BD5712A276FC}"/>
    <cellStyle name="Normal 3" xfId="3" xr:uid="{B711855A-573E-44D1-B2F4-686280F973C3}"/>
    <cellStyle name="Normal 7" xfId="10" xr:uid="{B6E8EED1-93DF-4935-B95E-57EAFEBD9014}"/>
    <cellStyle name="Pourcentage 2" xfId="6" xr:uid="{7360DE78-00C9-461E-8E8B-1069DF0FE644}"/>
    <cellStyle name="Pourcentage 3" xfId="7" xr:uid="{53C16ECB-108A-42FE-83B8-8DE0BD0F204C}"/>
    <cellStyle name="Standard" xfId="0" builtinId="0"/>
    <cellStyle name="Standard 2" xfId="1" xr:uid="{E010CC12-FA7C-4E0F-A30F-CAA83A69CBBC}"/>
    <cellStyle name="Standard 2 2" xfId="8" xr:uid="{C23CAF36-3614-41D3-AAC8-9DE261382D93}"/>
    <cellStyle name="Standard 3" xfId="4" xr:uid="{E1F1F7E3-8A6F-4FFD-A7F1-DE3A5FB87C61}"/>
  </cellStyles>
  <dxfs count="0"/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267B0-585D-451B-B969-72BF85FA5B36}">
  <dimension ref="A1:BK287"/>
  <sheetViews>
    <sheetView tabSelected="1" zoomScaleNormal="100" workbookViewId="0">
      <pane xSplit="3" ySplit="1" topLeftCell="AO2" activePane="bottomRight" state="frozen"/>
      <selection pane="topRight" activeCell="D1" sqref="D1"/>
      <selection pane="bottomLeft" activeCell="A2" sqref="A2"/>
      <selection pane="bottomRight" activeCell="AV15" sqref="AV15"/>
    </sheetView>
  </sheetViews>
  <sheetFormatPr baseColWidth="10" defaultRowHeight="14.25" x14ac:dyDescent="0.2"/>
  <cols>
    <col min="4" max="4" width="20.125" bestFit="1" customWidth="1"/>
    <col min="5" max="5" width="20.125" customWidth="1"/>
    <col min="6" max="6" width="12.75" customWidth="1"/>
    <col min="7" max="7" width="12.375" customWidth="1"/>
    <col min="8" max="8" width="12.125" customWidth="1"/>
    <col min="9" max="9" width="12.125" bestFit="1" customWidth="1"/>
    <col min="10" max="11" width="16.875" bestFit="1" customWidth="1"/>
    <col min="12" max="12" width="24.5" bestFit="1" customWidth="1"/>
    <col min="13" max="13" width="23.125" bestFit="1" customWidth="1"/>
    <col min="14" max="14" width="19.125" bestFit="1" customWidth="1"/>
    <col min="15" max="15" width="12.5" bestFit="1" customWidth="1"/>
    <col min="18" max="18" width="16.625" bestFit="1" customWidth="1"/>
    <col min="19" max="19" width="16.25" bestFit="1" customWidth="1"/>
    <col min="20" max="20" width="13" bestFit="1" customWidth="1"/>
    <col min="21" max="21" width="20.125" bestFit="1" customWidth="1"/>
    <col min="22" max="22" width="15.375" bestFit="1" customWidth="1"/>
    <col min="24" max="24" width="12.125" bestFit="1" customWidth="1"/>
    <col min="26" max="26" width="12.125" bestFit="1" customWidth="1"/>
    <col min="28" max="28" width="11.5" bestFit="1" customWidth="1"/>
    <col min="29" max="29" width="14.25" bestFit="1" customWidth="1"/>
    <col min="30" max="31" width="17.5" bestFit="1" customWidth="1"/>
    <col min="32" max="32" width="26.5" bestFit="1" customWidth="1"/>
    <col min="33" max="33" width="24.5" bestFit="1" customWidth="1"/>
    <col min="34" max="34" width="13.25" bestFit="1" customWidth="1"/>
    <col min="35" max="35" width="23.125" bestFit="1" customWidth="1"/>
    <col min="36" max="36" width="25.5" bestFit="1" customWidth="1"/>
    <col min="37" max="39" width="24.5" bestFit="1" customWidth="1"/>
    <col min="40" max="40" width="17.875" bestFit="1" customWidth="1"/>
    <col min="41" max="45" width="16.5" bestFit="1" customWidth="1"/>
    <col min="46" max="46" width="12.5" bestFit="1" customWidth="1"/>
    <col min="47" max="47" width="22.75" bestFit="1" customWidth="1"/>
    <col min="48" max="48" width="20.75" bestFit="1" customWidth="1"/>
    <col min="49" max="49" width="18.375" bestFit="1" customWidth="1"/>
    <col min="50" max="50" width="15.375" bestFit="1" customWidth="1"/>
    <col min="51" max="51" width="21.125" bestFit="1" customWidth="1"/>
    <col min="52" max="52" width="22.75" bestFit="1" customWidth="1"/>
    <col min="53" max="53" width="22.5" bestFit="1" customWidth="1"/>
    <col min="54" max="54" width="19.375" bestFit="1" customWidth="1"/>
    <col min="55" max="55" width="23.875" bestFit="1" customWidth="1"/>
    <col min="56" max="56" width="29.625" bestFit="1" customWidth="1"/>
    <col min="57" max="57" width="29.375" bestFit="1" customWidth="1"/>
    <col min="58" max="58" width="29.625" bestFit="1" customWidth="1"/>
    <col min="59" max="59" width="29.375" bestFit="1" customWidth="1"/>
    <col min="60" max="60" width="20.75" bestFit="1" customWidth="1"/>
    <col min="61" max="61" width="20.5" bestFit="1" customWidth="1"/>
    <col min="62" max="62" width="20.75" bestFit="1" customWidth="1"/>
    <col min="63" max="63" width="20.5" bestFit="1" customWidth="1"/>
  </cols>
  <sheetData>
    <row r="1" spans="1:63" x14ac:dyDescent="0.2">
      <c r="A1" s="1" t="s">
        <v>0</v>
      </c>
      <c r="B1" s="1" t="s">
        <v>1</v>
      </c>
      <c r="C1" s="1" t="s">
        <v>37</v>
      </c>
      <c r="D1" s="1" t="s">
        <v>12</v>
      </c>
      <c r="E1" s="1" t="s">
        <v>39</v>
      </c>
      <c r="F1" s="1" t="s">
        <v>9</v>
      </c>
      <c r="G1" s="1" t="s">
        <v>10</v>
      </c>
      <c r="H1" s="1" t="s">
        <v>11</v>
      </c>
      <c r="I1" s="1" t="s">
        <v>13</v>
      </c>
      <c r="J1" s="1" t="s">
        <v>14</v>
      </c>
      <c r="K1" s="1" t="s">
        <v>16</v>
      </c>
      <c r="L1" s="17" t="s">
        <v>94</v>
      </c>
      <c r="M1" s="17" t="s">
        <v>95</v>
      </c>
      <c r="N1" s="1" t="s">
        <v>17</v>
      </c>
      <c r="O1" s="1" t="s">
        <v>19</v>
      </c>
      <c r="P1" s="1" t="s">
        <v>15</v>
      </c>
      <c r="Q1" s="1" t="s">
        <v>18</v>
      </c>
      <c r="R1" s="1" t="s">
        <v>21</v>
      </c>
      <c r="S1" s="1" t="s">
        <v>20</v>
      </c>
      <c r="T1" s="1" t="s">
        <v>22</v>
      </c>
      <c r="U1" s="12" t="s">
        <v>35</v>
      </c>
      <c r="V1" s="1" t="s">
        <v>36</v>
      </c>
      <c r="W1" s="1" t="s">
        <v>23</v>
      </c>
      <c r="X1" s="1" t="s">
        <v>24</v>
      </c>
      <c r="Y1" s="1" t="s">
        <v>25</v>
      </c>
      <c r="Z1" s="1" t="s">
        <v>26</v>
      </c>
      <c r="AA1" s="1" t="s">
        <v>27</v>
      </c>
      <c r="AB1" s="1" t="s">
        <v>28</v>
      </c>
      <c r="AC1" s="1" t="s">
        <v>38</v>
      </c>
      <c r="AD1" s="1" t="s">
        <v>40</v>
      </c>
      <c r="AE1" s="1" t="s">
        <v>41</v>
      </c>
      <c r="AF1" s="1" t="s">
        <v>42</v>
      </c>
      <c r="AG1" s="1" t="s">
        <v>43</v>
      </c>
      <c r="AH1" s="1" t="s">
        <v>45</v>
      </c>
      <c r="AI1" s="1" t="s">
        <v>46</v>
      </c>
      <c r="AJ1" s="1" t="s">
        <v>47</v>
      </c>
      <c r="AK1" s="1" t="s">
        <v>44</v>
      </c>
      <c r="AL1" s="1" t="s">
        <v>48</v>
      </c>
      <c r="AM1" s="1" t="s">
        <v>49</v>
      </c>
      <c r="AN1" s="1" t="s">
        <v>50</v>
      </c>
      <c r="AO1" s="1" t="s">
        <v>51</v>
      </c>
      <c r="AP1" s="1" t="s">
        <v>52</v>
      </c>
      <c r="AQ1" s="1" t="s">
        <v>53</v>
      </c>
      <c r="AR1" s="1" t="s">
        <v>54</v>
      </c>
      <c r="AS1" s="1" t="s">
        <v>55</v>
      </c>
      <c r="AT1" s="1" t="s">
        <v>63</v>
      </c>
      <c r="AU1" s="1" t="s">
        <v>64</v>
      </c>
      <c r="AV1" s="1" t="s">
        <v>65</v>
      </c>
      <c r="AW1" s="1" t="s">
        <v>66</v>
      </c>
      <c r="AX1" s="1" t="s">
        <v>67</v>
      </c>
      <c r="AY1" s="1" t="s">
        <v>80</v>
      </c>
      <c r="AZ1" s="1" t="s">
        <v>68</v>
      </c>
      <c r="BA1" s="1" t="s">
        <v>69</v>
      </c>
      <c r="BB1" s="1" t="s">
        <v>70</v>
      </c>
      <c r="BC1" s="1" t="s">
        <v>71</v>
      </c>
      <c r="BD1" s="1" t="s">
        <v>74</v>
      </c>
      <c r="BE1" s="1" t="s">
        <v>72</v>
      </c>
      <c r="BF1" s="1" t="s">
        <v>75</v>
      </c>
      <c r="BG1" s="1" t="s">
        <v>73</v>
      </c>
      <c r="BH1" s="1" t="s">
        <v>78</v>
      </c>
      <c r="BI1" s="1" t="s">
        <v>79</v>
      </c>
      <c r="BJ1" s="1" t="s">
        <v>77</v>
      </c>
      <c r="BK1" s="1" t="s">
        <v>76</v>
      </c>
    </row>
    <row r="2" spans="1:63" x14ac:dyDescent="0.2">
      <c r="A2" s="2">
        <v>2000</v>
      </c>
      <c r="B2" s="3">
        <v>1</v>
      </c>
      <c r="C2" s="13">
        <v>36526</v>
      </c>
      <c r="D2" s="6">
        <v>252641</v>
      </c>
      <c r="E2" s="6">
        <f>SUM(F2:H2)</f>
        <v>0</v>
      </c>
      <c r="F2" s="6">
        <v>0</v>
      </c>
      <c r="G2" s="6">
        <v>0</v>
      </c>
      <c r="H2" s="6">
        <v>0</v>
      </c>
      <c r="I2" s="6">
        <v>80.69</v>
      </c>
      <c r="J2" s="6">
        <v>79.689265108603507</v>
      </c>
      <c r="K2" s="6">
        <v>79.95</v>
      </c>
      <c r="L2" s="6">
        <v>81.286300966586168</v>
      </c>
      <c r="M2" s="6"/>
      <c r="N2" s="6">
        <v>78.41</v>
      </c>
      <c r="O2" s="6">
        <v>91.83</v>
      </c>
      <c r="P2" s="6"/>
      <c r="Q2" s="6"/>
      <c r="R2" s="6">
        <v>30.83</v>
      </c>
      <c r="S2" s="6">
        <f t="shared" ref="S2:S65" si="0">R2*T2</f>
        <v>49.627050999999994</v>
      </c>
      <c r="T2" s="9">
        <v>1.6096999999999999</v>
      </c>
      <c r="U2" s="6">
        <v>38803433.54999999</v>
      </c>
      <c r="V2" s="6">
        <f>(U2*100)/(D2*1000)</f>
        <v>15.359119679703607</v>
      </c>
      <c r="W2" s="10" t="s">
        <v>29</v>
      </c>
      <c r="X2" s="10">
        <v>1</v>
      </c>
      <c r="Y2" s="10" t="s">
        <v>30</v>
      </c>
      <c r="Z2" s="10">
        <v>0</v>
      </c>
      <c r="AA2" s="10" t="s">
        <v>31</v>
      </c>
      <c r="AB2" s="10">
        <v>1</v>
      </c>
      <c r="AC2" s="6">
        <v>-3.4</v>
      </c>
      <c r="AD2" s="6"/>
      <c r="AE2" s="6"/>
      <c r="AF2" s="6"/>
      <c r="AG2" s="6"/>
      <c r="AH2" s="6"/>
      <c r="AI2" s="6"/>
      <c r="AJ2" s="6"/>
      <c r="AK2" s="6">
        <v>311.08279399999998</v>
      </c>
      <c r="AL2" s="6">
        <v>219.64785699999999</v>
      </c>
      <c r="AM2" s="6">
        <v>35.380000000000003</v>
      </c>
      <c r="AN2" s="6">
        <v>26.1</v>
      </c>
      <c r="AO2" s="6">
        <v>15.75</v>
      </c>
      <c r="AP2" s="6">
        <v>30.16</v>
      </c>
      <c r="AQ2" s="6">
        <v>32.31</v>
      </c>
      <c r="AR2" s="6">
        <v>34</v>
      </c>
      <c r="AS2" s="6">
        <v>30.76</v>
      </c>
      <c r="AT2" s="6"/>
      <c r="AU2" s="6"/>
      <c r="AV2" s="6"/>
      <c r="AW2" s="6"/>
      <c r="AX2" s="6"/>
      <c r="AY2" s="6"/>
      <c r="AZ2" s="6"/>
      <c r="BA2" s="6"/>
      <c r="BB2" s="6"/>
      <c r="BC2" s="6"/>
      <c r="BD2" s="6">
        <v>3695102</v>
      </c>
      <c r="BE2" s="6">
        <v>31564506</v>
      </c>
      <c r="BF2" s="6">
        <v>2134511</v>
      </c>
      <c r="BG2" s="6">
        <v>18492584</v>
      </c>
      <c r="BH2" s="6">
        <v>5</v>
      </c>
      <c r="BI2" s="6">
        <v>64</v>
      </c>
      <c r="BJ2" s="6">
        <v>252070</v>
      </c>
      <c r="BK2" s="6">
        <v>750721</v>
      </c>
    </row>
    <row r="3" spans="1:63" x14ac:dyDescent="0.2">
      <c r="A3" s="2">
        <v>2000</v>
      </c>
      <c r="B3" s="3">
        <v>2</v>
      </c>
      <c r="C3" s="13">
        <v>36557</v>
      </c>
      <c r="D3" s="6">
        <v>250995</v>
      </c>
      <c r="E3" s="6">
        <f t="shared" ref="E3:E66" si="1">SUM(F3:H3)</f>
        <v>0</v>
      </c>
      <c r="F3" s="6">
        <v>0</v>
      </c>
      <c r="G3" s="6">
        <v>0</v>
      </c>
      <c r="H3" s="6">
        <v>0</v>
      </c>
      <c r="I3" s="6">
        <v>80.19</v>
      </c>
      <c r="J3" s="6">
        <v>79.2007841329699</v>
      </c>
      <c r="K3" s="6">
        <v>79.760000000000005</v>
      </c>
      <c r="L3" s="6">
        <v>80.563368021125669</v>
      </c>
      <c r="M3" s="6"/>
      <c r="N3" s="6">
        <v>78.8</v>
      </c>
      <c r="O3" s="6">
        <v>91.77</v>
      </c>
      <c r="P3" s="6"/>
      <c r="Q3" s="6"/>
      <c r="R3" s="6">
        <v>30.23</v>
      </c>
      <c r="S3" s="6">
        <f t="shared" si="0"/>
        <v>48.576587000000004</v>
      </c>
      <c r="T3" s="9">
        <v>1.6069</v>
      </c>
      <c r="U3" s="6">
        <v>62519596.699999899</v>
      </c>
      <c r="V3" s="6">
        <f t="shared" ref="V3:V66" si="2">(U3*100)/(D3*1000)</f>
        <v>24.908702045857446</v>
      </c>
      <c r="W3" s="10" t="s">
        <v>29</v>
      </c>
      <c r="X3" s="10">
        <v>1</v>
      </c>
      <c r="Y3" s="10" t="s">
        <v>30</v>
      </c>
      <c r="Z3" s="10">
        <v>0</v>
      </c>
      <c r="AA3" s="10" t="s">
        <v>31</v>
      </c>
      <c r="AB3" s="10">
        <v>1</v>
      </c>
      <c r="AC3" s="6">
        <v>-0.41</v>
      </c>
      <c r="AD3" s="6"/>
      <c r="AE3" s="6"/>
      <c r="AF3" s="6"/>
      <c r="AG3" s="6"/>
      <c r="AH3" s="6"/>
      <c r="AI3" s="6"/>
      <c r="AJ3" s="6"/>
      <c r="AK3" s="6">
        <v>305.25988100000001</v>
      </c>
      <c r="AL3" s="6">
        <v>222.78169399999999</v>
      </c>
      <c r="AM3" s="6">
        <v>35.119999999999997</v>
      </c>
      <c r="AN3" s="6">
        <v>26.68</v>
      </c>
      <c r="AO3" s="6">
        <v>15.75</v>
      </c>
      <c r="AP3" s="6">
        <v>29.51</v>
      </c>
      <c r="AQ3" s="6">
        <v>31.2</v>
      </c>
      <c r="AR3" s="6">
        <v>33.96</v>
      </c>
      <c r="AS3" s="6">
        <v>30.29</v>
      </c>
      <c r="AT3" s="6"/>
      <c r="AU3" s="6"/>
      <c r="AV3" s="6"/>
      <c r="AW3" s="6"/>
      <c r="AX3" s="6"/>
      <c r="AY3" s="6"/>
      <c r="AZ3" s="6"/>
      <c r="BA3" s="6"/>
      <c r="BB3" s="6"/>
      <c r="BC3" s="6"/>
      <c r="BD3" s="6">
        <v>3955503</v>
      </c>
      <c r="BE3" s="6">
        <v>34872879</v>
      </c>
      <c r="BF3" s="6">
        <v>2528832</v>
      </c>
      <c r="BG3" s="6">
        <v>22013664</v>
      </c>
      <c r="BH3" s="6">
        <v>106</v>
      </c>
      <c r="BI3" s="6">
        <v>1364</v>
      </c>
      <c r="BJ3" s="6">
        <v>163257</v>
      </c>
      <c r="BK3" s="6">
        <v>379124</v>
      </c>
    </row>
    <row r="4" spans="1:63" x14ac:dyDescent="0.2">
      <c r="A4" s="2">
        <v>2000</v>
      </c>
      <c r="B4" s="3">
        <v>3</v>
      </c>
      <c r="C4" s="13">
        <v>36586</v>
      </c>
      <c r="D4" s="6">
        <v>281466</v>
      </c>
      <c r="E4" s="6">
        <f t="shared" si="1"/>
        <v>0</v>
      </c>
      <c r="F4" s="6">
        <v>0</v>
      </c>
      <c r="G4" s="6">
        <v>0</v>
      </c>
      <c r="H4" s="6">
        <v>0</v>
      </c>
      <c r="I4" s="6">
        <v>79.66</v>
      </c>
      <c r="J4" s="6">
        <v>78.711941565304386</v>
      </c>
      <c r="K4" s="6">
        <v>78.599999999999994</v>
      </c>
      <c r="L4" s="6">
        <v>78.675554501917745</v>
      </c>
      <c r="M4" s="6"/>
      <c r="N4" s="6">
        <v>78.52</v>
      </c>
      <c r="O4" s="6">
        <v>91.02</v>
      </c>
      <c r="P4" s="6"/>
      <c r="Q4" s="6"/>
      <c r="R4" s="6">
        <v>29.54</v>
      </c>
      <c r="S4" s="6">
        <f t="shared" si="0"/>
        <v>47.399884</v>
      </c>
      <c r="T4" s="9">
        <v>1.6046</v>
      </c>
      <c r="U4" s="6">
        <v>60657618.050000004</v>
      </c>
      <c r="V4" s="6">
        <f t="shared" si="2"/>
        <v>21.550602221937996</v>
      </c>
      <c r="W4" s="10" t="s">
        <v>29</v>
      </c>
      <c r="X4" s="10">
        <v>1</v>
      </c>
      <c r="Y4" s="10" t="s">
        <v>30</v>
      </c>
      <c r="Z4" s="10">
        <v>0</v>
      </c>
      <c r="AA4" s="10" t="s">
        <v>31</v>
      </c>
      <c r="AB4" s="10">
        <v>1</v>
      </c>
      <c r="AC4" s="6">
        <v>1.29</v>
      </c>
      <c r="AD4" s="6"/>
      <c r="AE4" s="6"/>
      <c r="AF4" s="6"/>
      <c r="AG4" s="6"/>
      <c r="AH4" s="6"/>
      <c r="AI4" s="6"/>
      <c r="AJ4" s="6"/>
      <c r="AK4" s="6">
        <v>308.17040900000001</v>
      </c>
      <c r="AL4" s="6">
        <v>223.30241000000001</v>
      </c>
      <c r="AM4" s="6">
        <v>34.47</v>
      </c>
      <c r="AN4" s="6">
        <v>27.45</v>
      </c>
      <c r="AO4" s="6">
        <v>15.75</v>
      </c>
      <c r="AP4" s="6">
        <v>29.07</v>
      </c>
      <c r="AQ4" s="6">
        <v>29.55</v>
      </c>
      <c r="AR4" s="6">
        <v>33.96</v>
      </c>
      <c r="AS4" s="6">
        <v>29.98</v>
      </c>
      <c r="AT4" s="6"/>
      <c r="AU4" s="6"/>
      <c r="AV4" s="6"/>
      <c r="AW4" s="6"/>
      <c r="AX4" s="6"/>
      <c r="AY4" s="6"/>
      <c r="AZ4" s="6"/>
      <c r="BA4" s="6"/>
      <c r="BB4" s="6"/>
      <c r="BC4" s="6"/>
      <c r="BD4" s="6">
        <v>5005533</v>
      </c>
      <c r="BE4" s="6">
        <v>44550213</v>
      </c>
      <c r="BF4" s="6">
        <v>2627543</v>
      </c>
      <c r="BG4" s="6">
        <v>22896079</v>
      </c>
      <c r="BH4" s="6">
        <v>4</v>
      </c>
      <c r="BI4" s="6">
        <v>94</v>
      </c>
      <c r="BJ4" s="6">
        <v>192900</v>
      </c>
      <c r="BK4" s="6">
        <v>614560</v>
      </c>
    </row>
    <row r="5" spans="1:63" x14ac:dyDescent="0.2">
      <c r="A5" s="2">
        <v>2000</v>
      </c>
      <c r="B5" s="3">
        <v>4</v>
      </c>
      <c r="C5" s="13">
        <v>36617</v>
      </c>
      <c r="D5" s="6">
        <v>290366</v>
      </c>
      <c r="E5" s="6">
        <f t="shared" si="1"/>
        <v>0</v>
      </c>
      <c r="F5" s="6">
        <v>0</v>
      </c>
      <c r="G5" s="6">
        <v>0</v>
      </c>
      <c r="H5" s="6">
        <v>0</v>
      </c>
      <c r="I5" s="6">
        <v>78.28</v>
      </c>
      <c r="J5" s="6">
        <v>77.47771362120038</v>
      </c>
      <c r="K5" s="6">
        <v>78.099999999999994</v>
      </c>
      <c r="L5" s="6">
        <v>78.207866854916404</v>
      </c>
      <c r="M5" s="6"/>
      <c r="N5" s="6">
        <v>77.97</v>
      </c>
      <c r="O5" s="6">
        <v>90.1</v>
      </c>
      <c r="P5" s="6"/>
      <c r="Q5" s="6"/>
      <c r="R5" s="6">
        <v>28.75</v>
      </c>
      <c r="S5" s="6">
        <f t="shared" si="0"/>
        <v>45.246750000000006</v>
      </c>
      <c r="T5" s="9">
        <v>1.5738000000000001</v>
      </c>
      <c r="U5" s="6">
        <v>61471525.499999896</v>
      </c>
      <c r="V5" s="6">
        <f t="shared" si="2"/>
        <v>21.170359305152772</v>
      </c>
      <c r="W5" s="10" t="s">
        <v>29</v>
      </c>
      <c r="X5" s="10">
        <v>1</v>
      </c>
      <c r="Y5" s="10" t="s">
        <v>30</v>
      </c>
      <c r="Z5" s="10">
        <v>0</v>
      </c>
      <c r="AA5" s="10" t="s">
        <v>31</v>
      </c>
      <c r="AB5" s="10">
        <v>1</v>
      </c>
      <c r="AC5" s="6">
        <v>4.96</v>
      </c>
      <c r="AD5" s="6"/>
      <c r="AE5" s="6"/>
      <c r="AF5" s="6"/>
      <c r="AG5" s="6"/>
      <c r="AH5" s="6"/>
      <c r="AI5" s="6"/>
      <c r="AJ5" s="6"/>
      <c r="AK5" s="6">
        <v>306.82842399999998</v>
      </c>
      <c r="AL5" s="6">
        <v>224.27573100000001</v>
      </c>
      <c r="AM5" s="6">
        <v>33.83</v>
      </c>
      <c r="AN5" s="6">
        <v>27.94</v>
      </c>
      <c r="AO5" s="6">
        <v>15.75</v>
      </c>
      <c r="AP5" s="6">
        <v>28.42</v>
      </c>
      <c r="AQ5" s="6">
        <v>28.35</v>
      </c>
      <c r="AR5" s="6">
        <v>33.950000000000003</v>
      </c>
      <c r="AS5" s="6">
        <v>29.64</v>
      </c>
      <c r="AT5" s="6"/>
      <c r="AU5" s="6"/>
      <c r="AV5" s="6"/>
      <c r="AW5" s="6"/>
      <c r="AX5" s="6"/>
      <c r="AY5" s="6"/>
      <c r="AZ5" s="6"/>
      <c r="BA5" s="6"/>
      <c r="BB5" s="6"/>
      <c r="BC5" s="6"/>
      <c r="BD5" s="6">
        <v>3990677</v>
      </c>
      <c r="BE5" s="6">
        <v>35893160</v>
      </c>
      <c r="BF5" s="6">
        <v>2454816</v>
      </c>
      <c r="BG5" s="6">
        <v>21544105</v>
      </c>
      <c r="BH5" s="6">
        <v>2</v>
      </c>
      <c r="BI5" s="6">
        <v>19</v>
      </c>
      <c r="BJ5" s="6">
        <v>27580</v>
      </c>
      <c r="BK5" s="6">
        <v>142538</v>
      </c>
    </row>
    <row r="6" spans="1:63" x14ac:dyDescent="0.2">
      <c r="A6" s="2">
        <v>2000</v>
      </c>
      <c r="B6" s="3">
        <v>5</v>
      </c>
      <c r="C6" s="13">
        <v>36647</v>
      </c>
      <c r="D6" s="6">
        <v>298292</v>
      </c>
      <c r="E6" s="6">
        <f t="shared" si="1"/>
        <v>0</v>
      </c>
      <c r="F6" s="6">
        <v>0</v>
      </c>
      <c r="G6" s="6">
        <v>0</v>
      </c>
      <c r="H6" s="6">
        <v>0</v>
      </c>
      <c r="I6" s="6">
        <v>75.58</v>
      </c>
      <c r="J6" s="6">
        <v>73.447316524824359</v>
      </c>
      <c r="K6" s="6">
        <v>75.62</v>
      </c>
      <c r="L6" s="6">
        <v>73.89789289647851</v>
      </c>
      <c r="M6" s="6"/>
      <c r="N6" s="6">
        <v>78.06</v>
      </c>
      <c r="O6" s="6">
        <v>91.54</v>
      </c>
      <c r="P6" s="6"/>
      <c r="Q6" s="6"/>
      <c r="R6" s="6">
        <v>28.25</v>
      </c>
      <c r="S6" s="6">
        <f t="shared" si="0"/>
        <v>43.971125000000001</v>
      </c>
      <c r="T6" s="9">
        <v>1.5565</v>
      </c>
      <c r="U6" s="6">
        <v>65775026.249999985</v>
      </c>
      <c r="V6" s="6">
        <f t="shared" si="2"/>
        <v>22.05054988065385</v>
      </c>
      <c r="W6" s="10" t="s">
        <v>29</v>
      </c>
      <c r="X6" s="10">
        <v>1</v>
      </c>
      <c r="Y6" s="10" t="s">
        <v>30</v>
      </c>
      <c r="Z6" s="10">
        <v>0</v>
      </c>
      <c r="AA6" s="10" t="s">
        <v>31</v>
      </c>
      <c r="AB6" s="10">
        <v>1</v>
      </c>
      <c r="AC6" s="6">
        <v>10.199999999999999</v>
      </c>
      <c r="AD6" s="6"/>
      <c r="AE6" s="6"/>
      <c r="AF6" s="6"/>
      <c r="AG6" s="6"/>
      <c r="AH6" s="6"/>
      <c r="AI6" s="6"/>
      <c r="AJ6" s="6"/>
      <c r="AK6" s="6">
        <v>307.71810399999998</v>
      </c>
      <c r="AL6" s="6">
        <v>231.447315</v>
      </c>
      <c r="AM6" s="6">
        <v>34.99</v>
      </c>
      <c r="AN6" s="6">
        <v>29.44</v>
      </c>
      <c r="AO6" s="6">
        <v>15.75</v>
      </c>
      <c r="AP6" s="6">
        <v>27.69</v>
      </c>
      <c r="AQ6" s="6">
        <v>27.88</v>
      </c>
      <c r="AR6" s="6">
        <v>33.950000000000003</v>
      </c>
      <c r="AS6" s="6">
        <v>29.05</v>
      </c>
      <c r="AT6" s="6"/>
      <c r="AU6" s="6"/>
      <c r="AV6" s="6"/>
      <c r="AW6" s="6"/>
      <c r="AX6" s="6"/>
      <c r="AY6" s="6"/>
      <c r="AZ6" s="6"/>
      <c r="BA6" s="6"/>
      <c r="BB6" s="6"/>
      <c r="BC6" s="6"/>
      <c r="BD6" s="6">
        <v>4408835</v>
      </c>
      <c r="BE6" s="6">
        <v>36329632</v>
      </c>
      <c r="BF6" s="6">
        <v>2925305</v>
      </c>
      <c r="BG6" s="6">
        <v>24887963</v>
      </c>
      <c r="BH6" s="6">
        <v>2</v>
      </c>
      <c r="BI6" s="6">
        <v>37</v>
      </c>
      <c r="BJ6" s="6">
        <v>77766</v>
      </c>
      <c r="BK6" s="6">
        <v>341681</v>
      </c>
    </row>
    <row r="7" spans="1:63" x14ac:dyDescent="0.2">
      <c r="A7" s="2">
        <v>2000</v>
      </c>
      <c r="B7" s="3">
        <v>6</v>
      </c>
      <c r="C7" s="13">
        <v>36678</v>
      </c>
      <c r="D7" s="6">
        <v>259239</v>
      </c>
      <c r="E7" s="6">
        <f t="shared" si="1"/>
        <v>0</v>
      </c>
      <c r="F7" s="6">
        <v>0</v>
      </c>
      <c r="G7" s="6">
        <v>0</v>
      </c>
      <c r="H7" s="6">
        <v>0</v>
      </c>
      <c r="I7" s="6">
        <v>78.33</v>
      </c>
      <c r="J7" s="6">
        <v>76.605612918065304</v>
      </c>
      <c r="K7" s="6">
        <v>77.47</v>
      </c>
      <c r="L7" s="6">
        <v>76.893465997076461</v>
      </c>
      <c r="M7" s="6"/>
      <c r="N7" s="6">
        <v>78.33</v>
      </c>
      <c r="O7" s="6">
        <v>94.05</v>
      </c>
      <c r="P7" s="6"/>
      <c r="Q7" s="6"/>
      <c r="R7" s="6">
        <v>28.25</v>
      </c>
      <c r="S7" s="6">
        <f t="shared" si="0"/>
        <v>44.064350000000005</v>
      </c>
      <c r="T7" s="9">
        <v>1.5598000000000001</v>
      </c>
      <c r="U7" s="6">
        <v>73322535.5</v>
      </c>
      <c r="V7" s="6">
        <f t="shared" si="2"/>
        <v>28.283759580927253</v>
      </c>
      <c r="W7" s="10" t="s">
        <v>29</v>
      </c>
      <c r="X7" s="10">
        <v>1</v>
      </c>
      <c r="Y7" s="10" t="s">
        <v>30</v>
      </c>
      <c r="Z7" s="10">
        <v>0</v>
      </c>
      <c r="AA7" s="10" t="s">
        <v>31</v>
      </c>
      <c r="AB7" s="10">
        <v>1</v>
      </c>
      <c r="AC7" s="6">
        <v>13.41</v>
      </c>
      <c r="AD7" s="6"/>
      <c r="AE7" s="6"/>
      <c r="AF7" s="6"/>
      <c r="AG7" s="6"/>
      <c r="AH7" s="6"/>
      <c r="AI7" s="6"/>
      <c r="AJ7" s="6"/>
      <c r="AK7" s="6">
        <v>312.19159999999999</v>
      </c>
      <c r="AL7" s="6">
        <v>252.75858099999999</v>
      </c>
      <c r="AM7" s="6">
        <v>36.799999999999997</v>
      </c>
      <c r="AN7" s="6">
        <v>28.57</v>
      </c>
      <c r="AO7" s="6">
        <v>19.72</v>
      </c>
      <c r="AP7" s="6">
        <v>27.47</v>
      </c>
      <c r="AQ7" s="6">
        <v>27.47</v>
      </c>
      <c r="AR7" s="6">
        <v>33.950000000000003</v>
      </c>
      <c r="AS7" s="6">
        <v>29.26</v>
      </c>
      <c r="AT7" s="6"/>
      <c r="AU7" s="6"/>
      <c r="AV7" s="6"/>
      <c r="AW7" s="6"/>
      <c r="AX7" s="6"/>
      <c r="AY7" s="6"/>
      <c r="AZ7" s="6"/>
      <c r="BA7" s="6"/>
      <c r="BB7" s="6"/>
      <c r="BC7" s="6"/>
      <c r="BD7" s="6">
        <v>3916688</v>
      </c>
      <c r="BE7" s="6">
        <v>34536218</v>
      </c>
      <c r="BF7" s="6">
        <v>2552003</v>
      </c>
      <c r="BG7" s="6">
        <v>21786407</v>
      </c>
      <c r="BH7" s="6">
        <v>120</v>
      </c>
      <c r="BI7" s="6">
        <v>1548</v>
      </c>
      <c r="BJ7" s="6">
        <v>215480</v>
      </c>
      <c r="BK7" s="6">
        <v>598036</v>
      </c>
    </row>
    <row r="8" spans="1:63" x14ac:dyDescent="0.2">
      <c r="A8" s="2">
        <v>2000</v>
      </c>
      <c r="B8" s="3">
        <v>7</v>
      </c>
      <c r="C8" s="13">
        <v>36708</v>
      </c>
      <c r="D8" s="6">
        <v>255706</v>
      </c>
      <c r="E8" s="6">
        <f t="shared" si="1"/>
        <v>0</v>
      </c>
      <c r="F8" s="6">
        <v>0</v>
      </c>
      <c r="G8" s="6">
        <v>0</v>
      </c>
      <c r="H8" s="6">
        <v>0</v>
      </c>
      <c r="I8" s="6">
        <v>79.2</v>
      </c>
      <c r="J8" s="6">
        <v>78.436676821327353</v>
      </c>
      <c r="K8" s="6">
        <v>78.61</v>
      </c>
      <c r="L8" s="6">
        <v>78.430833542835344</v>
      </c>
      <c r="M8" s="6"/>
      <c r="N8" s="6">
        <v>78.95</v>
      </c>
      <c r="O8" s="6">
        <v>95.67</v>
      </c>
      <c r="P8" s="6"/>
      <c r="Q8" s="6"/>
      <c r="R8" s="6">
        <v>29.9</v>
      </c>
      <c r="S8" s="6">
        <f t="shared" si="0"/>
        <v>46.368919999999996</v>
      </c>
      <c r="T8" s="9">
        <v>1.5508</v>
      </c>
      <c r="U8" s="6">
        <v>65498540.0499999</v>
      </c>
      <c r="V8" s="6">
        <f t="shared" si="2"/>
        <v>25.614784185744529</v>
      </c>
      <c r="W8" s="10" t="s">
        <v>29</v>
      </c>
      <c r="X8" s="10">
        <v>1</v>
      </c>
      <c r="Y8" s="10" t="s">
        <v>30</v>
      </c>
      <c r="Z8" s="10">
        <v>0</v>
      </c>
      <c r="AA8" s="10" t="s">
        <v>31</v>
      </c>
      <c r="AB8" s="10">
        <v>1</v>
      </c>
      <c r="AC8" s="6">
        <v>11.57</v>
      </c>
      <c r="AD8" s="6"/>
      <c r="AE8" s="6"/>
      <c r="AF8" s="6"/>
      <c r="AG8" s="6"/>
      <c r="AH8" s="6"/>
      <c r="AI8" s="6"/>
      <c r="AJ8" s="6"/>
      <c r="AK8" s="6">
        <v>321.82772</v>
      </c>
      <c r="AL8" s="6">
        <v>265.94458600000002</v>
      </c>
      <c r="AM8" s="6">
        <v>39.25</v>
      </c>
      <c r="AN8" s="6">
        <v>29.8</v>
      </c>
      <c r="AO8" s="6">
        <v>19.72</v>
      </c>
      <c r="AP8" s="6">
        <v>27.47</v>
      </c>
      <c r="AQ8" s="6">
        <v>30.05</v>
      </c>
      <c r="AR8" s="6">
        <v>34.147144331748493</v>
      </c>
      <c r="AS8" s="6">
        <v>30.28</v>
      </c>
      <c r="AT8" s="6"/>
      <c r="AU8" s="6"/>
      <c r="AV8" s="6"/>
      <c r="AW8" s="6"/>
      <c r="AX8" s="6"/>
      <c r="AY8" s="6"/>
      <c r="AZ8" s="6"/>
      <c r="BA8" s="6"/>
      <c r="BB8" s="6"/>
      <c r="BC8" s="6"/>
      <c r="BD8" s="6">
        <v>4351183</v>
      </c>
      <c r="BE8" s="6">
        <v>38836645</v>
      </c>
      <c r="BF8" s="6">
        <v>2415980</v>
      </c>
      <c r="BG8" s="6">
        <v>20643965</v>
      </c>
      <c r="BH8" s="6">
        <v>27</v>
      </c>
      <c r="BI8" s="6">
        <v>262</v>
      </c>
      <c r="BJ8" s="6">
        <v>524860</v>
      </c>
      <c r="BK8" s="6">
        <v>1452977</v>
      </c>
    </row>
    <row r="9" spans="1:63" x14ac:dyDescent="0.2">
      <c r="A9" s="2">
        <v>2000</v>
      </c>
      <c r="B9" s="3">
        <v>8</v>
      </c>
      <c r="C9" s="13">
        <v>36739</v>
      </c>
      <c r="D9" s="6">
        <v>234750</v>
      </c>
      <c r="E9" s="6">
        <f t="shared" si="1"/>
        <v>0</v>
      </c>
      <c r="F9" s="6">
        <v>0</v>
      </c>
      <c r="G9" s="6">
        <v>0</v>
      </c>
      <c r="H9" s="6">
        <v>0</v>
      </c>
      <c r="I9" s="6">
        <v>80.23</v>
      </c>
      <c r="J9" s="6">
        <v>79.175096116627017</v>
      </c>
      <c r="K9" s="6">
        <v>79.98</v>
      </c>
      <c r="L9" s="6">
        <v>80.020087166667366</v>
      </c>
      <c r="M9" s="6"/>
      <c r="N9" s="6">
        <v>79.91</v>
      </c>
      <c r="O9" s="6">
        <v>96.67</v>
      </c>
      <c r="P9" s="6"/>
      <c r="Q9" s="6"/>
      <c r="R9" s="6">
        <v>31.38</v>
      </c>
      <c r="S9" s="6">
        <f t="shared" si="0"/>
        <v>48.676655999999994</v>
      </c>
      <c r="T9" s="9">
        <v>1.5511999999999999</v>
      </c>
      <c r="U9" s="6">
        <v>68793011.5</v>
      </c>
      <c r="V9" s="6">
        <f t="shared" si="2"/>
        <v>29.304797231096913</v>
      </c>
      <c r="W9" s="10" t="s">
        <v>29</v>
      </c>
      <c r="X9" s="10">
        <v>1</v>
      </c>
      <c r="Y9" s="10" t="s">
        <v>30</v>
      </c>
      <c r="Z9" s="10">
        <v>0</v>
      </c>
      <c r="AA9" s="10" t="s">
        <v>31</v>
      </c>
      <c r="AB9" s="10">
        <v>1</v>
      </c>
      <c r="AC9" s="6">
        <v>14.68</v>
      </c>
      <c r="AD9" s="6"/>
      <c r="AE9" s="6"/>
      <c r="AF9" s="6"/>
      <c r="AG9" s="6"/>
      <c r="AH9" s="6"/>
      <c r="AI9" s="6"/>
      <c r="AJ9" s="6"/>
      <c r="AK9" s="6">
        <v>329.31414699999999</v>
      </c>
      <c r="AL9" s="6">
        <v>274.24592899999999</v>
      </c>
      <c r="AM9" s="6">
        <v>39.159999999999997</v>
      </c>
      <c r="AN9" s="6">
        <v>30.73</v>
      </c>
      <c r="AO9" s="6">
        <v>19.72</v>
      </c>
      <c r="AP9" s="6">
        <v>27.83</v>
      </c>
      <c r="AQ9" s="6">
        <v>31.91</v>
      </c>
      <c r="AR9" s="6">
        <v>34.177769573301632</v>
      </c>
      <c r="AS9" s="6">
        <v>31.26</v>
      </c>
      <c r="AT9" s="6"/>
      <c r="AU9" s="6"/>
      <c r="AV9" s="6"/>
      <c r="AW9" s="6"/>
      <c r="AX9" s="6"/>
      <c r="AY9" s="6"/>
      <c r="AZ9" s="6"/>
      <c r="BA9" s="6"/>
      <c r="BB9" s="6"/>
      <c r="BC9" s="6"/>
      <c r="BD9" s="6">
        <v>4569101</v>
      </c>
      <c r="BE9" s="6">
        <v>40509015</v>
      </c>
      <c r="BF9" s="6">
        <v>2956831</v>
      </c>
      <c r="BG9" s="6">
        <v>25141845</v>
      </c>
      <c r="BH9" s="6">
        <v>172</v>
      </c>
      <c r="BI9" s="6">
        <v>2057</v>
      </c>
      <c r="BJ9" s="6">
        <v>879668</v>
      </c>
      <c r="BK9" s="6">
        <v>2352636</v>
      </c>
    </row>
    <row r="10" spans="1:63" x14ac:dyDescent="0.2">
      <c r="A10" s="2">
        <v>2000</v>
      </c>
      <c r="B10" s="3">
        <v>9</v>
      </c>
      <c r="C10" s="13">
        <v>36770</v>
      </c>
      <c r="D10" s="6">
        <v>262829</v>
      </c>
      <c r="E10" s="6">
        <f t="shared" si="1"/>
        <v>0</v>
      </c>
      <c r="F10" s="6">
        <v>0</v>
      </c>
      <c r="G10" s="6">
        <v>0</v>
      </c>
      <c r="H10" s="6">
        <v>0</v>
      </c>
      <c r="I10" s="6">
        <v>81.12</v>
      </c>
      <c r="J10" s="6">
        <v>79.88400654749681</v>
      </c>
      <c r="K10" s="6">
        <v>80.58</v>
      </c>
      <c r="L10" s="6">
        <v>80.619167144678727</v>
      </c>
      <c r="M10" s="6"/>
      <c r="N10" s="6">
        <v>80.510000000000005</v>
      </c>
      <c r="O10" s="6">
        <v>96.54</v>
      </c>
      <c r="P10" s="6"/>
      <c r="Q10" s="6"/>
      <c r="R10" s="6">
        <v>32.04</v>
      </c>
      <c r="S10" s="6">
        <f t="shared" si="0"/>
        <v>49.0212</v>
      </c>
      <c r="T10" s="9">
        <v>1.53</v>
      </c>
      <c r="U10" s="6">
        <v>67401524.599999875</v>
      </c>
      <c r="V10" s="6">
        <f t="shared" si="2"/>
        <v>25.64463000658218</v>
      </c>
      <c r="W10" s="10" t="s">
        <v>29</v>
      </c>
      <c r="X10" s="10">
        <v>1</v>
      </c>
      <c r="Y10" s="10" t="s">
        <v>30</v>
      </c>
      <c r="Z10" s="10">
        <v>0</v>
      </c>
      <c r="AA10" s="10" t="s">
        <v>31</v>
      </c>
      <c r="AB10" s="10">
        <v>1</v>
      </c>
      <c r="AC10" s="6">
        <v>11.09</v>
      </c>
      <c r="AD10" s="6"/>
      <c r="AE10" s="6"/>
      <c r="AF10" s="6"/>
      <c r="AG10" s="6"/>
      <c r="AH10" s="6"/>
      <c r="AI10" s="6"/>
      <c r="AJ10" s="6"/>
      <c r="AK10" s="6">
        <v>333.59818300000001</v>
      </c>
      <c r="AL10" s="6">
        <v>273.589268</v>
      </c>
      <c r="AM10" s="6">
        <v>42.48</v>
      </c>
      <c r="AN10" s="6">
        <v>32.61</v>
      </c>
      <c r="AO10" s="6">
        <v>19.72</v>
      </c>
      <c r="AP10" s="6">
        <v>28.92</v>
      </c>
      <c r="AQ10" s="6">
        <v>32.79</v>
      </c>
      <c r="AR10" s="6">
        <v>34.208394814854771</v>
      </c>
      <c r="AS10" s="6">
        <v>32.19</v>
      </c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>
        <v>6159278</v>
      </c>
      <c r="BE10" s="6">
        <v>52773512</v>
      </c>
      <c r="BF10" s="6">
        <v>2674405</v>
      </c>
      <c r="BG10" s="6">
        <v>22811589</v>
      </c>
      <c r="BH10" s="6">
        <v>436</v>
      </c>
      <c r="BI10" s="6">
        <v>5404</v>
      </c>
      <c r="BJ10" s="6">
        <v>1287697</v>
      </c>
      <c r="BK10" s="6">
        <v>3486352</v>
      </c>
    </row>
    <row r="11" spans="1:63" x14ac:dyDescent="0.2">
      <c r="A11" s="2">
        <v>2000</v>
      </c>
      <c r="B11" s="3">
        <v>10</v>
      </c>
      <c r="C11" s="13">
        <v>36800</v>
      </c>
      <c r="D11" s="6">
        <v>266645</v>
      </c>
      <c r="E11" s="6">
        <f t="shared" si="1"/>
        <v>0</v>
      </c>
      <c r="F11" s="6">
        <v>0</v>
      </c>
      <c r="G11" s="6">
        <v>0</v>
      </c>
      <c r="H11" s="6">
        <v>0</v>
      </c>
      <c r="I11" s="6">
        <v>80.27</v>
      </c>
      <c r="J11" s="6">
        <v>78.849215527252582</v>
      </c>
      <c r="K11" s="6">
        <v>80.489999999999995</v>
      </c>
      <c r="L11" s="6">
        <v>80.191686642978922</v>
      </c>
      <c r="M11" s="6"/>
      <c r="N11" s="6">
        <v>81.06</v>
      </c>
      <c r="O11" s="6">
        <v>96.23</v>
      </c>
      <c r="P11" s="6"/>
      <c r="Q11" s="6"/>
      <c r="R11" s="6">
        <v>33.4</v>
      </c>
      <c r="S11" s="6">
        <f t="shared" si="0"/>
        <v>50.544220000000003</v>
      </c>
      <c r="T11" s="9">
        <v>1.5133000000000001</v>
      </c>
      <c r="U11" s="6">
        <v>73470550.59999989</v>
      </c>
      <c r="V11" s="6">
        <f t="shared" si="2"/>
        <v>27.553695212735992</v>
      </c>
      <c r="W11" s="10" t="s">
        <v>29</v>
      </c>
      <c r="X11" s="10">
        <v>1</v>
      </c>
      <c r="Y11" s="10" t="s">
        <v>30</v>
      </c>
      <c r="Z11" s="10">
        <v>0</v>
      </c>
      <c r="AA11" s="10" t="s">
        <v>31</v>
      </c>
      <c r="AB11" s="10">
        <v>1</v>
      </c>
      <c r="AC11" s="6">
        <v>6.56</v>
      </c>
      <c r="AD11" s="6"/>
      <c r="AE11" s="6"/>
      <c r="AF11" s="6"/>
      <c r="AG11" s="6"/>
      <c r="AH11" s="6"/>
      <c r="AI11" s="6"/>
      <c r="AJ11" s="6"/>
      <c r="AK11" s="6">
        <v>336.27860299999998</v>
      </c>
      <c r="AL11" s="6">
        <v>274.60444200000001</v>
      </c>
      <c r="AM11" s="6">
        <v>41.06</v>
      </c>
      <c r="AN11" s="6">
        <v>32.479999999999997</v>
      </c>
      <c r="AO11" s="6">
        <v>19.72</v>
      </c>
      <c r="AP11" s="6">
        <v>29.8</v>
      </c>
      <c r="AQ11" s="6">
        <v>34.14</v>
      </c>
      <c r="AR11" s="6">
        <v>34.545272471939285</v>
      </c>
      <c r="AS11" s="6">
        <v>34.01</v>
      </c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>
        <v>4143877</v>
      </c>
      <c r="BE11" s="6">
        <v>38911277</v>
      </c>
      <c r="BF11" s="6">
        <v>2351454</v>
      </c>
      <c r="BG11" s="6">
        <v>20240529</v>
      </c>
      <c r="BH11" s="6">
        <v>3</v>
      </c>
      <c r="BI11" s="6">
        <v>51</v>
      </c>
      <c r="BJ11" s="6">
        <v>1194547</v>
      </c>
      <c r="BK11" s="6">
        <v>3314083</v>
      </c>
    </row>
    <row r="12" spans="1:63" x14ac:dyDescent="0.2">
      <c r="A12" s="2">
        <v>2000</v>
      </c>
      <c r="B12" s="3">
        <v>11</v>
      </c>
      <c r="C12" s="13">
        <v>36831</v>
      </c>
      <c r="D12" s="6">
        <v>260321</v>
      </c>
      <c r="E12" s="6">
        <f t="shared" si="1"/>
        <v>0</v>
      </c>
      <c r="F12" s="6">
        <v>0</v>
      </c>
      <c r="G12" s="6">
        <v>0</v>
      </c>
      <c r="H12" s="6">
        <v>0</v>
      </c>
      <c r="I12" s="6">
        <v>79.599999999999994</v>
      </c>
      <c r="J12" s="6">
        <v>78.325483134707426</v>
      </c>
      <c r="K12" s="6">
        <v>79.349999999999994</v>
      </c>
      <c r="L12" s="6">
        <v>78.987258538394642</v>
      </c>
      <c r="M12" s="6"/>
      <c r="N12" s="6">
        <v>80.03</v>
      </c>
      <c r="O12" s="6">
        <v>95.62</v>
      </c>
      <c r="P12" s="6"/>
      <c r="Q12" s="6"/>
      <c r="R12" s="6">
        <v>33.619999999999997</v>
      </c>
      <c r="S12" s="6">
        <f t="shared" si="0"/>
        <v>51.146105999999996</v>
      </c>
      <c r="T12" s="9">
        <v>1.5213000000000001</v>
      </c>
      <c r="U12" s="6">
        <v>55859580.59999989</v>
      </c>
      <c r="V12" s="6">
        <f t="shared" si="2"/>
        <v>21.457961747227419</v>
      </c>
      <c r="W12" s="10" t="s">
        <v>29</v>
      </c>
      <c r="X12" s="10">
        <v>1</v>
      </c>
      <c r="Y12" s="10" t="s">
        <v>30</v>
      </c>
      <c r="Z12" s="10">
        <v>0</v>
      </c>
      <c r="AA12" s="10" t="s">
        <v>31</v>
      </c>
      <c r="AB12" s="10">
        <v>1</v>
      </c>
      <c r="AC12" s="6">
        <v>1.48</v>
      </c>
      <c r="AD12" s="6"/>
      <c r="AE12" s="6"/>
      <c r="AF12" s="6"/>
      <c r="AG12" s="6"/>
      <c r="AH12" s="6"/>
      <c r="AI12" s="6"/>
      <c r="AJ12" s="6"/>
      <c r="AK12" s="6">
        <v>335.02893499999999</v>
      </c>
      <c r="AL12" s="6">
        <v>274.739756</v>
      </c>
      <c r="AM12" s="6">
        <v>40.67</v>
      </c>
      <c r="AN12" s="6">
        <v>32.43</v>
      </c>
      <c r="AO12" s="6">
        <v>19.72</v>
      </c>
      <c r="AP12" s="6">
        <v>30.67</v>
      </c>
      <c r="AQ12" s="6">
        <v>34.36</v>
      </c>
      <c r="AR12" s="6">
        <v>34.453396747279875</v>
      </c>
      <c r="AS12" s="6">
        <v>34.86</v>
      </c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>
        <v>4661262</v>
      </c>
      <c r="BE12" s="6">
        <v>43444091</v>
      </c>
      <c r="BF12" s="6">
        <v>2430292</v>
      </c>
      <c r="BG12" s="6">
        <v>21010594</v>
      </c>
      <c r="BH12" s="6">
        <v>41</v>
      </c>
      <c r="BI12" s="6">
        <v>393</v>
      </c>
      <c r="BJ12" s="6">
        <v>1303257</v>
      </c>
      <c r="BK12" s="6">
        <v>3554133</v>
      </c>
    </row>
    <row r="13" spans="1:63" x14ac:dyDescent="0.2">
      <c r="A13" s="4">
        <v>2000</v>
      </c>
      <c r="B13" s="5">
        <v>12</v>
      </c>
      <c r="C13" s="14">
        <v>36861</v>
      </c>
      <c r="D13" s="7">
        <v>283805</v>
      </c>
      <c r="E13" s="7">
        <f t="shared" si="1"/>
        <v>0</v>
      </c>
      <c r="F13" s="7">
        <v>0</v>
      </c>
      <c r="G13" s="7">
        <v>0</v>
      </c>
      <c r="H13" s="7">
        <v>0</v>
      </c>
      <c r="I13" s="7">
        <v>79.72</v>
      </c>
      <c r="J13" s="7">
        <v>78.198268921352962</v>
      </c>
      <c r="K13" s="7">
        <v>79.569999999999993</v>
      </c>
      <c r="L13" s="7">
        <v>79.305690395229988</v>
      </c>
      <c r="M13" s="7"/>
      <c r="N13" s="7">
        <v>79.989999999999995</v>
      </c>
      <c r="O13" s="7">
        <v>95.08</v>
      </c>
      <c r="P13" s="7"/>
      <c r="Q13" s="7"/>
      <c r="R13" s="7">
        <v>32.869999999999997</v>
      </c>
      <c r="S13" s="7">
        <f t="shared" si="0"/>
        <v>49.748745</v>
      </c>
      <c r="T13" s="8">
        <v>1.5135000000000001</v>
      </c>
      <c r="U13" s="7">
        <v>65884217.699999891</v>
      </c>
      <c r="V13" s="7">
        <f t="shared" si="2"/>
        <v>23.214607811701658</v>
      </c>
      <c r="W13" s="11" t="s">
        <v>29</v>
      </c>
      <c r="X13" s="11">
        <v>1</v>
      </c>
      <c r="Y13" s="11" t="s">
        <v>30</v>
      </c>
      <c r="Z13" s="11">
        <v>0</v>
      </c>
      <c r="AA13" s="11" t="s">
        <v>31</v>
      </c>
      <c r="AB13" s="11">
        <v>1</v>
      </c>
      <c r="AC13" s="7">
        <v>0.47</v>
      </c>
      <c r="AD13" s="7"/>
      <c r="AE13" s="7"/>
      <c r="AF13" s="7"/>
      <c r="AG13" s="7"/>
      <c r="AH13" s="7"/>
      <c r="AI13" s="7"/>
      <c r="AJ13" s="7"/>
      <c r="AK13" s="7">
        <v>332.53228899999999</v>
      </c>
      <c r="AL13" s="7">
        <v>274.05914799999999</v>
      </c>
      <c r="AM13" s="7">
        <v>39.42</v>
      </c>
      <c r="AN13" s="7">
        <v>32.19</v>
      </c>
      <c r="AO13" s="7">
        <v>19.72</v>
      </c>
      <c r="AP13" s="7">
        <v>31.03</v>
      </c>
      <c r="AQ13" s="7">
        <v>33.81</v>
      </c>
      <c r="AR13" s="7">
        <v>34.422771505726736</v>
      </c>
      <c r="AS13" s="7">
        <v>34.07</v>
      </c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>
        <v>5021449</v>
      </c>
      <c r="BE13" s="7">
        <v>46744583</v>
      </c>
      <c r="BF13" s="7">
        <v>2776439</v>
      </c>
      <c r="BG13" s="7">
        <v>24347097</v>
      </c>
      <c r="BH13" s="7">
        <v>152</v>
      </c>
      <c r="BI13" s="7">
        <v>1523</v>
      </c>
      <c r="BJ13" s="7">
        <v>991433</v>
      </c>
      <c r="BK13" s="7">
        <v>2609108</v>
      </c>
    </row>
    <row r="14" spans="1:63" x14ac:dyDescent="0.2">
      <c r="A14" s="2">
        <v>2001</v>
      </c>
      <c r="B14" s="3">
        <v>1</v>
      </c>
      <c r="C14" s="13">
        <v>36892</v>
      </c>
      <c r="D14" s="6">
        <v>273767</v>
      </c>
      <c r="E14" s="6">
        <f t="shared" si="1"/>
        <v>0</v>
      </c>
      <c r="F14" s="6">
        <v>0</v>
      </c>
      <c r="G14" s="6">
        <v>0</v>
      </c>
      <c r="H14" s="6">
        <v>0</v>
      </c>
      <c r="I14" s="6">
        <v>79.48</v>
      </c>
      <c r="J14" s="6">
        <v>78.233451932052802</v>
      </c>
      <c r="K14" s="6">
        <v>79.28</v>
      </c>
      <c r="L14" s="6">
        <v>79.103124274318446</v>
      </c>
      <c r="M14" s="6"/>
      <c r="N14" s="6">
        <v>79.510000000000005</v>
      </c>
      <c r="O14" s="6">
        <v>95.4</v>
      </c>
      <c r="P14" s="6"/>
      <c r="Q14" s="6"/>
      <c r="R14" s="6">
        <v>32.68</v>
      </c>
      <c r="S14" s="6">
        <f t="shared" si="0"/>
        <v>49.970987999999998</v>
      </c>
      <c r="T14" s="9">
        <v>1.5290999999999999</v>
      </c>
      <c r="U14" s="6">
        <v>35507998.783333339</v>
      </c>
      <c r="V14" s="6">
        <f t="shared" si="2"/>
        <v>12.970153007240953</v>
      </c>
      <c r="W14" s="10" t="s">
        <v>29</v>
      </c>
      <c r="X14" s="10">
        <v>1</v>
      </c>
      <c r="Y14" s="10" t="s">
        <v>30</v>
      </c>
      <c r="Z14" s="10">
        <v>0</v>
      </c>
      <c r="AA14" s="10" t="s">
        <v>31</v>
      </c>
      <c r="AB14" s="10">
        <v>1</v>
      </c>
      <c r="AC14" s="6">
        <v>-2.06</v>
      </c>
      <c r="AD14" s="6"/>
      <c r="AE14" s="6">
        <v>4214</v>
      </c>
      <c r="AF14" s="6">
        <v>1885</v>
      </c>
      <c r="AG14" s="6">
        <v>1197</v>
      </c>
      <c r="AH14" s="6"/>
      <c r="AI14" s="6"/>
      <c r="AJ14" s="6"/>
      <c r="AK14" s="6">
        <v>323.55161299999997</v>
      </c>
      <c r="AL14" s="6">
        <v>265.23871000000003</v>
      </c>
      <c r="AM14" s="6">
        <v>37.96</v>
      </c>
      <c r="AN14" s="6">
        <v>30.78</v>
      </c>
      <c r="AO14" s="6">
        <v>17.89</v>
      </c>
      <c r="AP14" s="6">
        <v>31.32</v>
      </c>
      <c r="AQ14" s="6">
        <v>33.75</v>
      </c>
      <c r="AR14" s="6">
        <v>36.799999999999997</v>
      </c>
      <c r="AS14" s="6">
        <v>33.270000000000003</v>
      </c>
      <c r="AT14" s="6"/>
      <c r="AU14" s="6"/>
      <c r="AV14" s="6"/>
      <c r="AW14" s="15">
        <v>15437</v>
      </c>
      <c r="AX14" s="6"/>
      <c r="AY14" s="6"/>
      <c r="AZ14" s="6"/>
      <c r="BA14" s="6"/>
      <c r="BB14" s="6"/>
      <c r="BC14" s="6"/>
      <c r="BD14" s="6">
        <v>3957109</v>
      </c>
      <c r="BE14" s="6">
        <v>37324265</v>
      </c>
      <c r="BF14" s="6">
        <v>2503567</v>
      </c>
      <c r="BG14" s="6">
        <v>21936802</v>
      </c>
      <c r="BH14" s="6">
        <v>242</v>
      </c>
      <c r="BI14" s="6">
        <v>3177</v>
      </c>
      <c r="BJ14" s="6">
        <v>99200</v>
      </c>
      <c r="BK14" s="6">
        <v>261067</v>
      </c>
    </row>
    <row r="15" spans="1:63" x14ac:dyDescent="0.2">
      <c r="A15" s="2">
        <v>2001</v>
      </c>
      <c r="B15" s="3">
        <v>2</v>
      </c>
      <c r="C15" s="13">
        <v>36923</v>
      </c>
      <c r="D15" s="6">
        <v>251207</v>
      </c>
      <c r="E15" s="6">
        <f t="shared" si="1"/>
        <v>0</v>
      </c>
      <c r="F15" s="6">
        <v>0</v>
      </c>
      <c r="G15" s="6">
        <v>0</v>
      </c>
      <c r="H15" s="6">
        <v>0</v>
      </c>
      <c r="I15" s="6">
        <v>79.28</v>
      </c>
      <c r="J15" s="6">
        <v>78.009577719744726</v>
      </c>
      <c r="K15" s="6">
        <v>79.02</v>
      </c>
      <c r="L15" s="6">
        <v>78.756155014409686</v>
      </c>
      <c r="M15" s="6"/>
      <c r="N15" s="6">
        <v>79.39</v>
      </c>
      <c r="O15" s="6">
        <v>95.56</v>
      </c>
      <c r="P15" s="6"/>
      <c r="Q15" s="6"/>
      <c r="R15" s="6">
        <v>32.18</v>
      </c>
      <c r="S15" s="6">
        <f t="shared" si="0"/>
        <v>49.412390000000002</v>
      </c>
      <c r="T15" s="9">
        <v>1.5355000000000001</v>
      </c>
      <c r="U15" s="6">
        <v>31272736.883333225</v>
      </c>
      <c r="V15" s="6">
        <f t="shared" si="2"/>
        <v>12.448991024666201</v>
      </c>
      <c r="W15" s="10" t="s">
        <v>29</v>
      </c>
      <c r="X15" s="10">
        <v>1</v>
      </c>
      <c r="Y15" s="10" t="s">
        <v>30</v>
      </c>
      <c r="Z15" s="10">
        <v>0</v>
      </c>
      <c r="AA15" s="10" t="s">
        <v>31</v>
      </c>
      <c r="AB15" s="10">
        <v>1</v>
      </c>
      <c r="AC15" s="6">
        <v>-1.01</v>
      </c>
      <c r="AD15" s="6"/>
      <c r="AE15" s="6">
        <v>3588</v>
      </c>
      <c r="AF15" s="6">
        <v>1702</v>
      </c>
      <c r="AG15" s="6">
        <v>1386</v>
      </c>
      <c r="AH15" s="6"/>
      <c r="AI15" s="6"/>
      <c r="AJ15" s="6"/>
      <c r="AK15" s="6">
        <v>314.73214300000001</v>
      </c>
      <c r="AL15" s="6">
        <v>253.682143</v>
      </c>
      <c r="AM15" s="6">
        <v>37.44</v>
      </c>
      <c r="AN15" s="6">
        <v>31.33</v>
      </c>
      <c r="AO15" s="6">
        <v>17.84</v>
      </c>
      <c r="AP15" s="6">
        <v>31.61</v>
      </c>
      <c r="AQ15" s="6">
        <v>32.799999999999997</v>
      </c>
      <c r="AR15" s="6">
        <v>36.799999999999997</v>
      </c>
      <c r="AS15" s="6">
        <v>32.770000000000003</v>
      </c>
      <c r="AT15" s="6"/>
      <c r="AU15" s="6"/>
      <c r="AV15" s="6"/>
      <c r="AW15" s="15">
        <v>11851</v>
      </c>
      <c r="AX15" s="6"/>
      <c r="AY15" s="6"/>
      <c r="AZ15" s="6"/>
      <c r="BA15" s="6"/>
      <c r="BB15" s="6"/>
      <c r="BC15" s="6"/>
      <c r="BD15" s="6">
        <v>3938958</v>
      </c>
      <c r="BE15" s="6">
        <v>36586576</v>
      </c>
      <c r="BF15" s="6">
        <v>2403726</v>
      </c>
      <c r="BG15" s="6">
        <v>21185336</v>
      </c>
      <c r="BH15" s="6">
        <v>3300</v>
      </c>
      <c r="BI15" s="6">
        <v>8020</v>
      </c>
      <c r="BJ15" s="6">
        <v>50799</v>
      </c>
      <c r="BK15" s="6">
        <v>134379</v>
      </c>
    </row>
    <row r="16" spans="1:63" x14ac:dyDescent="0.2">
      <c r="A16" s="2">
        <v>2001</v>
      </c>
      <c r="B16" s="3">
        <v>3</v>
      </c>
      <c r="C16" s="13">
        <v>36951</v>
      </c>
      <c r="D16" s="6">
        <v>290686</v>
      </c>
      <c r="E16" s="6">
        <f t="shared" si="1"/>
        <v>0</v>
      </c>
      <c r="F16" s="6">
        <v>0</v>
      </c>
      <c r="G16" s="6">
        <v>0</v>
      </c>
      <c r="H16" s="6">
        <v>0</v>
      </c>
      <c r="I16" s="6">
        <v>76.599999999999994</v>
      </c>
      <c r="J16" s="6">
        <v>75.016108160207025</v>
      </c>
      <c r="K16" s="6">
        <v>77.39</v>
      </c>
      <c r="L16" s="6">
        <v>75.738667110185119</v>
      </c>
      <c r="M16" s="6"/>
      <c r="N16" s="6">
        <v>79.540000000000006</v>
      </c>
      <c r="O16" s="6">
        <v>92.37</v>
      </c>
      <c r="P16" s="6"/>
      <c r="Q16" s="6"/>
      <c r="R16" s="6">
        <v>31.34</v>
      </c>
      <c r="S16" s="6">
        <f t="shared" si="0"/>
        <v>48.128838000000002</v>
      </c>
      <c r="T16" s="9">
        <v>1.5357000000000001</v>
      </c>
      <c r="U16" s="6">
        <v>37159464.083333224</v>
      </c>
      <c r="V16" s="6">
        <f t="shared" si="2"/>
        <v>12.783369024766664</v>
      </c>
      <c r="W16" s="10" t="s">
        <v>29</v>
      </c>
      <c r="X16" s="10">
        <v>1</v>
      </c>
      <c r="Y16" s="10" t="s">
        <v>30</v>
      </c>
      <c r="Z16" s="10">
        <v>0</v>
      </c>
      <c r="AA16" s="10" t="s">
        <v>31</v>
      </c>
      <c r="AB16" s="10">
        <v>1</v>
      </c>
      <c r="AC16" s="6">
        <v>2.77</v>
      </c>
      <c r="AD16" s="6"/>
      <c r="AE16" s="6">
        <v>3732</v>
      </c>
      <c r="AF16" s="6">
        <v>1877</v>
      </c>
      <c r="AG16" s="6">
        <v>1819</v>
      </c>
      <c r="AH16" s="6"/>
      <c r="AI16" s="6"/>
      <c r="AJ16" s="6"/>
      <c r="AK16" s="6">
        <v>313.11935499999998</v>
      </c>
      <c r="AL16" s="6">
        <v>238.40967699999999</v>
      </c>
      <c r="AM16" s="6">
        <v>35.89</v>
      </c>
      <c r="AN16" s="6">
        <v>33.94</v>
      </c>
      <c r="AO16" s="6">
        <v>17.350000000000001</v>
      </c>
      <c r="AP16" s="6">
        <v>31.54</v>
      </c>
      <c r="AQ16" s="6">
        <v>31.03</v>
      </c>
      <c r="AR16" s="6">
        <v>36.799999999999997</v>
      </c>
      <c r="AS16" s="6">
        <v>32.409999999999997</v>
      </c>
      <c r="AT16" s="6"/>
      <c r="AU16" s="6"/>
      <c r="AV16" s="6"/>
      <c r="AW16" s="15">
        <v>12630</v>
      </c>
      <c r="AX16" s="6"/>
      <c r="AY16" s="6"/>
      <c r="AZ16" s="6"/>
      <c r="BA16" s="6"/>
      <c r="BB16" s="6"/>
      <c r="BC16" s="6"/>
      <c r="BD16" s="6">
        <v>4774816</v>
      </c>
      <c r="BE16" s="6">
        <v>44979323</v>
      </c>
      <c r="BF16" s="6">
        <v>2892806</v>
      </c>
      <c r="BG16" s="6">
        <v>26292741</v>
      </c>
      <c r="BH16" s="6">
        <v>136</v>
      </c>
      <c r="BI16" s="6">
        <v>1699</v>
      </c>
      <c r="BJ16" s="6">
        <v>196460</v>
      </c>
      <c r="BK16" s="6">
        <v>477625</v>
      </c>
    </row>
    <row r="17" spans="1:63" x14ac:dyDescent="0.2">
      <c r="A17" s="2">
        <v>2001</v>
      </c>
      <c r="B17" s="3">
        <v>4</v>
      </c>
      <c r="C17" s="13">
        <v>36982</v>
      </c>
      <c r="D17" s="6">
        <v>290469</v>
      </c>
      <c r="E17" s="6">
        <f t="shared" si="1"/>
        <v>0</v>
      </c>
      <c r="F17" s="6">
        <v>0</v>
      </c>
      <c r="G17" s="6">
        <v>0</v>
      </c>
      <c r="H17" s="6">
        <v>0</v>
      </c>
      <c r="I17" s="6">
        <v>76.25</v>
      </c>
      <c r="J17" s="6">
        <v>74.605042701584438</v>
      </c>
      <c r="K17" s="6">
        <v>76.7</v>
      </c>
      <c r="L17" s="6">
        <v>75.270589671412552</v>
      </c>
      <c r="M17" s="6"/>
      <c r="N17" s="6">
        <v>79.209999999999994</v>
      </c>
      <c r="O17" s="6">
        <v>92.26</v>
      </c>
      <c r="P17" s="6"/>
      <c r="Q17" s="6"/>
      <c r="R17" s="6">
        <v>31.18</v>
      </c>
      <c r="S17" s="6">
        <f t="shared" si="0"/>
        <v>47.664865999999996</v>
      </c>
      <c r="T17" s="9">
        <v>1.5286999999999999</v>
      </c>
      <c r="U17" s="6">
        <v>37008972.383333333</v>
      </c>
      <c r="V17" s="6">
        <f t="shared" si="2"/>
        <v>12.741109165980994</v>
      </c>
      <c r="W17" s="10" t="s">
        <v>29</v>
      </c>
      <c r="X17" s="10">
        <v>1</v>
      </c>
      <c r="Y17" s="10" t="s">
        <v>30</v>
      </c>
      <c r="Z17" s="10">
        <v>0</v>
      </c>
      <c r="AA17" s="10" t="s">
        <v>31</v>
      </c>
      <c r="AB17" s="10">
        <v>1</v>
      </c>
      <c r="AC17" s="6">
        <v>2.23</v>
      </c>
      <c r="AD17" s="6"/>
      <c r="AE17" s="6">
        <v>3955</v>
      </c>
      <c r="AF17" s="6">
        <v>1989</v>
      </c>
      <c r="AG17" s="6">
        <v>1968</v>
      </c>
      <c r="AH17" s="6"/>
      <c r="AI17" s="6"/>
      <c r="AJ17" s="6"/>
      <c r="AK17" s="6">
        <v>317.29000000000002</v>
      </c>
      <c r="AL17" s="6">
        <v>232.82333299999999</v>
      </c>
      <c r="AM17" s="6">
        <v>36.020000000000003</v>
      </c>
      <c r="AN17" s="6">
        <v>36.08</v>
      </c>
      <c r="AO17" s="6">
        <v>17.190000000000001</v>
      </c>
      <c r="AP17" s="6">
        <v>31.9</v>
      </c>
      <c r="AQ17" s="6">
        <v>29.69</v>
      </c>
      <c r="AR17" s="6">
        <v>39.17</v>
      </c>
      <c r="AS17" s="6">
        <v>32.22</v>
      </c>
      <c r="AT17" s="6"/>
      <c r="AU17" s="6"/>
      <c r="AV17" s="6"/>
      <c r="AW17" s="15">
        <v>10978</v>
      </c>
      <c r="AX17" s="6"/>
      <c r="AY17" s="6"/>
      <c r="AZ17" s="6"/>
      <c r="BA17" s="6"/>
      <c r="BB17" s="6"/>
      <c r="BC17" s="6"/>
      <c r="BD17" s="6">
        <v>4267277</v>
      </c>
      <c r="BE17" s="6">
        <v>39335299</v>
      </c>
      <c r="BF17" s="6">
        <v>2462995</v>
      </c>
      <c r="BG17" s="6">
        <v>22460791</v>
      </c>
      <c r="BH17" s="6">
        <v>0</v>
      </c>
      <c r="BI17" s="6">
        <v>9</v>
      </c>
      <c r="BJ17" s="6">
        <v>342065</v>
      </c>
      <c r="BK17" s="6">
        <v>868285</v>
      </c>
    </row>
    <row r="18" spans="1:63" x14ac:dyDescent="0.2">
      <c r="A18" s="2">
        <v>2001</v>
      </c>
      <c r="B18" s="3">
        <v>5</v>
      </c>
      <c r="C18" s="13">
        <v>37012</v>
      </c>
      <c r="D18" s="6">
        <v>303318</v>
      </c>
      <c r="E18" s="6">
        <f t="shared" si="1"/>
        <v>0</v>
      </c>
      <c r="F18" s="6">
        <v>0</v>
      </c>
      <c r="G18" s="6">
        <v>0</v>
      </c>
      <c r="H18" s="6">
        <v>0</v>
      </c>
      <c r="I18" s="6">
        <v>77.680000000000007</v>
      </c>
      <c r="J18" s="6">
        <v>76.209385735446148</v>
      </c>
      <c r="K18" s="6">
        <v>77.67</v>
      </c>
      <c r="L18" s="6">
        <v>76.545646611527886</v>
      </c>
      <c r="M18" s="6"/>
      <c r="N18" s="6">
        <v>79.55</v>
      </c>
      <c r="O18" s="6">
        <v>92.93</v>
      </c>
      <c r="P18" s="6"/>
      <c r="Q18" s="6"/>
      <c r="R18" s="6">
        <v>31.08</v>
      </c>
      <c r="S18" s="6">
        <f t="shared" si="0"/>
        <v>47.667395999999997</v>
      </c>
      <c r="T18" s="9">
        <v>1.5337000000000001</v>
      </c>
      <c r="U18" s="6">
        <v>34364155.133333333</v>
      </c>
      <c r="V18" s="6">
        <f t="shared" si="2"/>
        <v>11.329415047354043</v>
      </c>
      <c r="W18" s="10" t="s">
        <v>29</v>
      </c>
      <c r="X18" s="10">
        <v>1</v>
      </c>
      <c r="Y18" s="10" t="s">
        <v>30</v>
      </c>
      <c r="Z18" s="10">
        <v>0</v>
      </c>
      <c r="AA18" s="10" t="s">
        <v>31</v>
      </c>
      <c r="AB18" s="10">
        <v>1</v>
      </c>
      <c r="AC18" s="6">
        <v>10.54</v>
      </c>
      <c r="AD18" s="6"/>
      <c r="AE18" s="6">
        <v>4403</v>
      </c>
      <c r="AF18" s="6">
        <v>2911</v>
      </c>
      <c r="AG18" s="6">
        <v>1125</v>
      </c>
      <c r="AH18" s="6"/>
      <c r="AI18" s="6"/>
      <c r="AJ18" s="6"/>
      <c r="AK18" s="6">
        <v>321.48064499999998</v>
      </c>
      <c r="AL18" s="6">
        <v>238.935484</v>
      </c>
      <c r="AM18" s="6">
        <v>37.18</v>
      </c>
      <c r="AN18" s="6">
        <v>39.11</v>
      </c>
      <c r="AO18" s="6">
        <v>18.21</v>
      </c>
      <c r="AP18" s="6">
        <v>31.9</v>
      </c>
      <c r="AQ18" s="6">
        <v>29.59</v>
      </c>
      <c r="AR18" s="6">
        <v>39.17</v>
      </c>
      <c r="AS18" s="6">
        <v>32.380000000000003</v>
      </c>
      <c r="AT18" s="6"/>
      <c r="AU18" s="6"/>
      <c r="AV18" s="6"/>
      <c r="AW18" s="15">
        <v>12322</v>
      </c>
      <c r="AX18" s="6"/>
      <c r="AY18" s="6"/>
      <c r="AZ18" s="6"/>
      <c r="BA18" s="6"/>
      <c r="BB18" s="6"/>
      <c r="BC18" s="6"/>
      <c r="BD18" s="6">
        <v>5151557</v>
      </c>
      <c r="BE18" s="6">
        <v>45744953</v>
      </c>
      <c r="BF18" s="6">
        <v>2675176</v>
      </c>
      <c r="BG18" s="6">
        <v>23988340</v>
      </c>
      <c r="BH18" s="6">
        <v>725</v>
      </c>
      <c r="BI18" s="6">
        <v>11800</v>
      </c>
      <c r="BJ18" s="6">
        <v>203990</v>
      </c>
      <c r="BK18" s="6">
        <v>514490</v>
      </c>
    </row>
    <row r="19" spans="1:63" x14ac:dyDescent="0.2">
      <c r="A19" s="2">
        <v>2001</v>
      </c>
      <c r="B19" s="3">
        <v>6</v>
      </c>
      <c r="C19" s="13">
        <v>37043</v>
      </c>
      <c r="D19" s="6">
        <v>270196</v>
      </c>
      <c r="E19" s="6">
        <f t="shared" si="1"/>
        <v>0</v>
      </c>
      <c r="F19" s="6">
        <v>0</v>
      </c>
      <c r="G19" s="6">
        <v>0</v>
      </c>
      <c r="H19" s="6">
        <v>0</v>
      </c>
      <c r="I19" s="6">
        <v>80.06</v>
      </c>
      <c r="J19" s="6">
        <v>78.931282294302136</v>
      </c>
      <c r="K19" s="6">
        <v>79.58</v>
      </c>
      <c r="L19" s="6">
        <v>79.435418932100816</v>
      </c>
      <c r="M19" s="6"/>
      <c r="N19" s="6">
        <v>79.849999999999994</v>
      </c>
      <c r="O19" s="6">
        <v>95.77</v>
      </c>
      <c r="P19" s="6"/>
      <c r="Q19" s="6"/>
      <c r="R19" s="6">
        <v>31.48</v>
      </c>
      <c r="S19" s="6">
        <f t="shared" si="0"/>
        <v>47.9283</v>
      </c>
      <c r="T19" s="9">
        <v>1.5225</v>
      </c>
      <c r="U19" s="6">
        <v>54596232.533333227</v>
      </c>
      <c r="V19" s="6">
        <f t="shared" si="2"/>
        <v>20.206158689741233</v>
      </c>
      <c r="W19" s="10" t="s">
        <v>29</v>
      </c>
      <c r="X19" s="10">
        <v>1</v>
      </c>
      <c r="Y19" s="10" t="s">
        <v>30</v>
      </c>
      <c r="Z19" s="10">
        <v>0</v>
      </c>
      <c r="AA19" s="10" t="s">
        <v>31</v>
      </c>
      <c r="AB19" s="10">
        <v>1</v>
      </c>
      <c r="AC19" s="6">
        <v>10.78</v>
      </c>
      <c r="AD19" s="6"/>
      <c r="AE19" s="6">
        <v>3140</v>
      </c>
      <c r="AF19" s="6">
        <v>1313</v>
      </c>
      <c r="AG19" s="6">
        <v>1197</v>
      </c>
      <c r="AH19" s="6"/>
      <c r="AI19" s="6"/>
      <c r="AJ19" s="6"/>
      <c r="AK19" s="6">
        <v>329.53666700000002</v>
      </c>
      <c r="AL19" s="6">
        <v>254.04333299999999</v>
      </c>
      <c r="AM19" s="6">
        <v>38.729999999999997</v>
      </c>
      <c r="AN19" s="6">
        <v>41.86</v>
      </c>
      <c r="AO19" s="6">
        <v>19.53</v>
      </c>
      <c r="AP19" s="6">
        <v>32.409999999999997</v>
      </c>
      <c r="AQ19" s="6">
        <v>29.18</v>
      </c>
      <c r="AR19" s="6">
        <v>39.17</v>
      </c>
      <c r="AS19" s="6">
        <v>32.630000000000003</v>
      </c>
      <c r="AT19" s="6"/>
      <c r="AU19" s="6"/>
      <c r="AV19" s="6"/>
      <c r="AW19" s="15">
        <v>11873</v>
      </c>
      <c r="AX19" s="6"/>
      <c r="AY19" s="6"/>
      <c r="AZ19" s="6"/>
      <c r="BA19" s="6"/>
      <c r="BB19" s="6"/>
      <c r="BC19" s="6"/>
      <c r="BD19" s="6">
        <v>8729645</v>
      </c>
      <c r="BE19" s="6">
        <v>75966453</v>
      </c>
      <c r="BF19" s="6">
        <v>2692085</v>
      </c>
      <c r="BG19" s="6">
        <v>23776867</v>
      </c>
      <c r="BH19" s="6">
        <v>60</v>
      </c>
      <c r="BI19" s="6">
        <v>744</v>
      </c>
      <c r="BJ19" s="6">
        <v>107220</v>
      </c>
      <c r="BK19" s="6">
        <v>295245</v>
      </c>
    </row>
    <row r="20" spans="1:63" x14ac:dyDescent="0.2">
      <c r="A20" s="2">
        <v>2001</v>
      </c>
      <c r="B20" s="3">
        <v>7</v>
      </c>
      <c r="C20" s="13">
        <v>37073</v>
      </c>
      <c r="D20" s="6">
        <v>261197</v>
      </c>
      <c r="E20" s="6">
        <f t="shared" si="1"/>
        <v>0</v>
      </c>
      <c r="F20" s="6">
        <v>0</v>
      </c>
      <c r="G20" s="6">
        <v>0</v>
      </c>
      <c r="H20" s="6">
        <v>0</v>
      </c>
      <c r="I20" s="6">
        <v>81.56</v>
      </c>
      <c r="J20" s="6">
        <v>80.797986980337313</v>
      </c>
      <c r="K20" s="6">
        <v>80.31</v>
      </c>
      <c r="L20" s="6">
        <v>80.497304500082791</v>
      </c>
      <c r="M20" s="6"/>
      <c r="N20" s="6">
        <v>79.97</v>
      </c>
      <c r="O20" s="6">
        <v>98.46</v>
      </c>
      <c r="P20" s="6"/>
      <c r="Q20" s="6"/>
      <c r="R20" s="6">
        <v>32.409999999999997</v>
      </c>
      <c r="S20" s="6">
        <f t="shared" si="0"/>
        <v>49.049293999999996</v>
      </c>
      <c r="T20" s="9">
        <v>1.5134000000000001</v>
      </c>
      <c r="U20" s="6">
        <v>44128773.933333308</v>
      </c>
      <c r="V20" s="6">
        <f t="shared" si="2"/>
        <v>16.894824187618276</v>
      </c>
      <c r="W20" s="10" t="s">
        <v>29</v>
      </c>
      <c r="X20" s="10">
        <v>1</v>
      </c>
      <c r="Y20" s="10" t="s">
        <v>30</v>
      </c>
      <c r="Z20" s="10">
        <v>0</v>
      </c>
      <c r="AA20" s="10" t="s">
        <v>31</v>
      </c>
      <c r="AB20" s="10">
        <v>1</v>
      </c>
      <c r="AC20" s="6">
        <v>14.12</v>
      </c>
      <c r="AD20" s="6"/>
      <c r="AE20" s="6">
        <v>2882</v>
      </c>
      <c r="AF20" s="6">
        <v>966</v>
      </c>
      <c r="AG20" s="6">
        <v>1206</v>
      </c>
      <c r="AH20" s="6"/>
      <c r="AI20" s="6"/>
      <c r="AJ20" s="6"/>
      <c r="AK20" s="6">
        <v>332.81290300000001</v>
      </c>
      <c r="AL20" s="6">
        <v>251.60322600000001</v>
      </c>
      <c r="AM20" s="6">
        <v>39.25</v>
      </c>
      <c r="AN20" s="6">
        <v>41.5</v>
      </c>
      <c r="AO20" s="6">
        <v>19.11</v>
      </c>
      <c r="AP20" s="6">
        <v>32.78</v>
      </c>
      <c r="AQ20" s="6">
        <v>31.17</v>
      </c>
      <c r="AR20" s="6">
        <v>39.17</v>
      </c>
      <c r="AS20" s="6">
        <v>33.44</v>
      </c>
      <c r="AT20" s="6"/>
      <c r="AU20" s="6"/>
      <c r="AV20" s="6"/>
      <c r="AW20" s="15">
        <v>12672</v>
      </c>
      <c r="AX20" s="6"/>
      <c r="AY20" s="6"/>
      <c r="AZ20" s="6"/>
      <c r="BA20" s="6"/>
      <c r="BB20" s="6"/>
      <c r="BC20" s="6"/>
      <c r="BD20" s="6">
        <v>1750168</v>
      </c>
      <c r="BE20" s="6">
        <v>17514630</v>
      </c>
      <c r="BF20" s="6">
        <v>2686370</v>
      </c>
      <c r="BG20" s="6">
        <v>24082925</v>
      </c>
      <c r="BH20" s="6">
        <v>120</v>
      </c>
      <c r="BI20" s="6">
        <v>1488</v>
      </c>
      <c r="BJ20" s="6">
        <v>462371</v>
      </c>
      <c r="BK20" s="6">
        <v>1286224</v>
      </c>
    </row>
    <row r="21" spans="1:63" x14ac:dyDescent="0.2">
      <c r="A21" s="2">
        <v>2001</v>
      </c>
      <c r="B21" s="3">
        <v>8</v>
      </c>
      <c r="C21" s="13">
        <v>37104</v>
      </c>
      <c r="D21" s="6">
        <v>249447</v>
      </c>
      <c r="E21" s="6">
        <f t="shared" si="1"/>
        <v>0</v>
      </c>
      <c r="F21" s="6">
        <v>0</v>
      </c>
      <c r="G21" s="6">
        <v>0</v>
      </c>
      <c r="H21" s="6">
        <v>0</v>
      </c>
      <c r="I21" s="6">
        <v>82.487223789025052</v>
      </c>
      <c r="J21" s="6">
        <v>81.421269213371957</v>
      </c>
      <c r="K21" s="6">
        <v>82.15</v>
      </c>
      <c r="L21" s="6">
        <v>82.86579980858464</v>
      </c>
      <c r="M21" s="6"/>
      <c r="N21" s="6">
        <v>80.75</v>
      </c>
      <c r="O21" s="6">
        <v>97.64</v>
      </c>
      <c r="P21" s="6"/>
      <c r="Q21" s="6"/>
      <c r="R21" s="6">
        <v>33.840000000000003</v>
      </c>
      <c r="S21" s="6">
        <f t="shared" si="0"/>
        <v>51.247296000000006</v>
      </c>
      <c r="T21" s="9">
        <v>1.5144</v>
      </c>
      <c r="U21" s="6">
        <v>48459141.68333333</v>
      </c>
      <c r="V21" s="6">
        <f t="shared" si="2"/>
        <v>19.426628375299494</v>
      </c>
      <c r="W21" s="10" t="s">
        <v>29</v>
      </c>
      <c r="X21" s="10">
        <v>1</v>
      </c>
      <c r="Y21" s="10" t="s">
        <v>30</v>
      </c>
      <c r="Z21" s="10">
        <v>0</v>
      </c>
      <c r="AA21" s="10" t="s">
        <v>31</v>
      </c>
      <c r="AB21" s="10">
        <v>1</v>
      </c>
      <c r="AC21" s="6">
        <v>15.01</v>
      </c>
      <c r="AD21" s="6"/>
      <c r="AE21" s="6">
        <v>2506</v>
      </c>
      <c r="AF21" s="6">
        <v>1048</v>
      </c>
      <c r="AG21" s="6">
        <v>1115</v>
      </c>
      <c r="AH21" s="6"/>
      <c r="AI21" s="6"/>
      <c r="AJ21" s="6"/>
      <c r="AK21" s="6">
        <v>328.27096799999998</v>
      </c>
      <c r="AL21" s="6">
        <v>243.716129</v>
      </c>
      <c r="AM21" s="6">
        <v>39.380000000000003</v>
      </c>
      <c r="AN21" s="6">
        <v>40.42</v>
      </c>
      <c r="AO21" s="6">
        <v>19.25</v>
      </c>
      <c r="AP21" s="6">
        <v>33.36</v>
      </c>
      <c r="AQ21" s="6">
        <v>32.81</v>
      </c>
      <c r="AR21" s="6">
        <v>39.17</v>
      </c>
      <c r="AS21" s="6">
        <v>34.4</v>
      </c>
      <c r="AT21" s="6"/>
      <c r="AU21" s="6"/>
      <c r="AV21" s="6"/>
      <c r="AW21" s="15">
        <v>14296</v>
      </c>
      <c r="AX21" s="6"/>
      <c r="AY21" s="6"/>
      <c r="AZ21" s="6"/>
      <c r="BA21" s="6"/>
      <c r="BB21" s="6"/>
      <c r="BC21" s="6"/>
      <c r="BD21" s="6">
        <v>2634459</v>
      </c>
      <c r="BE21" s="6">
        <v>27022324</v>
      </c>
      <c r="BF21" s="6">
        <v>2906555</v>
      </c>
      <c r="BG21" s="6">
        <v>25557412</v>
      </c>
      <c r="BH21" s="6">
        <v>210</v>
      </c>
      <c r="BI21" s="6">
        <v>1279</v>
      </c>
      <c r="BJ21" s="6">
        <v>64979</v>
      </c>
      <c r="BK21" s="6">
        <v>213650</v>
      </c>
    </row>
    <row r="22" spans="1:63" x14ac:dyDescent="0.2">
      <c r="A22" s="2">
        <v>2001</v>
      </c>
      <c r="B22" s="3">
        <v>9</v>
      </c>
      <c r="C22" s="13">
        <v>37135</v>
      </c>
      <c r="D22" s="6">
        <v>265896</v>
      </c>
      <c r="E22" s="6">
        <f t="shared" si="1"/>
        <v>0</v>
      </c>
      <c r="F22" s="6">
        <v>0</v>
      </c>
      <c r="G22" s="6">
        <v>0</v>
      </c>
      <c r="H22" s="6">
        <v>0</v>
      </c>
      <c r="I22" s="6">
        <v>83.163488634522537</v>
      </c>
      <c r="J22" s="6">
        <v>82.167099523489711</v>
      </c>
      <c r="K22" s="6">
        <v>82.7</v>
      </c>
      <c r="L22" s="6">
        <v>83.369646311211028</v>
      </c>
      <c r="M22" s="6"/>
      <c r="N22" s="6">
        <v>81.34</v>
      </c>
      <c r="O22" s="6">
        <v>98.11</v>
      </c>
      <c r="P22" s="6"/>
      <c r="Q22" s="6"/>
      <c r="R22" s="6">
        <v>34.71</v>
      </c>
      <c r="S22" s="6">
        <f t="shared" si="0"/>
        <v>51.783849000000004</v>
      </c>
      <c r="T22" s="9">
        <v>1.4919</v>
      </c>
      <c r="U22" s="6">
        <v>38012648.033333234</v>
      </c>
      <c r="V22" s="6">
        <f t="shared" si="2"/>
        <v>14.296058621917304</v>
      </c>
      <c r="W22" s="10" t="s">
        <v>29</v>
      </c>
      <c r="X22" s="10">
        <v>1</v>
      </c>
      <c r="Y22" s="10" t="s">
        <v>30</v>
      </c>
      <c r="Z22" s="10">
        <v>0</v>
      </c>
      <c r="AA22" s="10" t="s">
        <v>31</v>
      </c>
      <c r="AB22" s="10">
        <v>1</v>
      </c>
      <c r="AC22" s="6">
        <v>7.17</v>
      </c>
      <c r="AD22" s="6"/>
      <c r="AE22" s="6">
        <v>2562</v>
      </c>
      <c r="AF22" s="6">
        <v>914</v>
      </c>
      <c r="AG22" s="6">
        <v>1195</v>
      </c>
      <c r="AH22" s="6"/>
      <c r="AI22" s="6"/>
      <c r="AJ22" s="6"/>
      <c r="AK22" s="6">
        <v>323.81</v>
      </c>
      <c r="AL22" s="6">
        <v>235.21333300000001</v>
      </c>
      <c r="AM22" s="6">
        <v>40.799999999999997</v>
      </c>
      <c r="AN22" s="6">
        <v>41.38</v>
      </c>
      <c r="AO22" s="6">
        <v>18.5</v>
      </c>
      <c r="AP22" s="6">
        <v>34.880000000000003</v>
      </c>
      <c r="AQ22" s="6">
        <v>34.15</v>
      </c>
      <c r="AR22" s="6">
        <v>39.17</v>
      </c>
      <c r="AS22" s="6">
        <v>36.340000000000003</v>
      </c>
      <c r="AT22" s="6"/>
      <c r="AU22" s="6"/>
      <c r="AV22" s="6"/>
      <c r="AW22" s="15">
        <v>16347</v>
      </c>
      <c r="AX22" s="6"/>
      <c r="AY22" s="6"/>
      <c r="AZ22" s="6"/>
      <c r="BA22" s="6"/>
      <c r="BB22" s="6"/>
      <c r="BC22" s="6"/>
      <c r="BD22" s="6">
        <v>3683928</v>
      </c>
      <c r="BE22" s="6">
        <v>36123470</v>
      </c>
      <c r="BF22" s="6">
        <v>2401143</v>
      </c>
      <c r="BG22" s="6">
        <v>21321428</v>
      </c>
      <c r="BH22" s="6"/>
      <c r="BI22" s="6"/>
      <c r="BJ22" s="6">
        <v>870839</v>
      </c>
      <c r="BK22" s="6">
        <v>2393162</v>
      </c>
    </row>
    <row r="23" spans="1:63" x14ac:dyDescent="0.2">
      <c r="A23" s="2">
        <v>2001</v>
      </c>
      <c r="B23" s="3">
        <v>10</v>
      </c>
      <c r="C23" s="13">
        <v>37165</v>
      </c>
      <c r="D23" s="6">
        <v>273803</v>
      </c>
      <c r="E23" s="6">
        <f t="shared" si="1"/>
        <v>0</v>
      </c>
      <c r="F23" s="6">
        <v>0</v>
      </c>
      <c r="G23" s="6">
        <v>0</v>
      </c>
      <c r="H23" s="6">
        <v>0</v>
      </c>
      <c r="I23" s="6">
        <v>82.063139061466245</v>
      </c>
      <c r="J23" s="6">
        <v>80.822576436080311</v>
      </c>
      <c r="K23" s="6">
        <v>82.03</v>
      </c>
      <c r="L23" s="6">
        <v>82.225220337551406</v>
      </c>
      <c r="M23" s="6"/>
      <c r="N23" s="6">
        <v>81.64</v>
      </c>
      <c r="O23" s="6">
        <v>95.68</v>
      </c>
      <c r="P23" s="6"/>
      <c r="Q23" s="6"/>
      <c r="R23" s="6">
        <v>35.090000000000003</v>
      </c>
      <c r="S23" s="6">
        <f t="shared" si="0"/>
        <v>51.919164000000009</v>
      </c>
      <c r="T23" s="9">
        <v>1.4796</v>
      </c>
      <c r="U23" s="6">
        <v>38680279.933333233</v>
      </c>
      <c r="V23" s="6">
        <f t="shared" si="2"/>
        <v>14.127047524436634</v>
      </c>
      <c r="W23" s="10" t="s">
        <v>29</v>
      </c>
      <c r="X23" s="10">
        <v>1</v>
      </c>
      <c r="Y23" s="10" t="s">
        <v>30</v>
      </c>
      <c r="Z23" s="10">
        <v>0</v>
      </c>
      <c r="AA23" s="10" t="s">
        <v>31</v>
      </c>
      <c r="AB23" s="10">
        <v>1</v>
      </c>
      <c r="AC23" s="6">
        <v>9.6300000000000008</v>
      </c>
      <c r="AD23" s="6"/>
      <c r="AE23" s="6">
        <v>3235</v>
      </c>
      <c r="AF23" s="6">
        <v>1142</v>
      </c>
      <c r="AG23" s="6">
        <v>1260</v>
      </c>
      <c r="AH23" s="6"/>
      <c r="AI23" s="6"/>
      <c r="AJ23" s="6"/>
      <c r="AK23" s="6">
        <v>318.745161</v>
      </c>
      <c r="AL23" s="6">
        <v>218.18387100000001</v>
      </c>
      <c r="AM23" s="6">
        <v>39.770000000000003</v>
      </c>
      <c r="AN23" s="6">
        <v>37.97</v>
      </c>
      <c r="AO23" s="6">
        <v>18.420000000000002</v>
      </c>
      <c r="AP23" s="6">
        <v>35.46</v>
      </c>
      <c r="AQ23" s="6">
        <v>34.26</v>
      </c>
      <c r="AR23" s="6">
        <v>39.17</v>
      </c>
      <c r="AS23" s="6">
        <v>36.85</v>
      </c>
      <c r="AT23" s="6"/>
      <c r="AU23" s="6"/>
      <c r="AV23" s="6"/>
      <c r="AW23" s="15">
        <v>18197</v>
      </c>
      <c r="AX23" s="6"/>
      <c r="AY23" s="6"/>
      <c r="AZ23" s="6"/>
      <c r="BA23" s="6"/>
      <c r="BB23" s="6"/>
      <c r="BC23" s="6"/>
      <c r="BD23" s="6">
        <v>4581360</v>
      </c>
      <c r="BE23" s="6">
        <v>45781469</v>
      </c>
      <c r="BF23" s="6">
        <v>2422224</v>
      </c>
      <c r="BG23" s="6">
        <v>21469724</v>
      </c>
      <c r="BH23" s="6">
        <v>2</v>
      </c>
      <c r="BI23" s="6">
        <v>36</v>
      </c>
      <c r="BJ23" s="6">
        <v>1359010</v>
      </c>
      <c r="BK23" s="6">
        <v>3769420</v>
      </c>
    </row>
    <row r="24" spans="1:63" x14ac:dyDescent="0.2">
      <c r="A24" s="2">
        <v>2001</v>
      </c>
      <c r="B24" s="3">
        <v>11</v>
      </c>
      <c r="C24" s="13">
        <v>37196</v>
      </c>
      <c r="D24" s="6">
        <v>247304</v>
      </c>
      <c r="E24" s="6">
        <f t="shared" si="1"/>
        <v>0</v>
      </c>
      <c r="F24" s="6">
        <v>0</v>
      </c>
      <c r="G24" s="6">
        <v>0</v>
      </c>
      <c r="H24" s="6">
        <v>0</v>
      </c>
      <c r="I24" s="6">
        <v>81.279177539847666</v>
      </c>
      <c r="J24" s="6">
        <v>80.101695663246204</v>
      </c>
      <c r="K24" s="6">
        <v>80.73</v>
      </c>
      <c r="L24" s="6">
        <v>80.098809560163588</v>
      </c>
      <c r="M24" s="6"/>
      <c r="N24" s="6">
        <v>81.81</v>
      </c>
      <c r="O24" s="6">
        <v>96.6</v>
      </c>
      <c r="P24" s="6"/>
      <c r="Q24" s="6"/>
      <c r="R24" s="6">
        <v>35.47</v>
      </c>
      <c r="S24" s="6">
        <f t="shared" si="0"/>
        <v>52.016754999999996</v>
      </c>
      <c r="T24" s="9">
        <v>1.4664999999999999</v>
      </c>
      <c r="U24" s="6">
        <v>47856614.633333333</v>
      </c>
      <c r="V24" s="6">
        <f t="shared" si="2"/>
        <v>19.351330602551243</v>
      </c>
      <c r="W24" s="10" t="s">
        <v>29</v>
      </c>
      <c r="X24" s="10">
        <v>1</v>
      </c>
      <c r="Y24" s="10" t="s">
        <v>30</v>
      </c>
      <c r="Z24" s="10">
        <v>0</v>
      </c>
      <c r="AA24" s="10" t="s">
        <v>31</v>
      </c>
      <c r="AB24" s="10">
        <v>1</v>
      </c>
      <c r="AC24" s="6">
        <v>0.12</v>
      </c>
      <c r="AD24" s="6"/>
      <c r="AE24" s="6">
        <v>2414</v>
      </c>
      <c r="AF24" s="6">
        <v>1035</v>
      </c>
      <c r="AG24" s="6">
        <v>1104</v>
      </c>
      <c r="AH24" s="6"/>
      <c r="AI24" s="6"/>
      <c r="AJ24" s="6"/>
      <c r="AK24" s="6">
        <v>308.85666700000002</v>
      </c>
      <c r="AL24" s="6">
        <v>201.99333300000001</v>
      </c>
      <c r="AM24" s="6">
        <v>38.86</v>
      </c>
      <c r="AN24" s="6">
        <v>35.74</v>
      </c>
      <c r="AO24" s="6">
        <v>18.86</v>
      </c>
      <c r="AP24" s="6">
        <v>36.99</v>
      </c>
      <c r="AQ24" s="6">
        <v>34.78</v>
      </c>
      <c r="AR24" s="6">
        <v>39.17</v>
      </c>
      <c r="AS24" s="6">
        <v>37.17</v>
      </c>
      <c r="AT24" s="6"/>
      <c r="AU24" s="6"/>
      <c r="AV24" s="6"/>
      <c r="AW24" s="15">
        <v>19925</v>
      </c>
      <c r="AX24" s="6"/>
      <c r="AY24" s="6"/>
      <c r="AZ24" s="6"/>
      <c r="BA24" s="6"/>
      <c r="BB24" s="6"/>
      <c r="BC24" s="6"/>
      <c r="BD24" s="6">
        <v>5410227</v>
      </c>
      <c r="BE24" s="6">
        <v>53125506</v>
      </c>
      <c r="BF24" s="6">
        <v>2495920</v>
      </c>
      <c r="BG24" s="6">
        <v>22535903</v>
      </c>
      <c r="BH24" s="6"/>
      <c r="BI24" s="6"/>
      <c r="BJ24" s="6">
        <v>223076</v>
      </c>
      <c r="BK24" s="6">
        <v>626966</v>
      </c>
    </row>
    <row r="25" spans="1:63" x14ac:dyDescent="0.2">
      <c r="A25" s="4">
        <v>2001</v>
      </c>
      <c r="B25" s="5">
        <v>12</v>
      </c>
      <c r="C25" s="14">
        <v>37226</v>
      </c>
      <c r="D25" s="7">
        <v>256771</v>
      </c>
      <c r="E25" s="7">
        <f t="shared" si="1"/>
        <v>0</v>
      </c>
      <c r="F25" s="7">
        <v>0</v>
      </c>
      <c r="G25" s="7">
        <v>0</v>
      </c>
      <c r="H25" s="7">
        <v>0</v>
      </c>
      <c r="I25" s="7">
        <v>81.22</v>
      </c>
      <c r="J25" s="7">
        <v>80.03</v>
      </c>
      <c r="K25" s="7">
        <v>81.02</v>
      </c>
      <c r="L25" s="7">
        <v>80.780867929991643</v>
      </c>
      <c r="M25" s="7"/>
      <c r="N25" s="7">
        <v>81.36</v>
      </c>
      <c r="O25" s="7">
        <v>96.25</v>
      </c>
      <c r="P25" s="7"/>
      <c r="Q25" s="7"/>
      <c r="R25" s="7">
        <v>34.81</v>
      </c>
      <c r="S25" s="7">
        <f t="shared" si="0"/>
        <v>51.320383</v>
      </c>
      <c r="T25" s="8">
        <v>1.4742999999999999</v>
      </c>
      <c r="U25" s="7">
        <v>44541545.68333324</v>
      </c>
      <c r="V25" s="7">
        <f t="shared" si="2"/>
        <v>17.346797606946751</v>
      </c>
      <c r="W25" s="11" t="s">
        <v>29</v>
      </c>
      <c r="X25" s="11">
        <v>1</v>
      </c>
      <c r="Y25" s="11" t="s">
        <v>30</v>
      </c>
      <c r="Z25" s="11">
        <v>0</v>
      </c>
      <c r="AA25" s="11" t="s">
        <v>31</v>
      </c>
      <c r="AB25" s="11">
        <v>1</v>
      </c>
      <c r="AC25" s="7">
        <v>-3.81</v>
      </c>
      <c r="AD25" s="7"/>
      <c r="AE25" s="7">
        <v>3027</v>
      </c>
      <c r="AF25" s="7">
        <v>1952</v>
      </c>
      <c r="AG25" s="7">
        <v>989</v>
      </c>
      <c r="AH25" s="7"/>
      <c r="AI25" s="7"/>
      <c r="AJ25" s="7"/>
      <c r="AK25" s="7">
        <v>304.27419400000002</v>
      </c>
      <c r="AL25" s="7">
        <v>198.60322600000001</v>
      </c>
      <c r="AM25" s="7">
        <v>34.6</v>
      </c>
      <c r="AN25" s="7">
        <v>33.369999999999997</v>
      </c>
      <c r="AO25" s="7">
        <v>18.77</v>
      </c>
      <c r="AP25" s="7">
        <v>36.99</v>
      </c>
      <c r="AQ25" s="7">
        <v>34.659999999999997</v>
      </c>
      <c r="AR25" s="7">
        <v>39.17</v>
      </c>
      <c r="AS25" s="7">
        <v>36.049999999999997</v>
      </c>
      <c r="AT25" s="7"/>
      <c r="AU25" s="7"/>
      <c r="AV25" s="7"/>
      <c r="AW25" s="16">
        <v>13320</v>
      </c>
      <c r="AX25" s="7"/>
      <c r="AY25" s="7"/>
      <c r="AZ25" s="7"/>
      <c r="BA25" s="7"/>
      <c r="BB25" s="7"/>
      <c r="BC25" s="7"/>
      <c r="BD25" s="7">
        <v>4219981</v>
      </c>
      <c r="BE25" s="7">
        <v>40673104</v>
      </c>
      <c r="BF25" s="7">
        <v>2702333</v>
      </c>
      <c r="BG25" s="7">
        <v>24279104</v>
      </c>
      <c r="BH25" s="7">
        <v>1</v>
      </c>
      <c r="BI25" s="7">
        <v>28</v>
      </c>
      <c r="BJ25" s="7">
        <v>546917</v>
      </c>
      <c r="BK25" s="7">
        <v>1280843</v>
      </c>
    </row>
    <row r="26" spans="1:63" x14ac:dyDescent="0.2">
      <c r="A26" s="2" t="s">
        <v>2</v>
      </c>
      <c r="B26" s="3">
        <v>1</v>
      </c>
      <c r="C26" s="13">
        <v>37257</v>
      </c>
      <c r="D26" s="6">
        <v>266933</v>
      </c>
      <c r="E26" s="6">
        <f t="shared" si="1"/>
        <v>0</v>
      </c>
      <c r="F26" s="6">
        <v>0</v>
      </c>
      <c r="G26" s="6">
        <v>0</v>
      </c>
      <c r="H26" s="6">
        <v>0</v>
      </c>
      <c r="I26" s="6">
        <v>80.47</v>
      </c>
      <c r="J26" s="6">
        <v>79.209999999999994</v>
      </c>
      <c r="K26" s="6">
        <v>80.459999999999994</v>
      </c>
      <c r="L26" s="6">
        <v>80.035030113272796</v>
      </c>
      <c r="M26" s="6"/>
      <c r="N26" s="6">
        <v>81.02</v>
      </c>
      <c r="O26" s="6">
        <v>95.66</v>
      </c>
      <c r="P26" s="6"/>
      <c r="Q26" s="6"/>
      <c r="R26" s="6">
        <v>33.39</v>
      </c>
      <c r="S26" s="6">
        <f t="shared" si="0"/>
        <v>49.210182000000003</v>
      </c>
      <c r="T26" s="9">
        <v>1.4738</v>
      </c>
      <c r="U26" s="6">
        <v>49717176.683333337</v>
      </c>
      <c r="V26" s="6">
        <f t="shared" si="2"/>
        <v>18.625339198725275</v>
      </c>
      <c r="W26" s="10" t="s">
        <v>29</v>
      </c>
      <c r="X26" s="10">
        <v>1</v>
      </c>
      <c r="Y26" s="10" t="s">
        <v>30</v>
      </c>
      <c r="Z26" s="10">
        <v>0</v>
      </c>
      <c r="AA26" s="10" t="s">
        <v>31</v>
      </c>
      <c r="AB26" s="10">
        <v>1</v>
      </c>
      <c r="AC26" s="6">
        <v>-1.91</v>
      </c>
      <c r="AD26" s="6"/>
      <c r="AE26" s="6">
        <v>4136</v>
      </c>
      <c r="AF26" s="6">
        <v>1715</v>
      </c>
      <c r="AG26" s="6">
        <v>1122</v>
      </c>
      <c r="AH26" s="6"/>
      <c r="AI26" s="6"/>
      <c r="AJ26" s="6"/>
      <c r="AK26" s="6">
        <v>300.593548</v>
      </c>
      <c r="AL26" s="6">
        <v>195.67741899999999</v>
      </c>
      <c r="AM26" s="6">
        <v>34.1</v>
      </c>
      <c r="AN26" s="6">
        <v>33.94</v>
      </c>
      <c r="AO26" s="6">
        <v>19.34</v>
      </c>
      <c r="AP26" s="6">
        <v>35.31</v>
      </c>
      <c r="AQ26" s="6">
        <v>33.57</v>
      </c>
      <c r="AR26" s="6">
        <v>39.17</v>
      </c>
      <c r="AS26" s="6">
        <v>33.799999999999997</v>
      </c>
      <c r="AT26" s="6"/>
      <c r="AU26" s="6"/>
      <c r="AV26" s="6"/>
      <c r="AW26" s="15">
        <v>18424</v>
      </c>
      <c r="AX26" s="6"/>
      <c r="AY26" s="6"/>
      <c r="AZ26" s="6"/>
      <c r="BA26" s="6"/>
      <c r="BB26" s="6"/>
      <c r="BC26" s="6"/>
      <c r="BD26" s="6">
        <v>4174926</v>
      </c>
      <c r="BE26" s="6">
        <v>39997389</v>
      </c>
      <c r="BF26" s="6">
        <v>2412422</v>
      </c>
      <c r="BG26" s="6">
        <v>20764065</v>
      </c>
      <c r="BH26" s="6">
        <v>345</v>
      </c>
      <c r="BI26" s="6">
        <v>2223</v>
      </c>
      <c r="BJ26" s="6">
        <v>212956</v>
      </c>
      <c r="BK26" s="6">
        <v>475071</v>
      </c>
    </row>
    <row r="27" spans="1:63" x14ac:dyDescent="0.2">
      <c r="A27" s="2" t="s">
        <v>2</v>
      </c>
      <c r="B27" s="3">
        <v>2</v>
      </c>
      <c r="C27" s="13">
        <v>37288</v>
      </c>
      <c r="D27" s="6">
        <v>251263</v>
      </c>
      <c r="E27" s="6">
        <f t="shared" si="1"/>
        <v>0</v>
      </c>
      <c r="F27" s="6">
        <v>0</v>
      </c>
      <c r="G27" s="6">
        <v>0</v>
      </c>
      <c r="H27" s="6">
        <v>0</v>
      </c>
      <c r="I27" s="6">
        <v>80.52</v>
      </c>
      <c r="J27" s="6">
        <v>79.38</v>
      </c>
      <c r="K27" s="6">
        <v>80.09</v>
      </c>
      <c r="L27" s="6">
        <v>79.642371594374325</v>
      </c>
      <c r="M27" s="6"/>
      <c r="N27" s="6">
        <v>80.680000000000007</v>
      </c>
      <c r="O27" s="6">
        <v>96.49</v>
      </c>
      <c r="P27" s="6"/>
      <c r="Q27" s="6"/>
      <c r="R27" s="6">
        <v>32.450000000000003</v>
      </c>
      <c r="S27" s="6">
        <f t="shared" si="0"/>
        <v>47.941630000000004</v>
      </c>
      <c r="T27" s="9">
        <v>1.4774</v>
      </c>
      <c r="U27" s="6">
        <v>45989800.433333129</v>
      </c>
      <c r="V27" s="6">
        <f t="shared" si="2"/>
        <v>18.303451138183149</v>
      </c>
      <c r="W27" s="10" t="s">
        <v>29</v>
      </c>
      <c r="X27" s="10">
        <v>1</v>
      </c>
      <c r="Y27" s="10" t="s">
        <v>30</v>
      </c>
      <c r="Z27" s="10">
        <v>0</v>
      </c>
      <c r="AA27" s="10" t="s">
        <v>31</v>
      </c>
      <c r="AB27" s="10">
        <v>1</v>
      </c>
      <c r="AC27" s="6">
        <v>0.95</v>
      </c>
      <c r="AD27" s="6"/>
      <c r="AE27" s="6">
        <v>3997</v>
      </c>
      <c r="AF27" s="6">
        <v>2416</v>
      </c>
      <c r="AG27" s="6">
        <v>1272</v>
      </c>
      <c r="AH27" s="6"/>
      <c r="AI27" s="6"/>
      <c r="AJ27" s="6"/>
      <c r="AK27" s="6">
        <v>297.76785699999999</v>
      </c>
      <c r="AL27" s="6">
        <v>198.87857099999999</v>
      </c>
      <c r="AM27" s="6">
        <v>33.799999999999997</v>
      </c>
      <c r="AN27" s="6">
        <v>33.19</v>
      </c>
      <c r="AO27" s="6">
        <v>19.39</v>
      </c>
      <c r="AP27" s="6">
        <v>34.590000000000003</v>
      </c>
      <c r="AQ27" s="6">
        <v>32.18</v>
      </c>
      <c r="AR27" s="6">
        <v>39.33</v>
      </c>
      <c r="AS27" s="6">
        <v>32.57</v>
      </c>
      <c r="AT27" s="6"/>
      <c r="AU27" s="6"/>
      <c r="AV27" s="6"/>
      <c r="AW27" s="15">
        <v>13426</v>
      </c>
      <c r="AX27" s="6"/>
      <c r="AY27" s="6"/>
      <c r="AZ27" s="6"/>
      <c r="BA27" s="6"/>
      <c r="BB27" s="6"/>
      <c r="BC27" s="6"/>
      <c r="BD27" s="6">
        <v>3379912</v>
      </c>
      <c r="BE27" s="6">
        <v>32612382</v>
      </c>
      <c r="BF27" s="6">
        <v>2539678</v>
      </c>
      <c r="BG27" s="6">
        <v>21856895</v>
      </c>
      <c r="BH27" s="6">
        <v>75</v>
      </c>
      <c r="BI27" s="6">
        <v>557</v>
      </c>
      <c r="BJ27" s="6">
        <v>327188</v>
      </c>
      <c r="BK27" s="6">
        <v>678871</v>
      </c>
    </row>
    <row r="28" spans="1:63" x14ac:dyDescent="0.2">
      <c r="A28" s="2" t="s">
        <v>2</v>
      </c>
      <c r="B28" s="3">
        <v>3</v>
      </c>
      <c r="C28" s="13">
        <v>37316</v>
      </c>
      <c r="D28" s="6">
        <v>288821</v>
      </c>
      <c r="E28" s="6">
        <f t="shared" si="1"/>
        <v>0</v>
      </c>
      <c r="F28" s="6">
        <v>0</v>
      </c>
      <c r="G28" s="6">
        <v>0</v>
      </c>
      <c r="H28" s="6">
        <v>0</v>
      </c>
      <c r="I28" s="6">
        <v>78.64</v>
      </c>
      <c r="J28" s="6">
        <v>77.540000000000006</v>
      </c>
      <c r="K28" s="6">
        <v>78.25</v>
      </c>
      <c r="L28" s="6">
        <v>77.128196217331194</v>
      </c>
      <c r="M28" s="6"/>
      <c r="N28" s="6">
        <v>79.77</v>
      </c>
      <c r="O28" s="6">
        <v>94.06</v>
      </c>
      <c r="P28" s="6"/>
      <c r="Q28" s="6"/>
      <c r="R28" s="6">
        <v>31.51</v>
      </c>
      <c r="S28" s="6">
        <f t="shared" si="0"/>
        <v>46.256680000000003</v>
      </c>
      <c r="T28" s="9">
        <v>1.468</v>
      </c>
      <c r="U28" s="6">
        <v>48826245.583333224</v>
      </c>
      <c r="V28" s="6">
        <f t="shared" si="2"/>
        <v>16.905365462806799</v>
      </c>
      <c r="W28" s="10" t="s">
        <v>29</v>
      </c>
      <c r="X28" s="10">
        <v>1</v>
      </c>
      <c r="Y28" s="10" t="s">
        <v>30</v>
      </c>
      <c r="Z28" s="10">
        <v>0</v>
      </c>
      <c r="AA28" s="10" t="s">
        <v>31</v>
      </c>
      <c r="AB28" s="10">
        <v>1</v>
      </c>
      <c r="AC28" s="6">
        <v>2.4900000000000002</v>
      </c>
      <c r="AD28" s="6"/>
      <c r="AE28" s="6">
        <v>4043</v>
      </c>
      <c r="AF28" s="6">
        <v>2432</v>
      </c>
      <c r="AG28" s="6">
        <v>1592</v>
      </c>
      <c r="AH28" s="6"/>
      <c r="AI28" s="6"/>
      <c r="AJ28" s="6"/>
      <c r="AK28" s="6">
        <v>297.94516099999998</v>
      </c>
      <c r="AL28" s="6">
        <v>200.28064499999999</v>
      </c>
      <c r="AM28" s="6">
        <v>32.28</v>
      </c>
      <c r="AN28" s="6">
        <v>31.71</v>
      </c>
      <c r="AO28" s="6">
        <v>19.899999999999999</v>
      </c>
      <c r="AP28" s="6">
        <v>34.06</v>
      </c>
      <c r="AQ28" s="6">
        <v>30.54</v>
      </c>
      <c r="AR28" s="6">
        <v>39.33</v>
      </c>
      <c r="AS28" s="6">
        <v>32.17</v>
      </c>
      <c r="AT28" s="6"/>
      <c r="AU28" s="6"/>
      <c r="AV28" s="6"/>
      <c r="AW28" s="15">
        <v>13455</v>
      </c>
      <c r="AX28" s="6"/>
      <c r="AY28" s="6"/>
      <c r="AZ28" s="6"/>
      <c r="BA28" s="6"/>
      <c r="BB28" s="6"/>
      <c r="BC28" s="6"/>
      <c r="BD28" s="6">
        <v>4786030</v>
      </c>
      <c r="BE28" s="6">
        <v>45347063</v>
      </c>
      <c r="BF28" s="6">
        <v>3381371</v>
      </c>
      <c r="BG28" s="6">
        <v>29096103</v>
      </c>
      <c r="BH28" s="6">
        <v>142</v>
      </c>
      <c r="BI28" s="6">
        <v>1420</v>
      </c>
      <c r="BJ28" s="6">
        <v>73230</v>
      </c>
      <c r="BK28" s="6">
        <v>185450</v>
      </c>
    </row>
    <row r="29" spans="1:63" x14ac:dyDescent="0.2">
      <c r="A29" s="2" t="s">
        <v>2</v>
      </c>
      <c r="B29" s="3">
        <v>4</v>
      </c>
      <c r="C29" s="13">
        <v>37347</v>
      </c>
      <c r="D29" s="6">
        <v>294299</v>
      </c>
      <c r="E29" s="6">
        <f t="shared" si="1"/>
        <v>0</v>
      </c>
      <c r="F29" s="6">
        <v>0</v>
      </c>
      <c r="G29" s="6">
        <v>0</v>
      </c>
      <c r="H29" s="6">
        <v>0</v>
      </c>
      <c r="I29" s="6">
        <v>77.66</v>
      </c>
      <c r="J29" s="6">
        <v>76.2</v>
      </c>
      <c r="K29" s="6">
        <v>78.05</v>
      </c>
      <c r="L29" s="6">
        <v>76.771003657228349</v>
      </c>
      <c r="M29" s="6"/>
      <c r="N29" s="6">
        <v>79.94</v>
      </c>
      <c r="O29" s="6">
        <v>93.58</v>
      </c>
      <c r="P29" s="6"/>
      <c r="Q29" s="6"/>
      <c r="R29" s="6">
        <v>30.05</v>
      </c>
      <c r="S29" s="6">
        <f t="shared" si="0"/>
        <v>44.0533</v>
      </c>
      <c r="T29" s="9">
        <v>1.466</v>
      </c>
      <c r="U29" s="6">
        <v>47544420.833333321</v>
      </c>
      <c r="V29" s="6">
        <f t="shared" si="2"/>
        <v>16.155141822885337</v>
      </c>
      <c r="W29" s="10" t="s">
        <v>29</v>
      </c>
      <c r="X29" s="10">
        <v>1</v>
      </c>
      <c r="Y29" s="10" t="s">
        <v>30</v>
      </c>
      <c r="Z29" s="10">
        <v>0</v>
      </c>
      <c r="AA29" s="10" t="s">
        <v>31</v>
      </c>
      <c r="AB29" s="10">
        <v>1</v>
      </c>
      <c r="AC29" s="6">
        <v>4.2300000000000004</v>
      </c>
      <c r="AD29" s="6"/>
      <c r="AE29" s="6">
        <v>4452</v>
      </c>
      <c r="AF29" s="6">
        <v>3318</v>
      </c>
      <c r="AG29" s="6">
        <v>1415</v>
      </c>
      <c r="AH29" s="6"/>
      <c r="AI29" s="6"/>
      <c r="AJ29" s="6"/>
      <c r="AK29" s="6">
        <v>297.443333</v>
      </c>
      <c r="AL29" s="6">
        <v>199.156667</v>
      </c>
      <c r="AM29" s="6">
        <v>31.63</v>
      </c>
      <c r="AN29" s="6">
        <v>31.11</v>
      </c>
      <c r="AO29" s="6">
        <v>20.16</v>
      </c>
      <c r="AP29" s="6">
        <v>32.08</v>
      </c>
      <c r="AQ29" s="6">
        <v>29.12</v>
      </c>
      <c r="AR29" s="6">
        <v>38.83</v>
      </c>
      <c r="AS29" s="6">
        <v>30.95</v>
      </c>
      <c r="AT29" s="6"/>
      <c r="AU29" s="6"/>
      <c r="AV29" s="6"/>
      <c r="AW29" s="15">
        <v>13417</v>
      </c>
      <c r="AX29" s="6"/>
      <c r="AY29" s="6"/>
      <c r="AZ29" s="6"/>
      <c r="BA29" s="6"/>
      <c r="BB29" s="6"/>
      <c r="BC29" s="6"/>
      <c r="BD29" s="6">
        <v>4011162</v>
      </c>
      <c r="BE29" s="6">
        <v>37467049</v>
      </c>
      <c r="BF29" s="6">
        <v>2695322</v>
      </c>
      <c r="BG29" s="6">
        <v>23214944</v>
      </c>
      <c r="BH29" s="6">
        <v>720</v>
      </c>
      <c r="BI29" s="6">
        <v>4973</v>
      </c>
      <c r="BJ29" s="6">
        <v>66757</v>
      </c>
      <c r="BK29" s="6">
        <v>224074</v>
      </c>
    </row>
    <row r="30" spans="1:63" x14ac:dyDescent="0.2">
      <c r="A30" s="2" t="s">
        <v>2</v>
      </c>
      <c r="B30" s="3">
        <v>5</v>
      </c>
      <c r="C30" s="13">
        <v>37377</v>
      </c>
      <c r="D30" s="6">
        <v>310965</v>
      </c>
      <c r="E30" s="6">
        <f t="shared" si="1"/>
        <v>0</v>
      </c>
      <c r="F30" s="6">
        <v>0</v>
      </c>
      <c r="G30" s="6">
        <v>0</v>
      </c>
      <c r="H30" s="6">
        <v>0</v>
      </c>
      <c r="I30" s="6">
        <v>76.290000000000006</v>
      </c>
      <c r="J30" s="6">
        <v>74.95</v>
      </c>
      <c r="K30" s="6">
        <v>76.64</v>
      </c>
      <c r="L30" s="6">
        <v>75.279086695384905</v>
      </c>
      <c r="M30" s="6"/>
      <c r="N30" s="6">
        <v>78.7</v>
      </c>
      <c r="O30" s="6">
        <v>90.55</v>
      </c>
      <c r="P30" s="6"/>
      <c r="Q30" s="6"/>
      <c r="R30" s="6">
        <v>29.32</v>
      </c>
      <c r="S30" s="6">
        <f t="shared" si="0"/>
        <v>42.710444000000003</v>
      </c>
      <c r="T30" s="9">
        <v>1.4567000000000001</v>
      </c>
      <c r="U30" s="6">
        <v>52026715.733333223</v>
      </c>
      <c r="V30" s="6">
        <f t="shared" si="2"/>
        <v>16.730730382304511</v>
      </c>
      <c r="W30" s="10" t="s">
        <v>29</v>
      </c>
      <c r="X30" s="10">
        <v>1</v>
      </c>
      <c r="Y30" s="10" t="s">
        <v>30</v>
      </c>
      <c r="Z30" s="10">
        <v>0</v>
      </c>
      <c r="AA30" s="10" t="s">
        <v>31</v>
      </c>
      <c r="AB30" s="10">
        <v>1</v>
      </c>
      <c r="AC30" s="6">
        <v>8.08</v>
      </c>
      <c r="AD30" s="6"/>
      <c r="AE30" s="6">
        <v>4520</v>
      </c>
      <c r="AF30" s="6">
        <v>3163</v>
      </c>
      <c r="AG30" s="6">
        <v>1323</v>
      </c>
      <c r="AH30" s="6"/>
      <c r="AI30" s="6"/>
      <c r="AJ30" s="6"/>
      <c r="AK30" s="6">
        <v>296.98064499999998</v>
      </c>
      <c r="AL30" s="6">
        <v>196.83548400000001</v>
      </c>
      <c r="AM30" s="6">
        <v>31.76</v>
      </c>
      <c r="AN30" s="6">
        <v>29.09</v>
      </c>
      <c r="AO30" s="6">
        <v>20.260000000000002</v>
      </c>
      <c r="AP30" s="6">
        <v>30.08</v>
      </c>
      <c r="AQ30" s="6">
        <v>29.41</v>
      </c>
      <c r="AR30" s="6">
        <v>38.83</v>
      </c>
      <c r="AS30" s="6">
        <v>29.71</v>
      </c>
      <c r="AT30" s="6"/>
      <c r="AU30" s="6"/>
      <c r="AV30" s="6"/>
      <c r="AW30" s="15">
        <v>13874</v>
      </c>
      <c r="AX30" s="6"/>
      <c r="AY30" s="6"/>
      <c r="AZ30" s="6"/>
      <c r="BA30" s="6"/>
      <c r="BB30" s="6"/>
      <c r="BC30" s="6"/>
      <c r="BD30" s="6">
        <v>4097460</v>
      </c>
      <c r="BE30" s="6">
        <v>38910731</v>
      </c>
      <c r="BF30" s="6">
        <v>2434538</v>
      </c>
      <c r="BG30" s="6">
        <v>19773947</v>
      </c>
      <c r="BH30" s="6">
        <v>690</v>
      </c>
      <c r="BI30" s="6">
        <v>4419</v>
      </c>
      <c r="BJ30" s="6">
        <v>39343</v>
      </c>
      <c r="BK30" s="6">
        <v>104382</v>
      </c>
    </row>
    <row r="31" spans="1:63" x14ac:dyDescent="0.2">
      <c r="A31" s="2" t="s">
        <v>2</v>
      </c>
      <c r="B31" s="3">
        <v>6</v>
      </c>
      <c r="C31" s="13">
        <v>37408</v>
      </c>
      <c r="D31" s="6">
        <v>268492</v>
      </c>
      <c r="E31" s="6">
        <f t="shared" si="1"/>
        <v>0</v>
      </c>
      <c r="F31" s="6">
        <v>0</v>
      </c>
      <c r="G31" s="6">
        <v>0</v>
      </c>
      <c r="H31" s="6">
        <v>0</v>
      </c>
      <c r="I31" s="6">
        <v>78.66</v>
      </c>
      <c r="J31" s="6">
        <v>77.58</v>
      </c>
      <c r="K31" s="6">
        <v>78.2</v>
      </c>
      <c r="L31" s="6">
        <v>77.915578005470962</v>
      </c>
      <c r="M31" s="6"/>
      <c r="N31" s="6">
        <v>78.83</v>
      </c>
      <c r="O31" s="6">
        <v>93.44</v>
      </c>
      <c r="P31" s="6"/>
      <c r="Q31" s="6"/>
      <c r="R31" s="6">
        <v>29.13</v>
      </c>
      <c r="S31" s="6">
        <f t="shared" si="0"/>
        <v>42.867708</v>
      </c>
      <c r="T31" s="9">
        <v>1.4716</v>
      </c>
      <c r="U31" s="6">
        <v>47016937.183333337</v>
      </c>
      <c r="V31" s="6">
        <f t="shared" si="2"/>
        <v>17.511485326688817</v>
      </c>
      <c r="W31" s="10" t="s">
        <v>29</v>
      </c>
      <c r="X31" s="10">
        <v>1</v>
      </c>
      <c r="Y31" s="10" t="s">
        <v>30</v>
      </c>
      <c r="Z31" s="10">
        <v>0</v>
      </c>
      <c r="AA31" s="10" t="s">
        <v>31</v>
      </c>
      <c r="AB31" s="10">
        <v>1</v>
      </c>
      <c r="AC31" s="6">
        <v>14.44</v>
      </c>
      <c r="AD31" s="6"/>
      <c r="AE31" s="6">
        <v>3128</v>
      </c>
      <c r="AF31" s="6">
        <v>1344</v>
      </c>
      <c r="AG31" s="6">
        <v>1302</v>
      </c>
      <c r="AH31" s="6"/>
      <c r="AI31" s="6"/>
      <c r="AJ31" s="6"/>
      <c r="AK31" s="6">
        <v>297.58</v>
      </c>
      <c r="AL31" s="6">
        <v>198.30333300000001</v>
      </c>
      <c r="AM31" s="6">
        <v>32.75</v>
      </c>
      <c r="AN31" s="6">
        <v>26.54</v>
      </c>
      <c r="AO31" s="6">
        <v>14.05</v>
      </c>
      <c r="AP31" s="6">
        <v>29.49</v>
      </c>
      <c r="AQ31" s="6">
        <v>28.76</v>
      </c>
      <c r="AR31" s="6">
        <v>38.83</v>
      </c>
      <c r="AS31" s="6">
        <v>28.92</v>
      </c>
      <c r="AT31" s="6"/>
      <c r="AU31" s="6"/>
      <c r="AV31" s="6"/>
      <c r="AW31" s="15">
        <v>12386</v>
      </c>
      <c r="AX31" s="6"/>
      <c r="AY31" s="6"/>
      <c r="AZ31" s="6"/>
      <c r="BA31" s="6"/>
      <c r="BB31" s="6"/>
      <c r="BC31" s="6"/>
      <c r="BD31" s="6">
        <v>5778011</v>
      </c>
      <c r="BE31" s="6">
        <v>52289475</v>
      </c>
      <c r="BF31" s="6">
        <v>2293188</v>
      </c>
      <c r="BG31" s="6">
        <v>19098490</v>
      </c>
      <c r="BH31" s="6"/>
      <c r="BI31" s="6"/>
      <c r="BJ31" s="6">
        <v>69466</v>
      </c>
      <c r="BK31" s="6">
        <v>160817</v>
      </c>
    </row>
    <row r="32" spans="1:63" x14ac:dyDescent="0.2">
      <c r="A32" s="2" t="s">
        <v>2</v>
      </c>
      <c r="B32" s="3">
        <v>7</v>
      </c>
      <c r="C32" s="13">
        <v>37438</v>
      </c>
      <c r="D32" s="6">
        <v>263516</v>
      </c>
      <c r="E32" s="6">
        <f t="shared" si="1"/>
        <v>0</v>
      </c>
      <c r="F32" s="6">
        <v>0</v>
      </c>
      <c r="G32" s="6">
        <v>0</v>
      </c>
      <c r="H32" s="6">
        <v>0</v>
      </c>
      <c r="I32" s="6">
        <v>79.37</v>
      </c>
      <c r="J32" s="6">
        <v>78.52</v>
      </c>
      <c r="K32" s="6">
        <v>78.680000000000007</v>
      </c>
      <c r="L32" s="6">
        <v>78.226317036270359</v>
      </c>
      <c r="M32" s="6"/>
      <c r="N32" s="6">
        <v>79.66</v>
      </c>
      <c r="O32" s="6">
        <v>94.22</v>
      </c>
      <c r="P32" s="6"/>
      <c r="Q32" s="6"/>
      <c r="R32" s="6">
        <v>29.79</v>
      </c>
      <c r="S32" s="6">
        <f t="shared" si="0"/>
        <v>43.570853999999997</v>
      </c>
      <c r="T32" s="9">
        <v>1.4625999999999999</v>
      </c>
      <c r="U32" s="6">
        <v>45287887.483333215</v>
      </c>
      <c r="V32" s="6">
        <f t="shared" si="2"/>
        <v>17.186010520550258</v>
      </c>
      <c r="W32" s="10" t="s">
        <v>29</v>
      </c>
      <c r="X32" s="10">
        <v>1</v>
      </c>
      <c r="Y32" s="10" t="s">
        <v>30</v>
      </c>
      <c r="Z32" s="10">
        <v>0</v>
      </c>
      <c r="AA32" s="10" t="s">
        <v>31</v>
      </c>
      <c r="AB32" s="10">
        <v>1</v>
      </c>
      <c r="AC32" s="6">
        <v>13.63</v>
      </c>
      <c r="AD32" s="6"/>
      <c r="AE32" s="6">
        <v>3855</v>
      </c>
      <c r="AF32" s="6">
        <v>2274</v>
      </c>
      <c r="AG32" s="6">
        <v>967</v>
      </c>
      <c r="AH32" s="6"/>
      <c r="AI32" s="6"/>
      <c r="AJ32" s="6"/>
      <c r="AK32" s="6">
        <v>298.79354799999999</v>
      </c>
      <c r="AL32" s="6">
        <v>198.906452</v>
      </c>
      <c r="AM32" s="6">
        <v>35.65</v>
      </c>
      <c r="AN32" s="6">
        <v>24.66</v>
      </c>
      <c r="AO32" s="6">
        <v>13.29</v>
      </c>
      <c r="AP32" s="6">
        <v>29.23</v>
      </c>
      <c r="AQ32" s="6">
        <v>30.17</v>
      </c>
      <c r="AR32" s="6">
        <v>39</v>
      </c>
      <c r="AS32" s="6">
        <v>28.85</v>
      </c>
      <c r="AT32" s="6"/>
      <c r="AU32" s="6"/>
      <c r="AV32" s="6"/>
      <c r="AW32" s="15">
        <v>13124</v>
      </c>
      <c r="AX32" s="6"/>
      <c r="AY32" s="6"/>
      <c r="AZ32" s="6"/>
      <c r="BA32" s="6"/>
      <c r="BB32" s="6"/>
      <c r="BC32" s="6"/>
      <c r="BD32" s="6">
        <v>2765125</v>
      </c>
      <c r="BE32" s="6">
        <v>27545607</v>
      </c>
      <c r="BF32" s="6">
        <v>2712329</v>
      </c>
      <c r="BG32" s="6">
        <v>22569775</v>
      </c>
      <c r="BH32" s="6">
        <v>0</v>
      </c>
      <c r="BI32" s="6">
        <v>1</v>
      </c>
      <c r="BJ32" s="6">
        <v>85207</v>
      </c>
      <c r="BK32" s="6">
        <v>242902</v>
      </c>
    </row>
    <row r="33" spans="1:63" x14ac:dyDescent="0.2">
      <c r="A33" s="2" t="s">
        <v>2</v>
      </c>
      <c r="B33" s="3">
        <v>8</v>
      </c>
      <c r="C33" s="13">
        <v>37469</v>
      </c>
      <c r="D33" s="6">
        <v>248204</v>
      </c>
      <c r="E33" s="6">
        <f t="shared" si="1"/>
        <v>0</v>
      </c>
      <c r="F33" s="6">
        <v>0</v>
      </c>
      <c r="G33" s="6">
        <v>0</v>
      </c>
      <c r="H33" s="6">
        <v>0</v>
      </c>
      <c r="I33" s="6">
        <v>77.25</v>
      </c>
      <c r="J33" s="6">
        <v>75.540000000000006</v>
      </c>
      <c r="K33" s="6">
        <v>78.69</v>
      </c>
      <c r="L33" s="6">
        <v>78.553705882007904</v>
      </c>
      <c r="M33" s="6"/>
      <c r="N33" s="6">
        <v>79.91</v>
      </c>
      <c r="O33" s="6">
        <v>91.12</v>
      </c>
      <c r="P33" s="6"/>
      <c r="Q33" s="6"/>
      <c r="R33" s="6">
        <v>30.89</v>
      </c>
      <c r="S33" s="6">
        <f t="shared" si="0"/>
        <v>45.219870999999998</v>
      </c>
      <c r="T33" s="9">
        <v>1.4639</v>
      </c>
      <c r="U33" s="6">
        <v>43053786.983333305</v>
      </c>
      <c r="V33" s="6">
        <f t="shared" si="2"/>
        <v>17.346129386848439</v>
      </c>
      <c r="W33" s="10" t="s">
        <v>29</v>
      </c>
      <c r="X33" s="10">
        <v>1</v>
      </c>
      <c r="Y33" s="10" t="s">
        <v>30</v>
      </c>
      <c r="Z33" s="10">
        <v>0</v>
      </c>
      <c r="AA33" s="10" t="s">
        <v>31</v>
      </c>
      <c r="AB33" s="10">
        <v>1</v>
      </c>
      <c r="AC33" s="6">
        <v>13.03</v>
      </c>
      <c r="AD33" s="6"/>
      <c r="AE33" s="6">
        <v>3310</v>
      </c>
      <c r="AF33" s="6">
        <v>2724</v>
      </c>
      <c r="AG33" s="6">
        <v>636</v>
      </c>
      <c r="AH33" s="6"/>
      <c r="AI33" s="6"/>
      <c r="AJ33" s="6"/>
      <c r="AK33" s="6">
        <v>300.29677400000003</v>
      </c>
      <c r="AL33" s="6">
        <v>199.68387100000001</v>
      </c>
      <c r="AM33" s="6">
        <v>35.25</v>
      </c>
      <c r="AN33" s="6">
        <v>25.48</v>
      </c>
      <c r="AO33" s="6">
        <v>13.01</v>
      </c>
      <c r="AP33" s="6">
        <v>29.23</v>
      </c>
      <c r="AQ33" s="6">
        <v>31.99</v>
      </c>
      <c r="AR33" s="6">
        <v>39</v>
      </c>
      <c r="AS33" s="6">
        <v>29.34</v>
      </c>
      <c r="AT33" s="6"/>
      <c r="AU33" s="6"/>
      <c r="AV33" s="6"/>
      <c r="AW33" s="15">
        <v>13584</v>
      </c>
      <c r="AX33" s="6"/>
      <c r="AY33" s="6"/>
      <c r="AZ33" s="6"/>
      <c r="BA33" s="6"/>
      <c r="BB33" s="6"/>
      <c r="BC33" s="6"/>
      <c r="BD33" s="6">
        <v>2751462</v>
      </c>
      <c r="BE33" s="6">
        <v>26681386</v>
      </c>
      <c r="BF33" s="6">
        <v>2380374</v>
      </c>
      <c r="BG33" s="6">
        <v>20254653</v>
      </c>
      <c r="BH33" s="6"/>
      <c r="BI33" s="6"/>
      <c r="BJ33" s="6">
        <v>37680</v>
      </c>
      <c r="BK33" s="6">
        <v>93315</v>
      </c>
    </row>
    <row r="34" spans="1:63" x14ac:dyDescent="0.2">
      <c r="A34" s="2" t="s">
        <v>2</v>
      </c>
      <c r="B34" s="3">
        <v>9</v>
      </c>
      <c r="C34" s="13">
        <v>37500</v>
      </c>
      <c r="D34" s="6">
        <v>265465</v>
      </c>
      <c r="E34" s="6">
        <f t="shared" si="1"/>
        <v>0</v>
      </c>
      <c r="F34" s="6">
        <v>0</v>
      </c>
      <c r="G34" s="6">
        <v>0</v>
      </c>
      <c r="H34" s="6">
        <v>0</v>
      </c>
      <c r="I34" s="6">
        <v>78.58</v>
      </c>
      <c r="J34" s="6">
        <v>76.75</v>
      </c>
      <c r="K34" s="6">
        <v>81.05</v>
      </c>
      <c r="L34" s="6">
        <v>80.979320851088076</v>
      </c>
      <c r="M34" s="6"/>
      <c r="N34" s="6">
        <v>81.209999999999994</v>
      </c>
      <c r="O34" s="6">
        <v>92.76</v>
      </c>
      <c r="P34" s="6"/>
      <c r="Q34" s="6"/>
      <c r="R34" s="6">
        <v>31.7</v>
      </c>
      <c r="S34" s="6">
        <f t="shared" si="0"/>
        <v>46.443670000000004</v>
      </c>
      <c r="T34" s="9">
        <v>1.4651000000000001</v>
      </c>
      <c r="U34" s="6">
        <v>45668392.583333224</v>
      </c>
      <c r="V34" s="6">
        <f t="shared" si="2"/>
        <v>17.203168999051936</v>
      </c>
      <c r="W34" s="10" t="s">
        <v>29</v>
      </c>
      <c r="X34" s="10">
        <v>1</v>
      </c>
      <c r="Y34" s="10" t="s">
        <v>30</v>
      </c>
      <c r="Z34" s="10">
        <v>0</v>
      </c>
      <c r="AA34" s="10" t="s">
        <v>31</v>
      </c>
      <c r="AB34" s="10">
        <v>1</v>
      </c>
      <c r="AC34" s="6">
        <v>8.83</v>
      </c>
      <c r="AD34" s="6"/>
      <c r="AE34" s="6">
        <v>2887</v>
      </c>
      <c r="AF34" s="6">
        <v>1940</v>
      </c>
      <c r="AG34" s="6">
        <v>1603</v>
      </c>
      <c r="AH34" s="6"/>
      <c r="AI34" s="6"/>
      <c r="AJ34" s="6"/>
      <c r="AK34" s="6">
        <v>304.16666700000002</v>
      </c>
      <c r="AL34" s="6">
        <v>206.48666700000001</v>
      </c>
      <c r="AM34" s="6">
        <v>37.450000000000003</v>
      </c>
      <c r="AN34" s="6">
        <v>26.05</v>
      </c>
      <c r="AO34" s="6">
        <v>13.15</v>
      </c>
      <c r="AP34" s="6">
        <v>30.48</v>
      </c>
      <c r="AQ34" s="6">
        <v>32.89</v>
      </c>
      <c r="AR34" s="6">
        <v>39</v>
      </c>
      <c r="AS34" s="6">
        <v>30.51</v>
      </c>
      <c r="AT34" s="6"/>
      <c r="AU34" s="6"/>
      <c r="AV34" s="6"/>
      <c r="AW34" s="15">
        <v>16572</v>
      </c>
      <c r="AX34" s="6"/>
      <c r="AY34" s="6"/>
      <c r="AZ34" s="6"/>
      <c r="BA34" s="6"/>
      <c r="BB34" s="6"/>
      <c r="BC34" s="6"/>
      <c r="BD34" s="6">
        <v>3920858</v>
      </c>
      <c r="BE34" s="6">
        <v>38065985</v>
      </c>
      <c r="BF34" s="6">
        <v>2548143</v>
      </c>
      <c r="BG34" s="6">
        <v>21200744</v>
      </c>
      <c r="BH34" s="6">
        <v>40975</v>
      </c>
      <c r="BI34" s="6">
        <v>71413</v>
      </c>
      <c r="BJ34" s="6">
        <v>68928</v>
      </c>
      <c r="BK34" s="6">
        <v>165949</v>
      </c>
    </row>
    <row r="35" spans="1:63" x14ac:dyDescent="0.2">
      <c r="A35" s="2" t="s">
        <v>2</v>
      </c>
      <c r="B35" s="3">
        <v>10</v>
      </c>
      <c r="C35" s="13">
        <v>37530</v>
      </c>
      <c r="D35" s="6">
        <v>261665</v>
      </c>
      <c r="E35" s="6">
        <f t="shared" si="1"/>
        <v>0</v>
      </c>
      <c r="F35" s="6">
        <v>0</v>
      </c>
      <c r="G35" s="6">
        <v>0</v>
      </c>
      <c r="H35" s="6">
        <v>0</v>
      </c>
      <c r="I35" s="6">
        <v>80.56</v>
      </c>
      <c r="J35" s="6">
        <v>79.28</v>
      </c>
      <c r="K35" s="6">
        <v>81.7</v>
      </c>
      <c r="L35" s="6">
        <v>82.263963956190679</v>
      </c>
      <c r="M35" s="6"/>
      <c r="N35" s="6">
        <v>80.47</v>
      </c>
      <c r="O35" s="6">
        <v>95.06</v>
      </c>
      <c r="P35" s="6"/>
      <c r="Q35" s="6"/>
      <c r="R35" s="6">
        <v>32.68</v>
      </c>
      <c r="S35" s="6">
        <f t="shared" si="0"/>
        <v>47.872932000000006</v>
      </c>
      <c r="T35" s="9">
        <v>1.4649000000000001</v>
      </c>
      <c r="U35" s="6">
        <v>49716005.583333224</v>
      </c>
      <c r="V35" s="6">
        <f t="shared" si="2"/>
        <v>18.99986837495776</v>
      </c>
      <c r="W35" s="10" t="s">
        <v>29</v>
      </c>
      <c r="X35" s="10">
        <v>1</v>
      </c>
      <c r="Y35" s="10" t="s">
        <v>30</v>
      </c>
      <c r="Z35" s="10">
        <v>0</v>
      </c>
      <c r="AA35" s="10" t="s">
        <v>31</v>
      </c>
      <c r="AB35" s="10">
        <v>1</v>
      </c>
      <c r="AC35" s="6">
        <v>6.33</v>
      </c>
      <c r="AD35" s="6"/>
      <c r="AE35" s="6">
        <v>2568</v>
      </c>
      <c r="AF35" s="6">
        <v>1040</v>
      </c>
      <c r="AG35" s="6">
        <v>2583</v>
      </c>
      <c r="AH35" s="6"/>
      <c r="AI35" s="6"/>
      <c r="AJ35" s="6"/>
      <c r="AK35" s="6">
        <v>306.68064500000003</v>
      </c>
      <c r="AL35" s="6">
        <v>208.441936</v>
      </c>
      <c r="AM35" s="6">
        <v>36.85</v>
      </c>
      <c r="AN35" s="6">
        <v>27.19</v>
      </c>
      <c r="AO35" s="6">
        <v>13.45</v>
      </c>
      <c r="AP35" s="6">
        <v>31.17</v>
      </c>
      <c r="AQ35" s="6">
        <v>33.049999999999997</v>
      </c>
      <c r="AR35" s="6">
        <v>38.94</v>
      </c>
      <c r="AS35" s="6">
        <v>32.159999999999997</v>
      </c>
      <c r="AT35" s="6"/>
      <c r="AU35" s="6"/>
      <c r="AV35" s="6"/>
      <c r="AW35" s="15">
        <v>20793</v>
      </c>
      <c r="AX35" s="6"/>
      <c r="AY35" s="6"/>
      <c r="AZ35" s="6"/>
      <c r="BA35" s="6"/>
      <c r="BB35" s="6"/>
      <c r="BC35" s="6"/>
      <c r="BD35" s="6">
        <v>4559989</v>
      </c>
      <c r="BE35" s="6">
        <v>43866161</v>
      </c>
      <c r="BF35" s="6">
        <v>2615427</v>
      </c>
      <c r="BG35" s="6">
        <v>22468016</v>
      </c>
      <c r="BH35" s="6">
        <v>226402</v>
      </c>
      <c r="BI35" s="6">
        <v>434680</v>
      </c>
      <c r="BJ35" s="6">
        <v>60871</v>
      </c>
      <c r="BK35" s="6">
        <v>154095</v>
      </c>
    </row>
    <row r="36" spans="1:63" x14ac:dyDescent="0.2">
      <c r="A36" s="2" t="s">
        <v>2</v>
      </c>
      <c r="B36" s="3">
        <v>11</v>
      </c>
      <c r="C36" s="13">
        <v>37561</v>
      </c>
      <c r="D36" s="6">
        <v>240337</v>
      </c>
      <c r="E36" s="6">
        <f t="shared" si="1"/>
        <v>0</v>
      </c>
      <c r="F36" s="6">
        <v>0</v>
      </c>
      <c r="G36" s="6">
        <v>0</v>
      </c>
      <c r="H36" s="6">
        <v>0</v>
      </c>
      <c r="I36" s="6">
        <v>77.31</v>
      </c>
      <c r="J36" s="6">
        <v>76.42</v>
      </c>
      <c r="K36" s="6">
        <v>76.13</v>
      </c>
      <c r="L36" s="6">
        <v>75.992404188151539</v>
      </c>
      <c r="M36" s="6"/>
      <c r="N36" s="6">
        <v>76.510000000000005</v>
      </c>
      <c r="O36" s="6">
        <v>91.02</v>
      </c>
      <c r="P36" s="6"/>
      <c r="Q36" s="6"/>
      <c r="R36" s="6">
        <v>32.729999999999997</v>
      </c>
      <c r="S36" s="6">
        <f t="shared" si="0"/>
        <v>48.024728999999994</v>
      </c>
      <c r="T36" s="9">
        <v>1.4673</v>
      </c>
      <c r="U36" s="6">
        <v>43716245.98333323</v>
      </c>
      <c r="V36" s="6">
        <f t="shared" si="2"/>
        <v>18.189561317372366</v>
      </c>
      <c r="W36" s="10" t="s">
        <v>29</v>
      </c>
      <c r="X36" s="10">
        <v>1</v>
      </c>
      <c r="Y36" s="10" t="s">
        <v>30</v>
      </c>
      <c r="Z36" s="10">
        <v>0</v>
      </c>
      <c r="AA36" s="10" t="s">
        <v>31</v>
      </c>
      <c r="AB36" s="10">
        <v>1</v>
      </c>
      <c r="AC36" s="6">
        <v>2.65</v>
      </c>
      <c r="AD36" s="6"/>
      <c r="AE36" s="6">
        <v>2443</v>
      </c>
      <c r="AF36" s="6">
        <v>1136</v>
      </c>
      <c r="AG36" s="6">
        <v>2122</v>
      </c>
      <c r="AH36" s="6"/>
      <c r="AI36" s="6"/>
      <c r="AJ36" s="6"/>
      <c r="AK36" s="6">
        <v>305.63333299999999</v>
      </c>
      <c r="AL36" s="6">
        <v>208.18</v>
      </c>
      <c r="AM36" s="6">
        <v>36.4</v>
      </c>
      <c r="AN36" s="6">
        <v>26.25</v>
      </c>
      <c r="AO36" s="6">
        <v>13.61</v>
      </c>
      <c r="AP36" s="6">
        <v>31.44</v>
      </c>
      <c r="AQ36" s="6">
        <v>32.93</v>
      </c>
      <c r="AR36" s="6">
        <v>37.880000000000003</v>
      </c>
      <c r="AS36" s="6">
        <v>32.56</v>
      </c>
      <c r="AT36" s="6"/>
      <c r="AU36" s="6"/>
      <c r="AV36" s="6"/>
      <c r="AW36" s="15">
        <v>17564</v>
      </c>
      <c r="AX36" s="6"/>
      <c r="AY36" s="6"/>
      <c r="AZ36" s="6"/>
      <c r="BA36" s="6"/>
      <c r="BB36" s="6"/>
      <c r="BC36" s="6"/>
      <c r="BD36" s="6">
        <v>4743279</v>
      </c>
      <c r="BE36" s="6">
        <v>45744612</v>
      </c>
      <c r="BF36" s="6">
        <v>2604972</v>
      </c>
      <c r="BG36" s="6">
        <v>22737294</v>
      </c>
      <c r="BH36" s="6">
        <v>596175</v>
      </c>
      <c r="BI36" s="6">
        <v>944455</v>
      </c>
      <c r="BJ36" s="6">
        <v>50843</v>
      </c>
      <c r="BK36" s="6">
        <v>125969</v>
      </c>
    </row>
    <row r="37" spans="1:63" x14ac:dyDescent="0.2">
      <c r="A37" s="4" t="s">
        <v>2</v>
      </c>
      <c r="B37" s="5">
        <v>12</v>
      </c>
      <c r="C37" s="14">
        <v>37591</v>
      </c>
      <c r="D37" s="7">
        <v>253214</v>
      </c>
      <c r="E37" s="7">
        <f t="shared" si="1"/>
        <v>0</v>
      </c>
      <c r="F37" s="7">
        <v>0</v>
      </c>
      <c r="G37" s="7">
        <v>0</v>
      </c>
      <c r="H37" s="7">
        <v>0</v>
      </c>
      <c r="I37" s="7">
        <v>75.86</v>
      </c>
      <c r="J37" s="7">
        <v>74.98</v>
      </c>
      <c r="K37" s="7">
        <v>75.760000000000005</v>
      </c>
      <c r="L37" s="7">
        <v>75.715990625827587</v>
      </c>
      <c r="M37" s="7"/>
      <c r="N37" s="7">
        <v>76.150000000000006</v>
      </c>
      <c r="O37" s="7">
        <v>90.23</v>
      </c>
      <c r="P37" s="7"/>
      <c r="Q37" s="7"/>
      <c r="R37" s="7">
        <v>32.21</v>
      </c>
      <c r="S37" s="7">
        <f t="shared" si="0"/>
        <v>47.284280000000003</v>
      </c>
      <c r="T37" s="8">
        <v>1.468</v>
      </c>
      <c r="U37" s="7">
        <v>37152755.733333312</v>
      </c>
      <c r="V37" s="7">
        <f t="shared" si="2"/>
        <v>14.672472980693529</v>
      </c>
      <c r="W37" s="11" t="s">
        <v>29</v>
      </c>
      <c r="X37" s="11">
        <v>1</v>
      </c>
      <c r="Y37" s="11" t="s">
        <v>30</v>
      </c>
      <c r="Z37" s="11">
        <v>0</v>
      </c>
      <c r="AA37" s="11" t="s">
        <v>31</v>
      </c>
      <c r="AB37" s="11">
        <v>1</v>
      </c>
      <c r="AC37" s="7">
        <v>0.15</v>
      </c>
      <c r="AD37" s="7"/>
      <c r="AE37" s="7">
        <v>2945</v>
      </c>
      <c r="AF37" s="7">
        <v>3516</v>
      </c>
      <c r="AG37" s="7">
        <v>2266</v>
      </c>
      <c r="AH37" s="7"/>
      <c r="AI37" s="7"/>
      <c r="AJ37" s="7"/>
      <c r="AK37" s="7">
        <v>302.74193600000001</v>
      </c>
      <c r="AL37" s="7">
        <v>209.883871</v>
      </c>
      <c r="AM37" s="7">
        <v>33.200000000000003</v>
      </c>
      <c r="AN37" s="7">
        <v>25.82</v>
      </c>
      <c r="AO37" s="7">
        <v>13.73</v>
      </c>
      <c r="AP37" s="7">
        <v>32.24</v>
      </c>
      <c r="AQ37" s="7">
        <v>32.700000000000003</v>
      </c>
      <c r="AR37" s="7">
        <v>37.590000000000003</v>
      </c>
      <c r="AS37" s="7">
        <v>31.76</v>
      </c>
      <c r="AT37" s="7"/>
      <c r="AU37" s="7"/>
      <c r="AV37" s="7"/>
      <c r="AW37" s="16">
        <v>13695</v>
      </c>
      <c r="AX37" s="7"/>
      <c r="AY37" s="7"/>
      <c r="AZ37" s="7"/>
      <c r="BA37" s="7"/>
      <c r="BB37" s="7"/>
      <c r="BC37" s="7"/>
      <c r="BD37" s="7">
        <v>4978475</v>
      </c>
      <c r="BE37" s="7">
        <v>46447801</v>
      </c>
      <c r="BF37" s="7">
        <v>2645709</v>
      </c>
      <c r="BG37" s="7">
        <v>23041190</v>
      </c>
      <c r="BH37" s="7">
        <v>440701</v>
      </c>
      <c r="BI37" s="7">
        <v>786935</v>
      </c>
      <c r="BJ37" s="7">
        <v>21899</v>
      </c>
      <c r="BK37" s="7">
        <v>58145</v>
      </c>
    </row>
    <row r="38" spans="1:63" x14ac:dyDescent="0.2">
      <c r="A38" s="2" t="s">
        <v>3</v>
      </c>
      <c r="B38" s="3">
        <v>1</v>
      </c>
      <c r="C38" s="13">
        <v>37622</v>
      </c>
      <c r="D38" s="6">
        <v>261805</v>
      </c>
      <c r="E38" s="6">
        <f t="shared" si="1"/>
        <v>0</v>
      </c>
      <c r="F38" s="6">
        <v>0</v>
      </c>
      <c r="G38" s="6">
        <v>0</v>
      </c>
      <c r="H38" s="6">
        <v>0</v>
      </c>
      <c r="I38" s="6">
        <v>75.41</v>
      </c>
      <c r="J38" s="6">
        <v>74.33</v>
      </c>
      <c r="K38" s="6">
        <v>75.63</v>
      </c>
      <c r="L38" s="6">
        <v>75.589205116714453</v>
      </c>
      <c r="M38" s="6"/>
      <c r="N38" s="6">
        <v>76.02</v>
      </c>
      <c r="O38" s="6">
        <v>90.49</v>
      </c>
      <c r="P38" s="6"/>
      <c r="Q38" s="6"/>
      <c r="R38" s="6">
        <v>31.12</v>
      </c>
      <c r="S38" s="6">
        <f t="shared" si="0"/>
        <v>45.506776000000002</v>
      </c>
      <c r="T38" s="9">
        <v>1.4622999999999999</v>
      </c>
      <c r="U38" s="6">
        <v>47674360.350000001</v>
      </c>
      <c r="V38" s="6">
        <f t="shared" si="2"/>
        <v>18.209873894692613</v>
      </c>
      <c r="W38" s="10" t="s">
        <v>29</v>
      </c>
      <c r="X38" s="10">
        <v>1</v>
      </c>
      <c r="Y38" s="10" t="s">
        <v>30</v>
      </c>
      <c r="Z38" s="10">
        <v>0</v>
      </c>
      <c r="AA38" s="10" t="s">
        <v>31</v>
      </c>
      <c r="AB38" s="10">
        <v>1</v>
      </c>
      <c r="AC38" s="6">
        <v>-3.79</v>
      </c>
      <c r="AD38" s="6">
        <v>10743</v>
      </c>
      <c r="AE38" s="6">
        <v>3775</v>
      </c>
      <c r="AF38" s="6">
        <v>2298</v>
      </c>
      <c r="AG38" s="6">
        <v>2697</v>
      </c>
      <c r="AH38" s="6"/>
      <c r="AI38" s="6"/>
      <c r="AJ38" s="6"/>
      <c r="AK38" s="6">
        <v>301.67741899999999</v>
      </c>
      <c r="AL38" s="6">
        <v>210.78064499999999</v>
      </c>
      <c r="AM38" s="6">
        <v>33.340000000000003</v>
      </c>
      <c r="AN38" s="6">
        <v>24.49</v>
      </c>
      <c r="AO38" s="6">
        <v>13.96</v>
      </c>
      <c r="AP38" s="6">
        <v>31.47</v>
      </c>
      <c r="AQ38" s="6">
        <v>32.83</v>
      </c>
      <c r="AR38" s="6">
        <v>35.913043478260875</v>
      </c>
      <c r="AS38" s="6">
        <v>30.9</v>
      </c>
      <c r="AT38" s="6"/>
      <c r="AU38" s="6"/>
      <c r="AV38" s="6"/>
      <c r="AW38" s="15">
        <v>17641</v>
      </c>
      <c r="AX38" s="6"/>
      <c r="AY38" s="6"/>
      <c r="AZ38" s="6"/>
      <c r="BA38" s="6"/>
      <c r="BB38" s="6"/>
      <c r="BC38" s="6"/>
      <c r="BD38" s="6">
        <v>3888801</v>
      </c>
      <c r="BE38" s="6">
        <v>36077351</v>
      </c>
      <c r="BF38" s="6">
        <v>2316106</v>
      </c>
      <c r="BG38" s="6">
        <v>20208862</v>
      </c>
      <c r="BH38" s="6">
        <v>650046</v>
      </c>
      <c r="BI38" s="6">
        <v>369458</v>
      </c>
      <c r="BJ38" s="6">
        <v>1861</v>
      </c>
      <c r="BK38" s="6">
        <v>7286</v>
      </c>
    </row>
    <row r="39" spans="1:63" x14ac:dyDescent="0.2">
      <c r="A39" s="2" t="s">
        <v>3</v>
      </c>
      <c r="B39" s="3">
        <v>2</v>
      </c>
      <c r="C39" s="13">
        <v>37653</v>
      </c>
      <c r="D39" s="6">
        <v>244912</v>
      </c>
      <c r="E39" s="6">
        <f t="shared" si="1"/>
        <v>0</v>
      </c>
      <c r="F39" s="6">
        <v>0</v>
      </c>
      <c r="G39" s="6">
        <v>0</v>
      </c>
      <c r="H39" s="6">
        <v>0</v>
      </c>
      <c r="I39" s="6">
        <v>75.59</v>
      </c>
      <c r="J39" s="6">
        <v>74.7</v>
      </c>
      <c r="K39" s="6">
        <v>75.489999999999995</v>
      </c>
      <c r="L39" s="6">
        <v>75.487366378372997</v>
      </c>
      <c r="M39" s="6"/>
      <c r="N39" s="6">
        <v>75.819999999999993</v>
      </c>
      <c r="O39" s="6">
        <v>89.68</v>
      </c>
      <c r="P39" s="6"/>
      <c r="Q39" s="6"/>
      <c r="R39" s="6">
        <v>30.62</v>
      </c>
      <c r="S39" s="6">
        <f t="shared" si="0"/>
        <v>44.925664000000005</v>
      </c>
      <c r="T39" s="9">
        <v>1.4672000000000001</v>
      </c>
      <c r="U39" s="6">
        <v>47821415.5</v>
      </c>
      <c r="V39" s="6">
        <f t="shared" si="2"/>
        <v>19.525958507545567</v>
      </c>
      <c r="W39" s="10" t="s">
        <v>29</v>
      </c>
      <c r="X39" s="10">
        <v>1</v>
      </c>
      <c r="Y39" s="10" t="s">
        <v>30</v>
      </c>
      <c r="Z39" s="10">
        <v>0</v>
      </c>
      <c r="AA39" s="10" t="s">
        <v>31</v>
      </c>
      <c r="AB39" s="10">
        <v>1</v>
      </c>
      <c r="AC39" s="6">
        <v>-5.0199999999999996</v>
      </c>
      <c r="AD39" s="6">
        <v>9909</v>
      </c>
      <c r="AE39" s="6">
        <v>3632</v>
      </c>
      <c r="AF39" s="6">
        <v>2577</v>
      </c>
      <c r="AG39" s="6">
        <v>1480</v>
      </c>
      <c r="AH39" s="6"/>
      <c r="AI39" s="6"/>
      <c r="AJ39" s="6"/>
      <c r="AK39" s="6">
        <v>301.10714300000001</v>
      </c>
      <c r="AL39" s="6">
        <v>203.375</v>
      </c>
      <c r="AM39" s="6">
        <v>33.68</v>
      </c>
      <c r="AN39" s="6">
        <v>23.33</v>
      </c>
      <c r="AO39" s="6">
        <v>14.09</v>
      </c>
      <c r="AP39" s="6">
        <v>31.2</v>
      </c>
      <c r="AQ39" s="6">
        <v>31.99</v>
      </c>
      <c r="AR39" s="6">
        <v>35.613526570048315</v>
      </c>
      <c r="AS39" s="6">
        <v>30.6</v>
      </c>
      <c r="AT39" s="6"/>
      <c r="AU39" s="6"/>
      <c r="AV39" s="6"/>
      <c r="AW39" s="15">
        <v>14951</v>
      </c>
      <c r="AX39" s="6"/>
      <c r="AY39" s="6"/>
      <c r="AZ39" s="6"/>
      <c r="BA39" s="6"/>
      <c r="BB39" s="6"/>
      <c r="BC39" s="6"/>
      <c r="BD39" s="6">
        <v>4567195</v>
      </c>
      <c r="BE39" s="6">
        <v>41017320</v>
      </c>
      <c r="BF39" s="6">
        <v>2367283</v>
      </c>
      <c r="BG39" s="6">
        <v>20777003</v>
      </c>
      <c r="BH39" s="6">
        <v>106</v>
      </c>
      <c r="BI39" s="6">
        <v>924</v>
      </c>
      <c r="BJ39" s="6">
        <v>59152</v>
      </c>
      <c r="BK39" s="6">
        <v>171657</v>
      </c>
    </row>
    <row r="40" spans="1:63" x14ac:dyDescent="0.2">
      <c r="A40" s="2" t="s">
        <v>3</v>
      </c>
      <c r="B40" s="3">
        <v>3</v>
      </c>
      <c r="C40" s="13">
        <v>37681</v>
      </c>
      <c r="D40" s="6">
        <v>286700</v>
      </c>
      <c r="E40" s="6">
        <f t="shared" si="1"/>
        <v>0</v>
      </c>
      <c r="F40" s="6">
        <v>0</v>
      </c>
      <c r="G40" s="6">
        <v>0</v>
      </c>
      <c r="H40" s="6">
        <v>0</v>
      </c>
      <c r="I40" s="6">
        <v>73.28</v>
      </c>
      <c r="J40" s="6">
        <v>72.349999999999994</v>
      </c>
      <c r="K40" s="6">
        <v>73.180000000000007</v>
      </c>
      <c r="L40" s="6">
        <v>72.395854994736609</v>
      </c>
      <c r="M40" s="6"/>
      <c r="N40" s="6">
        <v>74.75</v>
      </c>
      <c r="O40" s="6">
        <v>87.07</v>
      </c>
      <c r="P40" s="6"/>
      <c r="Q40" s="6"/>
      <c r="R40" s="6">
        <v>29.59</v>
      </c>
      <c r="S40" s="6">
        <f t="shared" si="0"/>
        <v>43.467710000000004</v>
      </c>
      <c r="T40" s="9">
        <v>1.4690000000000001</v>
      </c>
      <c r="U40" s="6">
        <v>49186507.849999905</v>
      </c>
      <c r="V40" s="6">
        <f t="shared" si="2"/>
        <v>17.156089239623267</v>
      </c>
      <c r="W40" s="10" t="s">
        <v>29</v>
      </c>
      <c r="X40" s="10">
        <v>1</v>
      </c>
      <c r="Y40" s="10" t="s">
        <v>30</v>
      </c>
      <c r="Z40" s="10">
        <v>0</v>
      </c>
      <c r="AA40" s="10" t="s">
        <v>31</v>
      </c>
      <c r="AB40" s="10">
        <v>1</v>
      </c>
      <c r="AC40" s="6">
        <v>2.79</v>
      </c>
      <c r="AD40" s="6">
        <v>11741</v>
      </c>
      <c r="AE40" s="6">
        <v>4004</v>
      </c>
      <c r="AF40" s="6">
        <v>2913</v>
      </c>
      <c r="AG40" s="6">
        <v>1494</v>
      </c>
      <c r="AH40" s="6"/>
      <c r="AI40" s="6"/>
      <c r="AJ40" s="6"/>
      <c r="AK40" s="6">
        <v>301.174194</v>
      </c>
      <c r="AL40" s="6">
        <v>203.16451599999999</v>
      </c>
      <c r="AM40" s="6">
        <v>32.39</v>
      </c>
      <c r="AN40" s="6">
        <v>22.44</v>
      </c>
      <c r="AO40" s="6">
        <v>14.06</v>
      </c>
      <c r="AP40" s="6">
        <v>31.08</v>
      </c>
      <c r="AQ40" s="6">
        <v>30.03</v>
      </c>
      <c r="AR40" s="6">
        <v>35.613526570048315</v>
      </c>
      <c r="AS40" s="6">
        <v>29.8</v>
      </c>
      <c r="AT40" s="6"/>
      <c r="AU40" s="6"/>
      <c r="AV40" s="6"/>
      <c r="AW40" s="15">
        <v>14250</v>
      </c>
      <c r="AX40" s="6"/>
      <c r="AY40" s="6"/>
      <c r="AZ40" s="6"/>
      <c r="BA40" s="6"/>
      <c r="BB40" s="6"/>
      <c r="BC40" s="6"/>
      <c r="BD40" s="6">
        <v>3379657</v>
      </c>
      <c r="BE40" s="6">
        <v>32491119</v>
      </c>
      <c r="BF40" s="6">
        <v>2662540</v>
      </c>
      <c r="BG40" s="6">
        <v>23591342</v>
      </c>
      <c r="BH40" s="6">
        <v>31</v>
      </c>
      <c r="BI40" s="6">
        <v>324</v>
      </c>
      <c r="BJ40" s="6">
        <v>24318</v>
      </c>
      <c r="BK40" s="6">
        <v>60199</v>
      </c>
    </row>
    <row r="41" spans="1:63" x14ac:dyDescent="0.2">
      <c r="A41" s="2" t="s">
        <v>3</v>
      </c>
      <c r="B41" s="3">
        <v>4</v>
      </c>
      <c r="C41" s="13">
        <v>37712</v>
      </c>
      <c r="D41" s="6">
        <v>290040</v>
      </c>
      <c r="E41" s="6">
        <f t="shared" si="1"/>
        <v>0</v>
      </c>
      <c r="F41" s="6">
        <v>0</v>
      </c>
      <c r="G41" s="6">
        <v>0</v>
      </c>
      <c r="H41" s="6">
        <v>0</v>
      </c>
      <c r="I41" s="6">
        <v>72.489999999999995</v>
      </c>
      <c r="J41" s="6">
        <v>71.400000000000006</v>
      </c>
      <c r="K41" s="6">
        <v>72.790000000000006</v>
      </c>
      <c r="L41" s="6">
        <v>71.901243408577386</v>
      </c>
      <c r="M41" s="6"/>
      <c r="N41" s="6">
        <v>74.44</v>
      </c>
      <c r="O41" s="6">
        <v>86.49</v>
      </c>
      <c r="P41" s="6"/>
      <c r="Q41" s="6"/>
      <c r="R41" s="6">
        <v>28.8</v>
      </c>
      <c r="S41" s="6">
        <f t="shared" si="0"/>
        <v>43.067520000000002</v>
      </c>
      <c r="T41" s="9">
        <v>1.4954000000000001</v>
      </c>
      <c r="U41" s="6">
        <v>51832269.150000006</v>
      </c>
      <c r="V41" s="6">
        <f t="shared" si="2"/>
        <v>17.870731330161359</v>
      </c>
      <c r="W41" s="10" t="s">
        <v>29</v>
      </c>
      <c r="X41" s="10">
        <v>1</v>
      </c>
      <c r="Y41" s="10" t="s">
        <v>30</v>
      </c>
      <c r="Z41" s="10">
        <v>0</v>
      </c>
      <c r="AA41" s="10" t="s">
        <v>31</v>
      </c>
      <c r="AB41" s="10">
        <v>1</v>
      </c>
      <c r="AC41" s="6">
        <v>4.38</v>
      </c>
      <c r="AD41" s="6">
        <v>11684</v>
      </c>
      <c r="AE41" s="6">
        <v>4371</v>
      </c>
      <c r="AF41" s="6">
        <v>3094</v>
      </c>
      <c r="AG41" s="6">
        <v>1947</v>
      </c>
      <c r="AH41" s="6"/>
      <c r="AI41" s="6"/>
      <c r="AJ41" s="6"/>
      <c r="AK41" s="6">
        <v>300.82666699999999</v>
      </c>
      <c r="AL41" s="6">
        <v>200.933333</v>
      </c>
      <c r="AM41" s="6">
        <v>32.130000000000003</v>
      </c>
      <c r="AN41" s="6">
        <v>22.36</v>
      </c>
      <c r="AO41" s="6">
        <v>13.93</v>
      </c>
      <c r="AP41" s="6">
        <v>29.73</v>
      </c>
      <c r="AQ41" s="6">
        <v>28.54</v>
      </c>
      <c r="AR41" s="6">
        <v>35.120772946859908</v>
      </c>
      <c r="AS41" s="6">
        <v>29.06</v>
      </c>
      <c r="AT41" s="6"/>
      <c r="AU41" s="6"/>
      <c r="AV41" s="6"/>
      <c r="AW41" s="15">
        <v>11194</v>
      </c>
      <c r="AX41" s="6"/>
      <c r="AY41" s="6"/>
      <c r="AZ41" s="6"/>
      <c r="BA41" s="6"/>
      <c r="BB41" s="6"/>
      <c r="BC41" s="6"/>
      <c r="BD41" s="6">
        <v>4014871</v>
      </c>
      <c r="BE41" s="6">
        <v>36284923</v>
      </c>
      <c r="BF41" s="6">
        <v>3071314</v>
      </c>
      <c r="BG41" s="6">
        <v>27067950</v>
      </c>
      <c r="BH41" s="6">
        <v>1</v>
      </c>
      <c r="BI41" s="6">
        <v>1</v>
      </c>
      <c r="BJ41" s="6">
        <v>56749</v>
      </c>
      <c r="BK41" s="6">
        <v>168955</v>
      </c>
    </row>
    <row r="42" spans="1:63" x14ac:dyDescent="0.2">
      <c r="A42" s="2" t="s">
        <v>3</v>
      </c>
      <c r="B42" s="3">
        <v>5</v>
      </c>
      <c r="C42" s="13">
        <v>37742</v>
      </c>
      <c r="D42" s="6">
        <v>303425</v>
      </c>
      <c r="E42" s="6">
        <f t="shared" si="1"/>
        <v>0</v>
      </c>
      <c r="F42" s="6">
        <v>0</v>
      </c>
      <c r="G42" s="6">
        <v>0</v>
      </c>
      <c r="H42" s="6">
        <v>0</v>
      </c>
      <c r="I42" s="6">
        <v>72.64</v>
      </c>
      <c r="J42" s="6">
        <v>71.680000000000007</v>
      </c>
      <c r="K42" s="6">
        <v>72.48</v>
      </c>
      <c r="L42" s="6">
        <v>71.898657351440136</v>
      </c>
      <c r="M42" s="6"/>
      <c r="N42" s="6">
        <v>73.760000000000005</v>
      </c>
      <c r="O42" s="6">
        <v>86.01</v>
      </c>
      <c r="P42" s="6"/>
      <c r="Q42" s="6"/>
      <c r="R42" s="6">
        <v>28.3</v>
      </c>
      <c r="S42" s="6">
        <f t="shared" si="0"/>
        <v>42.868839999999999</v>
      </c>
      <c r="T42" s="9">
        <v>1.5147999999999999</v>
      </c>
      <c r="U42" s="6">
        <v>51409870.7999999</v>
      </c>
      <c r="V42" s="6">
        <f t="shared" si="2"/>
        <v>16.943188860509157</v>
      </c>
      <c r="W42" s="10" t="s">
        <v>29</v>
      </c>
      <c r="X42" s="10">
        <v>1</v>
      </c>
      <c r="Y42" s="10" t="s">
        <v>30</v>
      </c>
      <c r="Z42" s="10">
        <v>0</v>
      </c>
      <c r="AA42" s="10" t="s">
        <v>31</v>
      </c>
      <c r="AB42" s="10">
        <v>1</v>
      </c>
      <c r="AC42" s="6">
        <v>10.02</v>
      </c>
      <c r="AD42" s="6">
        <v>14018</v>
      </c>
      <c r="AE42" s="6">
        <v>4302</v>
      </c>
      <c r="AF42" s="6">
        <v>3638</v>
      </c>
      <c r="AG42" s="6">
        <v>1818</v>
      </c>
      <c r="AH42" s="6"/>
      <c r="AI42" s="6"/>
      <c r="AJ42" s="6"/>
      <c r="AK42" s="6">
        <v>300.78387099999998</v>
      </c>
      <c r="AL42" s="6">
        <v>200.06129000000001</v>
      </c>
      <c r="AM42" s="6">
        <v>33.68</v>
      </c>
      <c r="AN42" s="6">
        <v>20.94</v>
      </c>
      <c r="AO42" s="6">
        <v>13.66</v>
      </c>
      <c r="AP42" s="6">
        <v>28.01</v>
      </c>
      <c r="AQ42" s="6">
        <v>28.7</v>
      </c>
      <c r="AR42" s="6">
        <v>34.94685990338165</v>
      </c>
      <c r="AS42" s="6">
        <v>28.42</v>
      </c>
      <c r="AT42" s="6"/>
      <c r="AU42" s="6"/>
      <c r="AV42" s="6"/>
      <c r="AW42" s="15">
        <v>13086</v>
      </c>
      <c r="AX42" s="6"/>
      <c r="AY42" s="6"/>
      <c r="AZ42" s="6"/>
      <c r="BA42" s="6"/>
      <c r="BB42" s="6"/>
      <c r="BC42" s="6"/>
      <c r="BD42" s="6">
        <v>3854307</v>
      </c>
      <c r="BE42" s="6">
        <v>33232478</v>
      </c>
      <c r="BF42" s="6">
        <v>2959978</v>
      </c>
      <c r="BG42" s="6">
        <v>25759478</v>
      </c>
      <c r="BH42" s="6"/>
      <c r="BI42" s="6"/>
      <c r="BJ42" s="6">
        <v>32051</v>
      </c>
      <c r="BK42" s="6">
        <v>97478</v>
      </c>
    </row>
    <row r="43" spans="1:63" x14ac:dyDescent="0.2">
      <c r="A43" s="2" t="s">
        <v>3</v>
      </c>
      <c r="B43" s="3">
        <v>6</v>
      </c>
      <c r="C43" s="13">
        <v>37773</v>
      </c>
      <c r="D43" s="6">
        <v>256585</v>
      </c>
      <c r="E43" s="6">
        <f t="shared" si="1"/>
        <v>0</v>
      </c>
      <c r="F43" s="6">
        <v>0</v>
      </c>
      <c r="G43" s="6">
        <v>0</v>
      </c>
      <c r="H43" s="6">
        <v>0</v>
      </c>
      <c r="I43" s="6">
        <v>74.23</v>
      </c>
      <c r="J43" s="6">
        <v>73.3</v>
      </c>
      <c r="K43" s="6">
        <v>73.66</v>
      </c>
      <c r="L43" s="6">
        <v>73.692117863337828</v>
      </c>
      <c r="M43" s="6"/>
      <c r="N43" s="6">
        <v>74.069999999999993</v>
      </c>
      <c r="O43" s="6">
        <v>88.21</v>
      </c>
      <c r="P43" s="6"/>
      <c r="Q43" s="6"/>
      <c r="R43" s="6">
        <v>28.18</v>
      </c>
      <c r="S43" s="6">
        <f t="shared" si="0"/>
        <v>43.394382</v>
      </c>
      <c r="T43" s="9">
        <v>1.5399</v>
      </c>
      <c r="U43" s="6">
        <v>50832705.949999884</v>
      </c>
      <c r="V43" s="6">
        <f t="shared" si="2"/>
        <v>19.811253950932397</v>
      </c>
      <c r="W43" s="10" t="s">
        <v>29</v>
      </c>
      <c r="X43" s="10">
        <v>1</v>
      </c>
      <c r="Y43" s="10" t="s">
        <v>30</v>
      </c>
      <c r="Z43" s="10">
        <v>0</v>
      </c>
      <c r="AA43" s="10" t="s">
        <v>31</v>
      </c>
      <c r="AB43" s="10">
        <v>1</v>
      </c>
      <c r="AC43" s="6">
        <v>17.34</v>
      </c>
      <c r="AD43" s="6">
        <v>11893</v>
      </c>
      <c r="AE43" s="6">
        <v>2907</v>
      </c>
      <c r="AF43" s="6">
        <v>1886</v>
      </c>
      <c r="AG43" s="6">
        <v>1111</v>
      </c>
      <c r="AH43" s="6"/>
      <c r="AI43" s="6"/>
      <c r="AJ43" s="6"/>
      <c r="AK43" s="6">
        <v>301.62</v>
      </c>
      <c r="AL43" s="6">
        <v>201.19666699999999</v>
      </c>
      <c r="AM43" s="6">
        <v>35.25</v>
      </c>
      <c r="AN43" s="6">
        <v>20.79</v>
      </c>
      <c r="AO43" s="6">
        <v>15.9</v>
      </c>
      <c r="AP43" s="6">
        <v>27.93</v>
      </c>
      <c r="AQ43" s="6">
        <v>27.94</v>
      </c>
      <c r="AR43" s="6">
        <v>34.94685990338165</v>
      </c>
      <c r="AS43" s="6">
        <v>27.7</v>
      </c>
      <c r="AT43" s="6"/>
      <c r="AU43" s="6"/>
      <c r="AV43" s="6"/>
      <c r="AW43" s="15">
        <v>12504</v>
      </c>
      <c r="AX43" s="6"/>
      <c r="AY43" s="6"/>
      <c r="AZ43" s="6"/>
      <c r="BA43" s="6"/>
      <c r="BB43" s="6"/>
      <c r="BC43" s="6"/>
      <c r="BD43" s="6">
        <v>4331724</v>
      </c>
      <c r="BE43" s="6">
        <v>36432807</v>
      </c>
      <c r="BF43" s="6">
        <v>2646728</v>
      </c>
      <c r="BG43" s="6">
        <v>24532715</v>
      </c>
      <c r="BH43" s="6"/>
      <c r="BI43" s="6"/>
      <c r="BJ43" s="6">
        <v>50011</v>
      </c>
      <c r="BK43" s="6">
        <v>136474</v>
      </c>
    </row>
    <row r="44" spans="1:63" x14ac:dyDescent="0.2">
      <c r="A44" s="2" t="s">
        <v>3</v>
      </c>
      <c r="B44" s="3">
        <v>7</v>
      </c>
      <c r="C44" s="13">
        <v>37803</v>
      </c>
      <c r="D44" s="6">
        <v>252669</v>
      </c>
      <c r="E44" s="6">
        <f t="shared" si="1"/>
        <v>0</v>
      </c>
      <c r="F44" s="6">
        <v>0</v>
      </c>
      <c r="G44" s="6">
        <v>0</v>
      </c>
      <c r="H44" s="6">
        <v>0</v>
      </c>
      <c r="I44" s="6">
        <v>74.5</v>
      </c>
      <c r="J44" s="6">
        <v>73.69</v>
      </c>
      <c r="K44" s="6">
        <v>73.66</v>
      </c>
      <c r="L44" s="6">
        <v>73.786131932821121</v>
      </c>
      <c r="M44" s="6"/>
      <c r="N44" s="6">
        <v>73.86</v>
      </c>
      <c r="O44" s="6">
        <v>88.8</v>
      </c>
      <c r="P44" s="6"/>
      <c r="Q44" s="6"/>
      <c r="R44" s="6">
        <v>28.94</v>
      </c>
      <c r="S44" s="6">
        <f t="shared" si="0"/>
        <v>44.773074000000001</v>
      </c>
      <c r="T44" s="9">
        <v>1.5470999999999999</v>
      </c>
      <c r="U44" s="6">
        <v>51187815.999999978</v>
      </c>
      <c r="V44" s="6">
        <f t="shared" si="2"/>
        <v>20.258842992215104</v>
      </c>
      <c r="W44" s="10" t="s">
        <v>29</v>
      </c>
      <c r="X44" s="10">
        <v>1</v>
      </c>
      <c r="Y44" s="10" t="s">
        <v>30</v>
      </c>
      <c r="Z44" s="10">
        <v>0</v>
      </c>
      <c r="AA44" s="10" t="s">
        <v>31</v>
      </c>
      <c r="AB44" s="10">
        <v>1</v>
      </c>
      <c r="AC44" s="6">
        <v>15.39</v>
      </c>
      <c r="AD44" s="6">
        <v>10995</v>
      </c>
      <c r="AE44" s="6">
        <v>3161</v>
      </c>
      <c r="AF44" s="6">
        <v>2047</v>
      </c>
      <c r="AG44" s="6">
        <v>1226</v>
      </c>
      <c r="AH44" s="6"/>
      <c r="AI44" s="6"/>
      <c r="AJ44" s="6"/>
      <c r="AK44" s="6">
        <v>304.27096799999998</v>
      </c>
      <c r="AL44" s="6">
        <v>203.59677400000001</v>
      </c>
      <c r="AM44" s="6">
        <v>35.81</v>
      </c>
      <c r="AN44" s="6">
        <v>23.46</v>
      </c>
      <c r="AO44" s="6">
        <v>16.47</v>
      </c>
      <c r="AP44" s="6">
        <v>27.25</v>
      </c>
      <c r="AQ44" s="6">
        <v>29.53</v>
      </c>
      <c r="AR44" s="6">
        <v>34.94685990338165</v>
      </c>
      <c r="AS44" s="6">
        <v>27.75</v>
      </c>
      <c r="AT44" s="6"/>
      <c r="AU44" s="6"/>
      <c r="AV44" s="6"/>
      <c r="AW44" s="15">
        <v>14105</v>
      </c>
      <c r="AX44" s="6"/>
      <c r="AY44" s="6"/>
      <c r="AZ44" s="6"/>
      <c r="BA44" s="6"/>
      <c r="BB44" s="6"/>
      <c r="BC44" s="6"/>
      <c r="BD44" s="6">
        <v>4041132</v>
      </c>
      <c r="BE44" s="6">
        <v>36364904</v>
      </c>
      <c r="BF44" s="6">
        <v>2712015</v>
      </c>
      <c r="BG44" s="6">
        <v>24496244</v>
      </c>
      <c r="BH44" s="6"/>
      <c r="BI44" s="6"/>
      <c r="BJ44" s="6">
        <v>44941</v>
      </c>
      <c r="BK44" s="6">
        <v>115095</v>
      </c>
    </row>
    <row r="45" spans="1:63" x14ac:dyDescent="0.2">
      <c r="A45" s="2" t="s">
        <v>3</v>
      </c>
      <c r="B45" s="3">
        <v>8</v>
      </c>
      <c r="C45" s="13">
        <v>37834</v>
      </c>
      <c r="D45" s="6">
        <v>244176</v>
      </c>
      <c r="E45" s="6">
        <f t="shared" si="1"/>
        <v>0</v>
      </c>
      <c r="F45" s="6">
        <v>0</v>
      </c>
      <c r="G45" s="6">
        <v>0</v>
      </c>
      <c r="H45" s="6">
        <v>0</v>
      </c>
      <c r="I45" s="6">
        <v>77.010000000000005</v>
      </c>
      <c r="J45" s="6">
        <v>76.02</v>
      </c>
      <c r="K45" s="6">
        <v>76.78</v>
      </c>
      <c r="L45" s="6">
        <v>78.160986660688337</v>
      </c>
      <c r="M45" s="6"/>
      <c r="N45" s="6">
        <v>74.02</v>
      </c>
      <c r="O45" s="6">
        <v>92.15</v>
      </c>
      <c r="P45" s="6"/>
      <c r="Q45" s="6"/>
      <c r="R45" s="6">
        <v>30.14</v>
      </c>
      <c r="S45" s="6">
        <f t="shared" si="0"/>
        <v>46.427655999999999</v>
      </c>
      <c r="T45" s="9">
        <v>1.5404</v>
      </c>
      <c r="U45" s="6">
        <v>55000511.399999999</v>
      </c>
      <c r="V45" s="6">
        <f t="shared" si="2"/>
        <v>22.524945694908592</v>
      </c>
      <c r="W45" s="10" t="s">
        <v>29</v>
      </c>
      <c r="X45" s="10">
        <v>1</v>
      </c>
      <c r="Y45" s="10" t="s">
        <v>30</v>
      </c>
      <c r="Z45" s="10">
        <v>0</v>
      </c>
      <c r="AA45" s="10" t="s">
        <v>31</v>
      </c>
      <c r="AB45" s="10">
        <v>1</v>
      </c>
      <c r="AC45" s="6">
        <v>17.89</v>
      </c>
      <c r="AD45" s="6">
        <v>9994</v>
      </c>
      <c r="AE45" s="6">
        <v>2619</v>
      </c>
      <c r="AF45" s="6">
        <v>1625</v>
      </c>
      <c r="AG45" s="6">
        <v>1043</v>
      </c>
      <c r="AH45" s="6"/>
      <c r="AI45" s="6"/>
      <c r="AJ45" s="6"/>
      <c r="AK45" s="6">
        <v>306.13548400000002</v>
      </c>
      <c r="AL45" s="6">
        <v>206.73871</v>
      </c>
      <c r="AM45" s="6">
        <v>35.97</v>
      </c>
      <c r="AN45" s="6">
        <v>26.32</v>
      </c>
      <c r="AO45" s="6">
        <v>16.690000000000001</v>
      </c>
      <c r="AP45" s="6">
        <v>27.48</v>
      </c>
      <c r="AQ45" s="6">
        <v>31.07</v>
      </c>
      <c r="AR45" s="6">
        <v>34.94685990338165</v>
      </c>
      <c r="AS45" s="6">
        <v>28.16</v>
      </c>
      <c r="AT45" s="6"/>
      <c r="AU45" s="6"/>
      <c r="AV45" s="6"/>
      <c r="AW45" s="15">
        <v>16318</v>
      </c>
      <c r="AX45" s="6"/>
      <c r="AY45" s="6"/>
      <c r="AZ45" s="6"/>
      <c r="BA45" s="6"/>
      <c r="BB45" s="6"/>
      <c r="BC45" s="6"/>
      <c r="BD45" s="6">
        <v>3045172</v>
      </c>
      <c r="BE45" s="6">
        <v>27476178</v>
      </c>
      <c r="BF45" s="6">
        <v>2644339</v>
      </c>
      <c r="BG45" s="6">
        <v>23804349</v>
      </c>
      <c r="BH45" s="6">
        <v>30</v>
      </c>
      <c r="BI45" s="6">
        <v>323</v>
      </c>
      <c r="BJ45" s="6">
        <v>21634</v>
      </c>
      <c r="BK45" s="6">
        <v>53691</v>
      </c>
    </row>
    <row r="46" spans="1:63" x14ac:dyDescent="0.2">
      <c r="A46" s="2" t="s">
        <v>3</v>
      </c>
      <c r="B46" s="3">
        <v>9</v>
      </c>
      <c r="C46" s="13">
        <v>37865</v>
      </c>
      <c r="D46" s="6">
        <v>270103</v>
      </c>
      <c r="E46" s="6">
        <f t="shared" si="1"/>
        <v>0</v>
      </c>
      <c r="F46" s="6">
        <v>0</v>
      </c>
      <c r="G46" s="6">
        <v>0</v>
      </c>
      <c r="H46" s="6">
        <v>0</v>
      </c>
      <c r="I46" s="6">
        <v>78.22</v>
      </c>
      <c r="J46" s="6">
        <v>77.41</v>
      </c>
      <c r="K46" s="6">
        <v>77.69</v>
      </c>
      <c r="L46" s="6">
        <v>79.169903357196517</v>
      </c>
      <c r="M46" s="6"/>
      <c r="N46" s="6">
        <v>75</v>
      </c>
      <c r="O46" s="6">
        <v>92.9</v>
      </c>
      <c r="P46" s="6"/>
      <c r="Q46" s="6"/>
      <c r="R46" s="6">
        <v>31.16</v>
      </c>
      <c r="S46" s="6">
        <f t="shared" si="0"/>
        <v>48.201403999999997</v>
      </c>
      <c r="T46" s="9">
        <v>1.5468999999999999</v>
      </c>
      <c r="U46" s="6">
        <v>56248412.7999999</v>
      </c>
      <c r="V46" s="6">
        <f t="shared" si="2"/>
        <v>20.824801205466027</v>
      </c>
      <c r="W46" s="10" t="s">
        <v>29</v>
      </c>
      <c r="X46" s="10">
        <v>1</v>
      </c>
      <c r="Y46" s="10" t="s">
        <v>30</v>
      </c>
      <c r="Z46" s="10">
        <v>0</v>
      </c>
      <c r="AA46" s="10" t="s">
        <v>31</v>
      </c>
      <c r="AB46" s="10">
        <v>1</v>
      </c>
      <c r="AC46" s="6">
        <v>10.55</v>
      </c>
      <c r="AD46" s="6">
        <v>11600</v>
      </c>
      <c r="AE46" s="6">
        <v>2394</v>
      </c>
      <c r="AF46" s="6">
        <v>1534</v>
      </c>
      <c r="AG46" s="6">
        <v>1541</v>
      </c>
      <c r="AH46" s="6"/>
      <c r="AI46" s="6"/>
      <c r="AJ46" s="6"/>
      <c r="AK46" s="6">
        <v>310.39999999999998</v>
      </c>
      <c r="AL46" s="6">
        <v>210.01</v>
      </c>
      <c r="AM46" s="6">
        <v>38.31</v>
      </c>
      <c r="AN46" s="6">
        <v>28.49</v>
      </c>
      <c r="AO46" s="6">
        <v>16.61</v>
      </c>
      <c r="AP46" s="6">
        <v>28.69</v>
      </c>
      <c r="AQ46" s="6">
        <v>32.729999999999997</v>
      </c>
      <c r="AR46" s="6">
        <v>34.94685990338165</v>
      </c>
      <c r="AS46" s="6">
        <v>29.73</v>
      </c>
      <c r="AT46" s="6"/>
      <c r="AU46" s="6"/>
      <c r="AV46" s="6"/>
      <c r="AW46" s="15">
        <v>15367</v>
      </c>
      <c r="AX46" s="6"/>
      <c r="AY46" s="6"/>
      <c r="AZ46" s="6"/>
      <c r="BA46" s="6"/>
      <c r="BB46" s="6"/>
      <c r="BC46" s="6"/>
      <c r="BD46" s="6">
        <v>6377065</v>
      </c>
      <c r="BE46" s="6">
        <v>53471775</v>
      </c>
      <c r="BF46" s="6">
        <v>2974617</v>
      </c>
      <c r="BG46" s="6">
        <v>27253362</v>
      </c>
      <c r="BH46" s="6">
        <v>105</v>
      </c>
      <c r="BI46" s="6">
        <v>1135</v>
      </c>
      <c r="BJ46" s="6">
        <v>66497</v>
      </c>
      <c r="BK46" s="6">
        <v>166734</v>
      </c>
    </row>
    <row r="47" spans="1:63" x14ac:dyDescent="0.2">
      <c r="A47" s="2" t="s">
        <v>3</v>
      </c>
      <c r="B47" s="3">
        <v>10</v>
      </c>
      <c r="C47" s="13">
        <v>37895</v>
      </c>
      <c r="D47" s="6">
        <v>266266</v>
      </c>
      <c r="E47" s="6">
        <f t="shared" si="1"/>
        <v>0</v>
      </c>
      <c r="F47" s="6">
        <v>0</v>
      </c>
      <c r="G47" s="6">
        <v>0</v>
      </c>
      <c r="H47" s="6">
        <v>0</v>
      </c>
      <c r="I47" s="6">
        <v>78.896000000000001</v>
      </c>
      <c r="J47" s="6">
        <v>77.426527076550386</v>
      </c>
      <c r="K47" s="6">
        <v>77.569999999999993</v>
      </c>
      <c r="L47" s="6">
        <v>78.841457277553758</v>
      </c>
      <c r="M47" s="6"/>
      <c r="N47" s="6">
        <v>75.349999999999994</v>
      </c>
      <c r="O47" s="6">
        <v>92.31</v>
      </c>
      <c r="P47" s="6"/>
      <c r="Q47" s="6"/>
      <c r="R47" s="6">
        <v>32.06</v>
      </c>
      <c r="S47" s="6">
        <f t="shared" si="0"/>
        <v>49.632086000000001</v>
      </c>
      <c r="T47" s="9">
        <v>1.5481</v>
      </c>
      <c r="U47" s="6">
        <v>57740156.099999994</v>
      </c>
      <c r="V47" s="6">
        <f t="shared" si="2"/>
        <v>21.685140461042714</v>
      </c>
      <c r="W47" s="10" t="s">
        <v>29</v>
      </c>
      <c r="X47" s="10">
        <v>1</v>
      </c>
      <c r="Y47" s="10" t="s">
        <v>30</v>
      </c>
      <c r="Z47" s="10">
        <v>0</v>
      </c>
      <c r="AA47" s="10" t="s">
        <v>31</v>
      </c>
      <c r="AB47" s="10">
        <v>1</v>
      </c>
      <c r="AC47" s="6">
        <v>3.47</v>
      </c>
      <c r="AD47" s="6">
        <v>11923</v>
      </c>
      <c r="AE47" s="6">
        <v>3057</v>
      </c>
      <c r="AF47" s="6">
        <v>1880</v>
      </c>
      <c r="AG47" s="6">
        <v>1387</v>
      </c>
      <c r="AH47" s="6"/>
      <c r="AI47" s="6"/>
      <c r="AJ47" s="6"/>
      <c r="AK47" s="6">
        <v>310.8</v>
      </c>
      <c r="AL47" s="6">
        <v>208.46128999999999</v>
      </c>
      <c r="AM47" s="6">
        <v>37.700000000000003</v>
      </c>
      <c r="AN47" s="6">
        <v>28.28</v>
      </c>
      <c r="AO47" s="6">
        <v>16.420000000000002</v>
      </c>
      <c r="AP47" s="6">
        <v>30.41</v>
      </c>
      <c r="AQ47" s="6">
        <v>33.32</v>
      </c>
      <c r="AR47" s="6">
        <v>34.94685990338165</v>
      </c>
      <c r="AS47" s="6">
        <v>31.47</v>
      </c>
      <c r="AT47" s="6"/>
      <c r="AU47" s="6"/>
      <c r="AV47" s="6"/>
      <c r="AW47" s="15">
        <v>18167</v>
      </c>
      <c r="AX47" s="6"/>
      <c r="AY47" s="6"/>
      <c r="AZ47" s="6"/>
      <c r="BA47" s="6"/>
      <c r="BB47" s="6"/>
      <c r="BC47" s="6"/>
      <c r="BD47" s="6">
        <v>3504431</v>
      </c>
      <c r="BE47" s="6">
        <v>33557642</v>
      </c>
      <c r="BF47" s="6">
        <v>2334626</v>
      </c>
      <c r="BG47" s="6">
        <v>21251150</v>
      </c>
      <c r="BH47" s="6">
        <v>15960</v>
      </c>
      <c r="BI47" s="6">
        <v>40394</v>
      </c>
      <c r="BJ47" s="6">
        <v>31671</v>
      </c>
      <c r="BK47" s="6">
        <v>88754</v>
      </c>
    </row>
    <row r="48" spans="1:63" x14ac:dyDescent="0.2">
      <c r="A48" s="2" t="s">
        <v>3</v>
      </c>
      <c r="B48" s="3">
        <v>11</v>
      </c>
      <c r="C48" s="13">
        <v>37926</v>
      </c>
      <c r="D48" s="6">
        <v>242368</v>
      </c>
      <c r="E48" s="6">
        <f t="shared" si="1"/>
        <v>0</v>
      </c>
      <c r="F48" s="6">
        <v>0</v>
      </c>
      <c r="G48" s="6">
        <v>0</v>
      </c>
      <c r="H48" s="6">
        <v>0</v>
      </c>
      <c r="I48" s="6">
        <v>77.357798515412625</v>
      </c>
      <c r="J48" s="6">
        <v>76.145259988822303</v>
      </c>
      <c r="K48" s="6">
        <v>75.680000000000007</v>
      </c>
      <c r="L48" s="6">
        <v>76.480216072315571</v>
      </c>
      <c r="M48" s="6"/>
      <c r="N48" s="6">
        <v>74.7</v>
      </c>
      <c r="O48" s="6">
        <v>88.963729407465266</v>
      </c>
      <c r="P48" s="6"/>
      <c r="Q48" s="6"/>
      <c r="R48" s="6">
        <v>32.26</v>
      </c>
      <c r="S48" s="6">
        <f t="shared" si="0"/>
        <v>50.283661999999993</v>
      </c>
      <c r="T48" s="9">
        <v>1.5587</v>
      </c>
      <c r="U48" s="6">
        <v>56989394.699999996</v>
      </c>
      <c r="V48" s="6">
        <f t="shared" si="2"/>
        <v>23.513580464417746</v>
      </c>
      <c r="W48" s="10" t="s">
        <v>29</v>
      </c>
      <c r="X48" s="10">
        <v>1</v>
      </c>
      <c r="Y48" s="10" t="s">
        <v>30</v>
      </c>
      <c r="Z48" s="10">
        <v>0</v>
      </c>
      <c r="AA48" s="10" t="s">
        <v>31</v>
      </c>
      <c r="AB48" s="10">
        <v>1</v>
      </c>
      <c r="AC48" s="6">
        <v>2.9</v>
      </c>
      <c r="AD48" s="6">
        <v>11657</v>
      </c>
      <c r="AE48" s="6">
        <v>2396</v>
      </c>
      <c r="AF48" s="6">
        <v>1647</v>
      </c>
      <c r="AG48" s="6">
        <v>1379</v>
      </c>
      <c r="AH48" s="6"/>
      <c r="AI48" s="6"/>
      <c r="AJ48" s="6"/>
      <c r="AK48" s="6">
        <v>310.10333300000002</v>
      </c>
      <c r="AL48" s="6">
        <v>207.98666700000001</v>
      </c>
      <c r="AM48" s="6">
        <v>37.700000000000003</v>
      </c>
      <c r="AN48" s="6">
        <v>27.13</v>
      </c>
      <c r="AO48" s="6">
        <v>17.14</v>
      </c>
      <c r="AP48" s="6">
        <v>31.18</v>
      </c>
      <c r="AQ48" s="6">
        <v>33.39</v>
      </c>
      <c r="AR48" s="6">
        <v>34.966183574879224</v>
      </c>
      <c r="AS48" s="6">
        <v>31.93</v>
      </c>
      <c r="AT48" s="6"/>
      <c r="AU48" s="6"/>
      <c r="AV48" s="6"/>
      <c r="AW48" s="15">
        <v>16040</v>
      </c>
      <c r="AX48" s="6"/>
      <c r="AY48" s="6"/>
      <c r="AZ48" s="6"/>
      <c r="BA48" s="6"/>
      <c r="BB48" s="6"/>
      <c r="BC48" s="6"/>
      <c r="BD48" s="6">
        <v>4245495</v>
      </c>
      <c r="BE48" s="6">
        <v>40103769</v>
      </c>
      <c r="BF48" s="6">
        <v>2478452</v>
      </c>
      <c r="BG48" s="6">
        <v>23671353</v>
      </c>
      <c r="BH48" s="6"/>
      <c r="BI48" s="6"/>
      <c r="BJ48" s="6">
        <v>486808</v>
      </c>
      <c r="BK48" s="6">
        <v>1130836</v>
      </c>
    </row>
    <row r="49" spans="1:63" x14ac:dyDescent="0.2">
      <c r="A49" s="4" t="s">
        <v>3</v>
      </c>
      <c r="B49" s="5">
        <v>12</v>
      </c>
      <c r="C49" s="14">
        <v>37956</v>
      </c>
      <c r="D49" s="7">
        <v>255469</v>
      </c>
      <c r="E49" s="7">
        <f t="shared" si="1"/>
        <v>0</v>
      </c>
      <c r="F49" s="7">
        <v>0</v>
      </c>
      <c r="G49" s="7">
        <v>0</v>
      </c>
      <c r="H49" s="7">
        <v>0</v>
      </c>
      <c r="I49" s="7">
        <v>76.788354275339501</v>
      </c>
      <c r="J49" s="7">
        <v>75.428828803896707</v>
      </c>
      <c r="K49" s="7">
        <v>75.56</v>
      </c>
      <c r="L49" s="7">
        <v>76.131478788728813</v>
      </c>
      <c r="M49" s="7"/>
      <c r="N49" s="7">
        <v>74.709999999999994</v>
      </c>
      <c r="O49" s="7">
        <v>88.059123662754473</v>
      </c>
      <c r="P49" s="7"/>
      <c r="Q49" s="7"/>
      <c r="R49" s="7">
        <v>31.27</v>
      </c>
      <c r="S49" s="7">
        <f t="shared" si="0"/>
        <v>48.621722999999996</v>
      </c>
      <c r="T49" s="8">
        <v>1.5548999999999999</v>
      </c>
      <c r="U49" s="7">
        <v>47280886.049999893</v>
      </c>
      <c r="V49" s="7">
        <f t="shared" si="2"/>
        <v>18.507484685030235</v>
      </c>
      <c r="W49" s="11" t="s">
        <v>29</v>
      </c>
      <c r="X49" s="11">
        <v>1</v>
      </c>
      <c r="Y49" s="11" t="s">
        <v>30</v>
      </c>
      <c r="Z49" s="11">
        <v>0</v>
      </c>
      <c r="AA49" s="11" t="s">
        <v>31</v>
      </c>
      <c r="AB49" s="11">
        <v>1</v>
      </c>
      <c r="AC49" s="7">
        <v>-1.1000000000000001</v>
      </c>
      <c r="AD49" s="7">
        <v>12489</v>
      </c>
      <c r="AE49" s="7">
        <v>3561</v>
      </c>
      <c r="AF49" s="7">
        <v>2676</v>
      </c>
      <c r="AG49" s="7">
        <v>1275</v>
      </c>
      <c r="AH49" s="7"/>
      <c r="AI49" s="7"/>
      <c r="AJ49" s="7"/>
      <c r="AK49" s="7">
        <v>307.97096800000003</v>
      </c>
      <c r="AL49" s="7">
        <v>207.645161</v>
      </c>
      <c r="AM49" s="7">
        <v>34.49</v>
      </c>
      <c r="AN49" s="7">
        <v>24.76</v>
      </c>
      <c r="AO49" s="7">
        <v>16.809999999999999</v>
      </c>
      <c r="AP49" s="7">
        <v>32.49</v>
      </c>
      <c r="AQ49" s="7">
        <v>32.869999999999997</v>
      </c>
      <c r="AR49" s="7">
        <v>34.985507246376812</v>
      </c>
      <c r="AS49" s="7">
        <v>30.74</v>
      </c>
      <c r="AT49" s="7"/>
      <c r="AU49" s="7"/>
      <c r="AV49" s="7"/>
      <c r="AW49" s="16">
        <v>12996</v>
      </c>
      <c r="AX49" s="7"/>
      <c r="AY49" s="7"/>
      <c r="AZ49" s="7"/>
      <c r="BA49" s="7"/>
      <c r="BB49" s="7"/>
      <c r="BC49" s="7"/>
      <c r="BD49" s="7">
        <v>4538342</v>
      </c>
      <c r="BE49" s="7">
        <v>42683912</v>
      </c>
      <c r="BF49" s="7">
        <v>2909446</v>
      </c>
      <c r="BG49" s="7">
        <v>27346305</v>
      </c>
      <c r="BH49" s="7"/>
      <c r="BI49" s="7"/>
      <c r="BJ49" s="7">
        <v>677268</v>
      </c>
      <c r="BK49" s="7">
        <v>1568668</v>
      </c>
    </row>
    <row r="50" spans="1:63" x14ac:dyDescent="0.2">
      <c r="A50" s="2" t="s">
        <v>4</v>
      </c>
      <c r="B50" s="3">
        <v>1</v>
      </c>
      <c r="C50" s="13">
        <v>37987</v>
      </c>
      <c r="D50" s="6">
        <v>265834</v>
      </c>
      <c r="E50" s="6">
        <f t="shared" si="1"/>
        <v>0</v>
      </c>
      <c r="F50" s="6">
        <v>0</v>
      </c>
      <c r="G50" s="6">
        <v>0</v>
      </c>
      <c r="H50" s="6">
        <v>0</v>
      </c>
      <c r="I50" s="6">
        <v>76.316785186450588</v>
      </c>
      <c r="J50" s="6">
        <v>75.101894505594331</v>
      </c>
      <c r="K50" s="6">
        <v>74.94</v>
      </c>
      <c r="L50" s="6">
        <v>75.446986446471911</v>
      </c>
      <c r="M50" s="6"/>
      <c r="N50" s="6">
        <v>74.260000000000005</v>
      </c>
      <c r="O50" s="6">
        <v>87.127173222166846</v>
      </c>
      <c r="P50" s="6"/>
      <c r="Q50" s="6"/>
      <c r="R50" s="6">
        <v>31.02</v>
      </c>
      <c r="S50" s="6">
        <f t="shared" si="0"/>
        <v>48.580421999999999</v>
      </c>
      <c r="T50" s="9">
        <v>1.5661</v>
      </c>
      <c r="U50" s="6">
        <v>48191589.983333327</v>
      </c>
      <c r="V50" s="6">
        <f t="shared" si="2"/>
        <v>18.128452336169687</v>
      </c>
      <c r="W50" s="10" t="s">
        <v>29</v>
      </c>
      <c r="X50" s="10">
        <v>1</v>
      </c>
      <c r="Y50" s="10" t="s">
        <v>30</v>
      </c>
      <c r="Z50" s="10">
        <v>0</v>
      </c>
      <c r="AA50" s="10" t="s">
        <v>31</v>
      </c>
      <c r="AB50" s="10">
        <v>1</v>
      </c>
      <c r="AC50" s="6">
        <v>-3</v>
      </c>
      <c r="AD50" s="6">
        <v>12067</v>
      </c>
      <c r="AE50" s="6">
        <v>4114</v>
      </c>
      <c r="AF50" s="6">
        <v>2707</v>
      </c>
      <c r="AG50" s="6">
        <v>1443</v>
      </c>
      <c r="AH50" s="6"/>
      <c r="AI50" s="6"/>
      <c r="AJ50" s="6"/>
      <c r="AK50" s="6">
        <v>303.22580699999997</v>
      </c>
      <c r="AL50" s="6">
        <v>204.83870999999999</v>
      </c>
      <c r="AM50" s="6">
        <v>35.130000000000003</v>
      </c>
      <c r="AN50" s="6">
        <v>23.07</v>
      </c>
      <c r="AO50" s="6">
        <v>17.010000000000002</v>
      </c>
      <c r="AP50" s="6">
        <v>30.7301</v>
      </c>
      <c r="AQ50" s="6">
        <v>31.91</v>
      </c>
      <c r="AR50" s="6">
        <v>34.985607246376816</v>
      </c>
      <c r="AS50" s="6">
        <v>29.98</v>
      </c>
      <c r="AT50" s="6"/>
      <c r="AU50" s="6"/>
      <c r="AV50" s="6"/>
      <c r="AW50" s="15">
        <v>16801</v>
      </c>
      <c r="AX50" s="6"/>
      <c r="AY50" s="6"/>
      <c r="AZ50" s="6"/>
      <c r="BA50" s="6"/>
      <c r="BB50" s="6"/>
      <c r="BC50" s="6"/>
      <c r="BD50" s="6">
        <v>3693920</v>
      </c>
      <c r="BE50" s="6">
        <v>33001980</v>
      </c>
      <c r="BF50" s="6">
        <v>1949501</v>
      </c>
      <c r="BG50" s="6">
        <v>17428762</v>
      </c>
      <c r="BH50" s="6">
        <v>45</v>
      </c>
      <c r="BI50" s="6">
        <v>412</v>
      </c>
      <c r="BJ50" s="6">
        <v>21809</v>
      </c>
      <c r="BK50" s="6">
        <v>132753</v>
      </c>
    </row>
    <row r="51" spans="1:63" x14ac:dyDescent="0.2">
      <c r="A51" s="2" t="s">
        <v>4</v>
      </c>
      <c r="B51" s="3">
        <v>2</v>
      </c>
      <c r="C51" s="13">
        <v>38018</v>
      </c>
      <c r="D51" s="6">
        <v>257450</v>
      </c>
      <c r="E51" s="6">
        <f t="shared" si="1"/>
        <v>0</v>
      </c>
      <c r="F51" s="6">
        <v>0</v>
      </c>
      <c r="G51" s="6">
        <v>0</v>
      </c>
      <c r="H51" s="6">
        <v>0</v>
      </c>
      <c r="I51" s="6">
        <v>75.85601137113693</v>
      </c>
      <c r="J51" s="6">
        <v>74.728908120661956</v>
      </c>
      <c r="K51" s="6">
        <v>74.69</v>
      </c>
      <c r="L51" s="6">
        <v>75.148882836647147</v>
      </c>
      <c r="M51" s="6"/>
      <c r="N51" s="6">
        <v>74.069999999999993</v>
      </c>
      <c r="O51" s="6">
        <v>86.196297521237412</v>
      </c>
      <c r="P51" s="6"/>
      <c r="Q51" s="6"/>
      <c r="R51" s="6">
        <v>30.42</v>
      </c>
      <c r="S51" s="6">
        <f t="shared" si="0"/>
        <v>47.853701999999998</v>
      </c>
      <c r="T51" s="9">
        <v>1.5730999999999999</v>
      </c>
      <c r="U51" s="6">
        <v>47805230.333333224</v>
      </c>
      <c r="V51" s="6">
        <f t="shared" si="2"/>
        <v>18.568743574804127</v>
      </c>
      <c r="W51" s="10" t="s">
        <v>29</v>
      </c>
      <c r="X51" s="10">
        <v>1</v>
      </c>
      <c r="Y51" s="10" t="s">
        <v>30</v>
      </c>
      <c r="Z51" s="10">
        <v>0</v>
      </c>
      <c r="AA51" s="10" t="s">
        <v>31</v>
      </c>
      <c r="AB51" s="10">
        <v>1</v>
      </c>
      <c r="AC51" s="6">
        <v>-1.66</v>
      </c>
      <c r="AD51" s="6">
        <v>11106</v>
      </c>
      <c r="AE51" s="6">
        <v>3470</v>
      </c>
      <c r="AF51" s="6">
        <v>2486</v>
      </c>
      <c r="AG51" s="6">
        <v>1070</v>
      </c>
      <c r="AH51" s="6"/>
      <c r="AI51" s="6"/>
      <c r="AJ51" s="6"/>
      <c r="AK51" s="6">
        <v>298.96551699999998</v>
      </c>
      <c r="AL51" s="6">
        <v>201.162069</v>
      </c>
      <c r="AM51" s="6">
        <v>33.47</v>
      </c>
      <c r="AN51" s="6">
        <v>23.71</v>
      </c>
      <c r="AO51" s="6">
        <v>17.47</v>
      </c>
      <c r="AP51" s="6">
        <v>30.080099999999998</v>
      </c>
      <c r="AQ51" s="6">
        <v>31.01</v>
      </c>
      <c r="AR51" s="6">
        <v>34.985607246376816</v>
      </c>
      <c r="AS51" s="6">
        <v>29.080099999999998</v>
      </c>
      <c r="AT51" s="6"/>
      <c r="AU51" s="6"/>
      <c r="AV51" s="6"/>
      <c r="AW51" s="15">
        <v>13923</v>
      </c>
      <c r="AX51" s="6"/>
      <c r="AY51" s="6"/>
      <c r="AZ51" s="6"/>
      <c r="BA51" s="6"/>
      <c r="BB51" s="6"/>
      <c r="BC51" s="6"/>
      <c r="BD51" s="6">
        <v>3727363</v>
      </c>
      <c r="BE51" s="6">
        <v>33670995</v>
      </c>
      <c r="BF51" s="6">
        <v>2334921</v>
      </c>
      <c r="BG51" s="6">
        <v>21685712</v>
      </c>
      <c r="BH51" s="6">
        <v>20000</v>
      </c>
      <c r="BI51" s="6">
        <v>104000</v>
      </c>
      <c r="BJ51" s="6">
        <v>28896</v>
      </c>
      <c r="BK51" s="6">
        <v>83161</v>
      </c>
    </row>
    <row r="52" spans="1:63" x14ac:dyDescent="0.2">
      <c r="A52" s="2" t="s">
        <v>4</v>
      </c>
      <c r="B52" s="3">
        <v>3</v>
      </c>
      <c r="C52" s="13">
        <v>38047</v>
      </c>
      <c r="D52" s="6">
        <v>284428</v>
      </c>
      <c r="E52" s="6">
        <f t="shared" si="1"/>
        <v>0</v>
      </c>
      <c r="F52" s="6">
        <v>0</v>
      </c>
      <c r="G52" s="6">
        <v>0</v>
      </c>
      <c r="H52" s="6">
        <v>0</v>
      </c>
      <c r="I52" s="6">
        <v>74.507430815376736</v>
      </c>
      <c r="J52" s="6">
        <v>73.410517154723891</v>
      </c>
      <c r="K52" s="6">
        <v>73.040000000000006</v>
      </c>
      <c r="L52" s="6">
        <v>72.611515382667406</v>
      </c>
      <c r="M52" s="6"/>
      <c r="N52" s="6">
        <v>73.73</v>
      </c>
      <c r="O52" s="6">
        <v>85.094473889774662</v>
      </c>
      <c r="P52" s="6"/>
      <c r="Q52" s="6"/>
      <c r="R52" s="6">
        <v>29.79</v>
      </c>
      <c r="S52" s="6">
        <f t="shared" si="0"/>
        <v>46.669013999999997</v>
      </c>
      <c r="T52" s="9">
        <v>1.5666</v>
      </c>
      <c r="U52" s="6">
        <v>46317883.733333334</v>
      </c>
      <c r="V52" s="6">
        <f t="shared" si="2"/>
        <v>16.28457245184487</v>
      </c>
      <c r="W52" s="10" t="s">
        <v>29</v>
      </c>
      <c r="X52" s="10">
        <v>1</v>
      </c>
      <c r="Y52" s="10" t="s">
        <v>30</v>
      </c>
      <c r="Z52" s="10">
        <v>0</v>
      </c>
      <c r="AA52" s="10" t="s">
        <v>31</v>
      </c>
      <c r="AB52" s="10">
        <v>1</v>
      </c>
      <c r="AC52" s="6">
        <v>-0.04</v>
      </c>
      <c r="AD52" s="6">
        <v>12761</v>
      </c>
      <c r="AE52" s="6">
        <v>3939</v>
      </c>
      <c r="AF52" s="6">
        <v>2824</v>
      </c>
      <c r="AG52" s="6">
        <v>1395</v>
      </c>
      <c r="AH52" s="6"/>
      <c r="AI52" s="6"/>
      <c r="AJ52" s="6"/>
      <c r="AK52" s="6">
        <v>298.85161299999999</v>
      </c>
      <c r="AL52" s="6">
        <v>202.696774</v>
      </c>
      <c r="AM52" s="6">
        <v>33</v>
      </c>
      <c r="AN52" s="6">
        <v>27.87</v>
      </c>
      <c r="AO52" s="6">
        <v>17.190000000000001</v>
      </c>
      <c r="AP52" s="6">
        <v>30.110099999999999</v>
      </c>
      <c r="AQ52" s="6">
        <v>29.71</v>
      </c>
      <c r="AR52" s="6">
        <v>34.985607246376816</v>
      </c>
      <c r="AS52" s="6">
        <v>28.860099999999999</v>
      </c>
      <c r="AT52" s="6"/>
      <c r="AU52" s="6"/>
      <c r="AV52" s="6"/>
      <c r="AW52" s="15">
        <v>12760</v>
      </c>
      <c r="AX52" s="6"/>
      <c r="AY52" s="6"/>
      <c r="AZ52" s="6"/>
      <c r="BA52" s="6"/>
      <c r="BB52" s="6"/>
      <c r="BC52" s="6"/>
      <c r="BD52" s="6">
        <v>4858134</v>
      </c>
      <c r="BE52" s="6">
        <v>44807174</v>
      </c>
      <c r="BF52" s="6">
        <v>3048801</v>
      </c>
      <c r="BG52" s="6">
        <v>27395056</v>
      </c>
      <c r="BH52" s="6">
        <v>925</v>
      </c>
      <c r="BI52" s="6">
        <v>3905</v>
      </c>
      <c r="BJ52" s="6">
        <v>51593</v>
      </c>
      <c r="BK52" s="6">
        <v>143299</v>
      </c>
    </row>
    <row r="53" spans="1:63" x14ac:dyDescent="0.2">
      <c r="A53" s="2" t="s">
        <v>4</v>
      </c>
      <c r="B53" s="3">
        <v>4</v>
      </c>
      <c r="C53" s="13">
        <v>38078</v>
      </c>
      <c r="D53" s="6">
        <v>286692</v>
      </c>
      <c r="E53" s="6">
        <f t="shared" si="1"/>
        <v>0</v>
      </c>
      <c r="F53" s="6">
        <v>0</v>
      </c>
      <c r="G53" s="6">
        <v>0</v>
      </c>
      <c r="H53" s="6">
        <v>0</v>
      </c>
      <c r="I53" s="6">
        <v>72.306789304604905</v>
      </c>
      <c r="J53" s="6">
        <v>71.136837753240769</v>
      </c>
      <c r="K53" s="6">
        <v>71.19</v>
      </c>
      <c r="L53" s="6">
        <v>70.0213458356111</v>
      </c>
      <c r="M53" s="6"/>
      <c r="N53" s="6">
        <v>73.05</v>
      </c>
      <c r="O53" s="6">
        <v>82.562681359246071</v>
      </c>
      <c r="P53" s="6"/>
      <c r="Q53" s="6"/>
      <c r="R53" s="6">
        <v>27.61</v>
      </c>
      <c r="S53" s="6">
        <f t="shared" si="0"/>
        <v>42.925266999999998</v>
      </c>
      <c r="T53" s="9">
        <v>1.5547</v>
      </c>
      <c r="U53" s="6">
        <v>53171582.883333229</v>
      </c>
      <c r="V53" s="6">
        <f t="shared" si="2"/>
        <v>18.54658758644581</v>
      </c>
      <c r="W53" s="10" t="s">
        <v>29</v>
      </c>
      <c r="X53" s="10">
        <v>1</v>
      </c>
      <c r="Y53" s="10" t="s">
        <v>30</v>
      </c>
      <c r="Z53" s="10">
        <v>0</v>
      </c>
      <c r="AA53" s="10" t="s">
        <v>31</v>
      </c>
      <c r="AB53" s="10">
        <v>1</v>
      </c>
      <c r="AC53" s="6">
        <v>4.32</v>
      </c>
      <c r="AD53" s="6">
        <v>11890</v>
      </c>
      <c r="AE53" s="6">
        <v>4708</v>
      </c>
      <c r="AF53" s="6">
        <v>3867</v>
      </c>
      <c r="AG53" s="6">
        <v>831</v>
      </c>
      <c r="AH53" s="6"/>
      <c r="AI53" s="6"/>
      <c r="AJ53" s="6"/>
      <c r="AK53" s="6">
        <v>297.34666700000002</v>
      </c>
      <c r="AL53" s="6">
        <v>203.21333300000001</v>
      </c>
      <c r="AM53" s="6">
        <v>33.25</v>
      </c>
      <c r="AN53" s="6">
        <v>33.29</v>
      </c>
      <c r="AO53" s="6">
        <v>17.05</v>
      </c>
      <c r="AP53" s="6">
        <v>28.84</v>
      </c>
      <c r="AQ53" s="6">
        <v>27.7</v>
      </c>
      <c r="AR53" s="6">
        <v>34.985607246376816</v>
      </c>
      <c r="AS53" s="6">
        <v>28.280100000000001</v>
      </c>
      <c r="AT53" s="6"/>
      <c r="AU53" s="6"/>
      <c r="AV53" s="6"/>
      <c r="AW53" s="15">
        <v>9176</v>
      </c>
      <c r="AX53" s="6"/>
      <c r="AY53" s="6"/>
      <c r="AZ53" s="6"/>
      <c r="BA53" s="6"/>
      <c r="BB53" s="6"/>
      <c r="BC53" s="6"/>
      <c r="BD53" s="6">
        <v>4261547</v>
      </c>
      <c r="BE53" s="6">
        <v>37616172</v>
      </c>
      <c r="BF53" s="6">
        <v>2750956</v>
      </c>
      <c r="BG53" s="6">
        <v>23559756</v>
      </c>
      <c r="BH53" s="6"/>
      <c r="BI53" s="6"/>
      <c r="BJ53" s="6">
        <v>31300</v>
      </c>
      <c r="BK53" s="6">
        <v>101688</v>
      </c>
    </row>
    <row r="54" spans="1:63" x14ac:dyDescent="0.2">
      <c r="A54" s="2" t="s">
        <v>4</v>
      </c>
      <c r="B54" s="3">
        <v>5</v>
      </c>
      <c r="C54" s="13">
        <v>38108</v>
      </c>
      <c r="D54" s="6">
        <v>307291</v>
      </c>
      <c r="E54" s="6">
        <f t="shared" si="1"/>
        <v>0</v>
      </c>
      <c r="F54" s="6">
        <v>0</v>
      </c>
      <c r="G54" s="6">
        <v>0</v>
      </c>
      <c r="H54" s="6">
        <v>0</v>
      </c>
      <c r="I54" s="6">
        <v>70.568079536750062</v>
      </c>
      <c r="J54" s="6">
        <v>69.337663861320166</v>
      </c>
      <c r="K54" s="6">
        <v>69.900000000000006</v>
      </c>
      <c r="L54" s="6">
        <v>68.698287405983464</v>
      </c>
      <c r="M54" s="6"/>
      <c r="N54" s="6">
        <v>71.790000000000006</v>
      </c>
      <c r="O54" s="6">
        <v>79.748315764388025</v>
      </c>
      <c r="P54" s="6"/>
      <c r="Q54" s="6"/>
      <c r="R54" s="6">
        <v>27.48</v>
      </c>
      <c r="S54" s="6">
        <f t="shared" si="0"/>
        <v>42.341183999999998</v>
      </c>
      <c r="T54" s="9">
        <v>1.5407999999999999</v>
      </c>
      <c r="U54" s="6">
        <v>53623297.533333234</v>
      </c>
      <c r="V54" s="6">
        <f t="shared" si="2"/>
        <v>17.450331292922094</v>
      </c>
      <c r="W54" s="10" t="s">
        <v>29</v>
      </c>
      <c r="X54" s="10">
        <v>1</v>
      </c>
      <c r="Y54" s="10" t="s">
        <v>30</v>
      </c>
      <c r="Z54" s="10">
        <v>0</v>
      </c>
      <c r="AA54" s="10" t="s">
        <v>31</v>
      </c>
      <c r="AB54" s="10">
        <v>1</v>
      </c>
      <c r="AC54" s="6">
        <v>7.22</v>
      </c>
      <c r="AD54" s="6">
        <v>13735</v>
      </c>
      <c r="AE54" s="6">
        <v>4256</v>
      </c>
      <c r="AF54" s="6">
        <v>3118</v>
      </c>
      <c r="AG54" s="6">
        <v>1322</v>
      </c>
      <c r="AH54" s="6"/>
      <c r="AI54" s="6"/>
      <c r="AJ54" s="6"/>
      <c r="AK54" s="6">
        <v>291.56451600000003</v>
      </c>
      <c r="AL54" s="6">
        <v>198.37419399999999</v>
      </c>
      <c r="AM54" s="6">
        <v>33.5</v>
      </c>
      <c r="AN54" s="6">
        <v>35.44</v>
      </c>
      <c r="AO54" s="6">
        <v>16.37</v>
      </c>
      <c r="AP54" s="6">
        <v>27.85</v>
      </c>
      <c r="AQ54" s="6">
        <v>27.77</v>
      </c>
      <c r="AR54" s="6">
        <v>34.985607246376816</v>
      </c>
      <c r="AS54" s="6">
        <v>27.990099999999998</v>
      </c>
      <c r="AT54" s="6"/>
      <c r="AU54" s="6"/>
      <c r="AV54" s="6"/>
      <c r="AW54" s="15">
        <v>12397</v>
      </c>
      <c r="AX54" s="6"/>
      <c r="AY54" s="6"/>
      <c r="AZ54" s="6"/>
      <c r="BA54" s="6"/>
      <c r="BB54" s="6"/>
      <c r="BC54" s="6"/>
      <c r="BD54" s="6">
        <v>2995358</v>
      </c>
      <c r="BE54" s="6">
        <v>26651971</v>
      </c>
      <c r="BF54" s="6">
        <v>2658475</v>
      </c>
      <c r="BG54" s="6">
        <v>22911211</v>
      </c>
      <c r="BH54" s="6"/>
      <c r="BI54" s="6"/>
      <c r="BJ54" s="6">
        <v>9156</v>
      </c>
      <c r="BK54" s="6">
        <v>41097</v>
      </c>
    </row>
    <row r="55" spans="1:63" x14ac:dyDescent="0.2">
      <c r="A55" s="2" t="s">
        <v>4</v>
      </c>
      <c r="B55" s="3">
        <v>6</v>
      </c>
      <c r="C55" s="13">
        <v>38139</v>
      </c>
      <c r="D55" s="6">
        <v>268627</v>
      </c>
      <c r="E55" s="6">
        <f t="shared" si="1"/>
        <v>0</v>
      </c>
      <c r="F55" s="6">
        <v>0</v>
      </c>
      <c r="G55" s="6">
        <v>0</v>
      </c>
      <c r="H55" s="6">
        <v>0</v>
      </c>
      <c r="I55" s="6">
        <v>73.079794502650302</v>
      </c>
      <c r="J55" s="6">
        <v>71.402243171504338</v>
      </c>
      <c r="K55" s="6">
        <v>72.900000000000006</v>
      </c>
      <c r="L55" s="6">
        <v>73.215854132466703</v>
      </c>
      <c r="M55" s="6"/>
      <c r="N55" s="6">
        <v>72.31</v>
      </c>
      <c r="O55" s="6">
        <v>84.107597226533514</v>
      </c>
      <c r="P55" s="6"/>
      <c r="Q55" s="6"/>
      <c r="R55" s="6">
        <v>27.51</v>
      </c>
      <c r="S55" s="6">
        <f t="shared" si="0"/>
        <v>41.779437000000001</v>
      </c>
      <c r="T55" s="9">
        <v>1.5186999999999999</v>
      </c>
      <c r="U55" s="6">
        <v>56296269.433333226</v>
      </c>
      <c r="V55" s="6">
        <f t="shared" si="2"/>
        <v>20.957040592841832</v>
      </c>
      <c r="W55" s="10" t="s">
        <v>29</v>
      </c>
      <c r="X55" s="10">
        <v>1</v>
      </c>
      <c r="Y55" s="10" t="s">
        <v>30</v>
      </c>
      <c r="Z55" s="10">
        <v>0</v>
      </c>
      <c r="AA55" s="10" t="s">
        <v>31</v>
      </c>
      <c r="AB55" s="10">
        <v>1</v>
      </c>
      <c r="AC55" s="6">
        <v>11.99</v>
      </c>
      <c r="AD55" s="6">
        <v>11324</v>
      </c>
      <c r="AE55" s="6">
        <v>3237</v>
      </c>
      <c r="AF55" s="6">
        <v>1844</v>
      </c>
      <c r="AG55" s="6">
        <v>1320</v>
      </c>
      <c r="AH55" s="6"/>
      <c r="AI55" s="6"/>
      <c r="AJ55" s="6"/>
      <c r="AK55" s="6">
        <v>294.64666699999998</v>
      </c>
      <c r="AL55" s="6">
        <v>202.75666699999999</v>
      </c>
      <c r="AM55" s="6">
        <v>35.6</v>
      </c>
      <c r="AN55" s="6">
        <v>33.06</v>
      </c>
      <c r="AO55" s="6">
        <v>15.05</v>
      </c>
      <c r="AP55" s="6">
        <v>27.98</v>
      </c>
      <c r="AQ55" s="6">
        <v>27.17</v>
      </c>
      <c r="AR55" s="6">
        <v>34.985607246376816</v>
      </c>
      <c r="AS55" s="6">
        <v>27.780100000000001</v>
      </c>
      <c r="AT55" s="6"/>
      <c r="AU55" s="6"/>
      <c r="AV55" s="6"/>
      <c r="AW55" s="15">
        <v>11198</v>
      </c>
      <c r="AX55" s="6"/>
      <c r="AY55" s="6"/>
      <c r="AZ55" s="6"/>
      <c r="BA55" s="6"/>
      <c r="BB55" s="6"/>
      <c r="BC55" s="6"/>
      <c r="BD55" s="6">
        <v>4081066</v>
      </c>
      <c r="BE55" s="6">
        <v>35833719</v>
      </c>
      <c r="BF55" s="6">
        <v>2877896</v>
      </c>
      <c r="BG55" s="6">
        <v>25522657</v>
      </c>
      <c r="BH55" s="6"/>
      <c r="BI55" s="6"/>
      <c r="BJ55" s="6">
        <v>32016</v>
      </c>
      <c r="BK55" s="6">
        <v>105254</v>
      </c>
    </row>
    <row r="56" spans="1:63" x14ac:dyDescent="0.2">
      <c r="A56" s="2" t="s">
        <v>4</v>
      </c>
      <c r="B56" s="3">
        <v>7</v>
      </c>
      <c r="C56" s="13">
        <v>38169</v>
      </c>
      <c r="D56" s="6">
        <v>253391</v>
      </c>
      <c r="E56" s="6">
        <f t="shared" si="1"/>
        <v>0</v>
      </c>
      <c r="F56" s="6">
        <v>0</v>
      </c>
      <c r="G56" s="6">
        <v>0</v>
      </c>
      <c r="H56" s="6">
        <v>0</v>
      </c>
      <c r="I56" s="6">
        <v>74.280185615448531</v>
      </c>
      <c r="J56" s="6">
        <v>72.530585218596954</v>
      </c>
      <c r="K56" s="6">
        <v>73.94</v>
      </c>
      <c r="L56" s="6">
        <v>74.845548638815544</v>
      </c>
      <c r="M56" s="6"/>
      <c r="N56" s="6">
        <v>72</v>
      </c>
      <c r="O56" s="6">
        <v>86.92667937336067</v>
      </c>
      <c r="P56" s="6"/>
      <c r="Q56" s="6"/>
      <c r="R56" s="6">
        <v>28.6</v>
      </c>
      <c r="S56" s="6">
        <f t="shared" si="0"/>
        <v>43.66648</v>
      </c>
      <c r="T56" s="9">
        <v>1.5267999999999999</v>
      </c>
      <c r="U56" s="6">
        <v>48930189.783333227</v>
      </c>
      <c r="V56" s="6">
        <f t="shared" si="2"/>
        <v>19.310152998067501</v>
      </c>
      <c r="W56" s="10" t="s">
        <v>29</v>
      </c>
      <c r="X56" s="10">
        <v>1</v>
      </c>
      <c r="Y56" s="10" t="s">
        <v>30</v>
      </c>
      <c r="Z56" s="10">
        <v>0</v>
      </c>
      <c r="AA56" s="10" t="s">
        <v>31</v>
      </c>
      <c r="AB56" s="10">
        <v>1</v>
      </c>
      <c r="AC56" s="6">
        <v>13.57</v>
      </c>
      <c r="AD56" s="6">
        <v>9975</v>
      </c>
      <c r="AE56" s="6">
        <v>3132</v>
      </c>
      <c r="AF56" s="6">
        <v>1752</v>
      </c>
      <c r="AG56" s="6">
        <v>1364</v>
      </c>
      <c r="AH56" s="6"/>
      <c r="AI56" s="6"/>
      <c r="AJ56" s="6"/>
      <c r="AK56" s="6">
        <v>296.84516100000002</v>
      </c>
      <c r="AL56" s="6">
        <v>205.24838700000001</v>
      </c>
      <c r="AM56" s="6">
        <v>37.5</v>
      </c>
      <c r="AN56" s="6">
        <v>28.94</v>
      </c>
      <c r="AO56" s="6">
        <v>15.34</v>
      </c>
      <c r="AP56" s="6">
        <v>28.1</v>
      </c>
      <c r="AQ56" s="6">
        <v>29.06</v>
      </c>
      <c r="AR56" s="6">
        <v>34.990100000000005</v>
      </c>
      <c r="AS56" s="6">
        <v>27.871099999999998</v>
      </c>
      <c r="AT56" s="6"/>
      <c r="AU56" s="6"/>
      <c r="AV56" s="6"/>
      <c r="AW56" s="15">
        <v>10381</v>
      </c>
      <c r="AX56" s="6"/>
      <c r="AY56" s="6"/>
      <c r="AZ56" s="6"/>
      <c r="BA56" s="6"/>
      <c r="BB56" s="6"/>
      <c r="BC56" s="6"/>
      <c r="BD56" s="6">
        <v>3672589</v>
      </c>
      <c r="BE56" s="6">
        <v>32306737</v>
      </c>
      <c r="BF56" s="6">
        <v>2678615</v>
      </c>
      <c r="BG56" s="6">
        <v>22549440</v>
      </c>
      <c r="BH56" s="6"/>
      <c r="BI56" s="6"/>
      <c r="BJ56" s="6">
        <v>9353</v>
      </c>
      <c r="BK56" s="6">
        <v>33945</v>
      </c>
    </row>
    <row r="57" spans="1:63" x14ac:dyDescent="0.2">
      <c r="A57" s="2" t="s">
        <v>4</v>
      </c>
      <c r="B57" s="3">
        <v>8</v>
      </c>
      <c r="C57" s="13">
        <v>38200</v>
      </c>
      <c r="D57" s="6">
        <v>244841</v>
      </c>
      <c r="E57" s="6">
        <f t="shared" si="1"/>
        <v>0</v>
      </c>
      <c r="F57" s="6">
        <v>0</v>
      </c>
      <c r="G57" s="6">
        <v>0</v>
      </c>
      <c r="H57" s="6">
        <v>0</v>
      </c>
      <c r="I57" s="6">
        <v>76.149261566423064</v>
      </c>
      <c r="J57" s="6">
        <v>74.261125793230221</v>
      </c>
      <c r="K57" s="6">
        <v>76.17</v>
      </c>
      <c r="L57" s="6">
        <v>77.539646501389711</v>
      </c>
      <c r="M57" s="6"/>
      <c r="N57" s="6">
        <v>72.930000000000007</v>
      </c>
      <c r="O57" s="6">
        <v>89.691154732812279</v>
      </c>
      <c r="P57" s="6"/>
      <c r="Q57" s="6"/>
      <c r="R57" s="6">
        <v>29.3</v>
      </c>
      <c r="S57" s="6">
        <f t="shared" si="0"/>
        <v>45.066330000000001</v>
      </c>
      <c r="T57" s="9">
        <v>1.5381</v>
      </c>
      <c r="U57" s="6">
        <v>48858403.483333223</v>
      </c>
      <c r="V57" s="6">
        <f t="shared" si="2"/>
        <v>19.955155992392296</v>
      </c>
      <c r="W57" s="10" t="s">
        <v>29</v>
      </c>
      <c r="X57" s="10">
        <v>1</v>
      </c>
      <c r="Y57" s="10" t="s">
        <v>30</v>
      </c>
      <c r="Z57" s="10">
        <v>0</v>
      </c>
      <c r="AA57" s="10" t="s">
        <v>31</v>
      </c>
      <c r="AB57" s="10">
        <v>1</v>
      </c>
      <c r="AC57" s="6">
        <v>14.04</v>
      </c>
      <c r="AD57" s="6">
        <v>10357</v>
      </c>
      <c r="AE57" s="6">
        <v>2547</v>
      </c>
      <c r="AF57" s="6">
        <v>1222</v>
      </c>
      <c r="AG57" s="6">
        <v>1543</v>
      </c>
      <c r="AH57" s="6"/>
      <c r="AI57" s="6"/>
      <c r="AJ57" s="6"/>
      <c r="AK57" s="6">
        <v>297.15483899999998</v>
      </c>
      <c r="AL57" s="6">
        <v>203.8</v>
      </c>
      <c r="AM57" s="6">
        <v>37.5</v>
      </c>
      <c r="AN57" s="6">
        <v>26.98</v>
      </c>
      <c r="AO57" s="6">
        <v>15.63</v>
      </c>
      <c r="AP57" s="6">
        <v>28.14</v>
      </c>
      <c r="AQ57" s="6">
        <v>31.24</v>
      </c>
      <c r="AR57" s="6">
        <v>34.990100000000005</v>
      </c>
      <c r="AS57" s="6">
        <v>28.42</v>
      </c>
      <c r="AT57" s="6"/>
      <c r="AU57" s="6"/>
      <c r="AV57" s="6"/>
      <c r="AW57" s="15">
        <v>13229</v>
      </c>
      <c r="AX57" s="6"/>
      <c r="AY57" s="6"/>
      <c r="AZ57" s="6"/>
      <c r="BA57" s="6"/>
      <c r="BB57" s="6"/>
      <c r="BC57" s="6"/>
      <c r="BD57" s="6">
        <v>3826184</v>
      </c>
      <c r="BE57" s="6">
        <v>34005891</v>
      </c>
      <c r="BF57" s="6">
        <v>2853688</v>
      </c>
      <c r="BG57" s="6">
        <v>25442331</v>
      </c>
      <c r="BH57" s="6">
        <v>60</v>
      </c>
      <c r="BI57" s="6">
        <v>562</v>
      </c>
      <c r="BJ57" s="6">
        <v>20810</v>
      </c>
      <c r="BK57" s="6">
        <v>63117</v>
      </c>
    </row>
    <row r="58" spans="1:63" x14ac:dyDescent="0.2">
      <c r="A58" s="2" t="s">
        <v>4</v>
      </c>
      <c r="B58" s="3">
        <v>9</v>
      </c>
      <c r="C58" s="13">
        <v>38231</v>
      </c>
      <c r="D58" s="6">
        <v>271017</v>
      </c>
      <c r="E58" s="6">
        <f t="shared" si="1"/>
        <v>0</v>
      </c>
      <c r="F58" s="6">
        <v>0</v>
      </c>
      <c r="G58" s="6">
        <v>0</v>
      </c>
      <c r="H58" s="6">
        <v>0</v>
      </c>
      <c r="I58" s="6">
        <v>77.055873511779183</v>
      </c>
      <c r="J58" s="6">
        <v>75.564941420301082</v>
      </c>
      <c r="K58" s="6">
        <v>76.23</v>
      </c>
      <c r="L58" s="6">
        <v>77.537408712629031</v>
      </c>
      <c r="M58" s="6"/>
      <c r="N58" s="6">
        <v>73.66</v>
      </c>
      <c r="O58" s="6">
        <v>90.354532753180166</v>
      </c>
      <c r="P58" s="6"/>
      <c r="Q58" s="6"/>
      <c r="R58" s="6">
        <v>30.15</v>
      </c>
      <c r="S58" s="6">
        <f t="shared" si="0"/>
        <v>46.524464999999992</v>
      </c>
      <c r="T58" s="9">
        <v>1.5430999999999999</v>
      </c>
      <c r="U58" s="6">
        <v>46936603.883333325</v>
      </c>
      <c r="V58" s="6">
        <f t="shared" si="2"/>
        <v>17.318693618235507</v>
      </c>
      <c r="W58" s="10" t="s">
        <v>29</v>
      </c>
      <c r="X58" s="10">
        <v>1</v>
      </c>
      <c r="Y58" s="10" t="s">
        <v>30</v>
      </c>
      <c r="Z58" s="10">
        <v>0</v>
      </c>
      <c r="AA58" s="10" t="s">
        <v>31</v>
      </c>
      <c r="AB58" s="10">
        <v>1</v>
      </c>
      <c r="AC58" s="6">
        <v>11.16</v>
      </c>
      <c r="AD58" s="6">
        <v>11821</v>
      </c>
      <c r="AE58" s="6">
        <v>2213</v>
      </c>
      <c r="AF58" s="6">
        <v>1009</v>
      </c>
      <c r="AG58" s="6">
        <v>1780</v>
      </c>
      <c r="AH58" s="6"/>
      <c r="AI58" s="6"/>
      <c r="AJ58" s="6"/>
      <c r="AK58" s="6">
        <v>296.47000000000003</v>
      </c>
      <c r="AL58" s="6">
        <v>203.566667</v>
      </c>
      <c r="AM58" s="6">
        <v>37.75</v>
      </c>
      <c r="AN58" s="6">
        <v>27.97</v>
      </c>
      <c r="AO58" s="6">
        <v>16.489999999999998</v>
      </c>
      <c r="AP58" s="6">
        <v>29.011099999999999</v>
      </c>
      <c r="AQ58" s="6">
        <v>32.159999999999997</v>
      </c>
      <c r="AR58" s="6">
        <v>34.985607246376816</v>
      </c>
      <c r="AS58" s="6">
        <v>29.690100000000001</v>
      </c>
      <c r="AT58" s="6"/>
      <c r="AU58" s="6"/>
      <c r="AV58" s="6"/>
      <c r="AW58" s="15">
        <v>14034</v>
      </c>
      <c r="AX58" s="6"/>
      <c r="AY58" s="6"/>
      <c r="AZ58" s="6"/>
      <c r="BA58" s="6"/>
      <c r="BB58" s="6"/>
      <c r="BC58" s="6"/>
      <c r="BD58" s="6">
        <v>4693264</v>
      </c>
      <c r="BE58" s="6">
        <v>41981737</v>
      </c>
      <c r="BF58" s="6">
        <v>2631416</v>
      </c>
      <c r="BG58" s="6">
        <v>22572653</v>
      </c>
      <c r="BH58" s="6"/>
      <c r="BI58" s="6"/>
      <c r="BJ58" s="6">
        <v>2752</v>
      </c>
      <c r="BK58" s="6">
        <v>11080</v>
      </c>
    </row>
    <row r="59" spans="1:63" x14ac:dyDescent="0.2">
      <c r="A59" s="2" t="s">
        <v>4</v>
      </c>
      <c r="B59" s="3">
        <v>10</v>
      </c>
      <c r="C59" s="13">
        <v>38261</v>
      </c>
      <c r="D59" s="6">
        <v>269477</v>
      </c>
      <c r="E59" s="6">
        <f t="shared" si="1"/>
        <v>0</v>
      </c>
      <c r="F59" s="6">
        <v>0</v>
      </c>
      <c r="G59" s="6">
        <v>0</v>
      </c>
      <c r="H59" s="6">
        <v>0</v>
      </c>
      <c r="I59" s="6">
        <v>76.589304446506034</v>
      </c>
      <c r="J59" s="6">
        <v>75.040474682106023</v>
      </c>
      <c r="K59" s="6">
        <v>75.72</v>
      </c>
      <c r="L59" s="6">
        <v>76.865479877469696</v>
      </c>
      <c r="M59" s="6"/>
      <c r="N59" s="6">
        <v>73.650000000000006</v>
      </c>
      <c r="O59" s="6">
        <v>88.458498721719749</v>
      </c>
      <c r="P59" s="6"/>
      <c r="Q59" s="6"/>
      <c r="R59" s="6">
        <v>30.85</v>
      </c>
      <c r="S59" s="6">
        <f t="shared" si="0"/>
        <v>47.592295</v>
      </c>
      <c r="T59" s="9">
        <v>1.5427</v>
      </c>
      <c r="U59" s="6">
        <v>46803976.533333324</v>
      </c>
      <c r="V59" s="6">
        <f t="shared" si="2"/>
        <v>17.36844945332378</v>
      </c>
      <c r="W59" s="10" t="s">
        <v>29</v>
      </c>
      <c r="X59" s="10">
        <v>1</v>
      </c>
      <c r="Y59" s="10" t="s">
        <v>30</v>
      </c>
      <c r="Z59" s="10">
        <v>0</v>
      </c>
      <c r="AA59" s="10" t="s">
        <v>31</v>
      </c>
      <c r="AB59" s="10">
        <v>1</v>
      </c>
      <c r="AC59" s="6">
        <v>7.98</v>
      </c>
      <c r="AD59" s="6">
        <v>10671</v>
      </c>
      <c r="AE59" s="6">
        <v>2600</v>
      </c>
      <c r="AF59" s="6">
        <v>1485</v>
      </c>
      <c r="AG59" s="6">
        <v>1897</v>
      </c>
      <c r="AH59" s="6"/>
      <c r="AI59" s="6"/>
      <c r="AJ59" s="6"/>
      <c r="AK59" s="6">
        <v>294.88709699999998</v>
      </c>
      <c r="AL59" s="6">
        <v>204.948387</v>
      </c>
      <c r="AM59" s="6">
        <v>37.75</v>
      </c>
      <c r="AN59" s="6">
        <v>27.54</v>
      </c>
      <c r="AO59" s="6">
        <v>16.72</v>
      </c>
      <c r="AP59" s="6">
        <v>30.758099999999999</v>
      </c>
      <c r="AQ59" s="6">
        <v>32.17</v>
      </c>
      <c r="AR59" s="6">
        <v>34.985607246376816</v>
      </c>
      <c r="AS59" s="6">
        <v>30.990099999999998</v>
      </c>
      <c r="AT59" s="6"/>
      <c r="AU59" s="6"/>
      <c r="AV59" s="6"/>
      <c r="AW59" s="15">
        <v>16142</v>
      </c>
      <c r="AX59" s="6"/>
      <c r="AY59" s="6"/>
      <c r="AZ59" s="6"/>
      <c r="BA59" s="6"/>
      <c r="BB59" s="6"/>
      <c r="BC59" s="6"/>
      <c r="BD59" s="6">
        <v>4689466</v>
      </c>
      <c r="BE59" s="6">
        <v>43592237</v>
      </c>
      <c r="BF59" s="6">
        <v>2326323</v>
      </c>
      <c r="BG59" s="6">
        <v>20912943</v>
      </c>
      <c r="BH59" s="6">
        <v>120</v>
      </c>
      <c r="BI59" s="6">
        <v>1096</v>
      </c>
      <c r="BJ59" s="6">
        <v>82539</v>
      </c>
      <c r="BK59" s="6">
        <v>211771</v>
      </c>
    </row>
    <row r="60" spans="1:63" x14ac:dyDescent="0.2">
      <c r="A60" s="2" t="s">
        <v>4</v>
      </c>
      <c r="B60" s="3">
        <v>11</v>
      </c>
      <c r="C60" s="13">
        <v>38292</v>
      </c>
      <c r="D60" s="6">
        <v>243708</v>
      </c>
      <c r="E60" s="6">
        <f t="shared" si="1"/>
        <v>0</v>
      </c>
      <c r="F60" s="6">
        <v>0</v>
      </c>
      <c r="G60" s="6">
        <v>0</v>
      </c>
      <c r="H60" s="6">
        <v>0</v>
      </c>
      <c r="I60" s="6">
        <v>75.140227977125335</v>
      </c>
      <c r="J60" s="6">
        <v>74.042158937674799</v>
      </c>
      <c r="K60" s="6">
        <v>74.23</v>
      </c>
      <c r="L60" s="6">
        <v>74.470219986093994</v>
      </c>
      <c r="M60" s="6"/>
      <c r="N60" s="6">
        <v>73.8</v>
      </c>
      <c r="O60" s="6">
        <v>84.784886343925706</v>
      </c>
      <c r="P60" s="6"/>
      <c r="Q60" s="6"/>
      <c r="R60" s="6">
        <v>31.15</v>
      </c>
      <c r="S60" s="6">
        <f t="shared" si="0"/>
        <v>47.413415000000001</v>
      </c>
      <c r="T60" s="9">
        <v>1.5221</v>
      </c>
      <c r="U60" s="6">
        <v>45189190.333333321</v>
      </c>
      <c r="V60" s="6">
        <f t="shared" si="2"/>
        <v>18.542349998085136</v>
      </c>
      <c r="W60" s="10" t="s">
        <v>29</v>
      </c>
      <c r="X60" s="10">
        <v>1</v>
      </c>
      <c r="Y60" s="10" t="s">
        <v>30</v>
      </c>
      <c r="Z60" s="10">
        <v>0</v>
      </c>
      <c r="AA60" s="10" t="s">
        <v>31</v>
      </c>
      <c r="AB60" s="10">
        <v>1</v>
      </c>
      <c r="AC60" s="6">
        <v>0.84</v>
      </c>
      <c r="AD60" s="6">
        <v>10639</v>
      </c>
      <c r="AE60" s="6">
        <v>2485</v>
      </c>
      <c r="AF60" s="6">
        <v>1307</v>
      </c>
      <c r="AG60" s="6">
        <v>1428</v>
      </c>
      <c r="AH60" s="6"/>
      <c r="AI60" s="6"/>
      <c r="AJ60" s="6"/>
      <c r="AK60" s="6">
        <v>294.22666700000002</v>
      </c>
      <c r="AL60" s="6">
        <v>210.92666700000001</v>
      </c>
      <c r="AM60" s="6">
        <v>37.75</v>
      </c>
      <c r="AN60" s="6">
        <v>27.49</v>
      </c>
      <c r="AO60" s="6">
        <v>17.510000000000002</v>
      </c>
      <c r="AP60" s="6">
        <v>31.565100000000001</v>
      </c>
      <c r="AQ60" s="6">
        <v>32.32</v>
      </c>
      <c r="AR60" s="6">
        <v>35.169182125603868</v>
      </c>
      <c r="AS60" s="6">
        <v>31.5001</v>
      </c>
      <c r="AT60" s="6"/>
      <c r="AU60" s="6"/>
      <c r="AV60" s="6"/>
      <c r="AW60" s="15">
        <v>17555</v>
      </c>
      <c r="AX60" s="6"/>
      <c r="AY60" s="6"/>
      <c r="AZ60" s="6"/>
      <c r="BA60" s="6"/>
      <c r="BB60" s="6"/>
      <c r="BC60" s="6"/>
      <c r="BD60" s="6">
        <v>5331122</v>
      </c>
      <c r="BE60" s="6">
        <v>49961366</v>
      </c>
      <c r="BF60" s="6">
        <v>2569869</v>
      </c>
      <c r="BG60" s="6">
        <v>23185031</v>
      </c>
      <c r="BH60" s="6"/>
      <c r="BI60" s="6"/>
      <c r="BJ60" s="6">
        <v>105508</v>
      </c>
      <c r="BK60" s="6">
        <v>265984</v>
      </c>
    </row>
    <row r="61" spans="1:63" x14ac:dyDescent="0.2">
      <c r="A61" s="4" t="s">
        <v>4</v>
      </c>
      <c r="B61" s="5">
        <v>12</v>
      </c>
      <c r="C61" s="14">
        <v>38322</v>
      </c>
      <c r="D61" s="7">
        <v>259229</v>
      </c>
      <c r="E61" s="7">
        <f t="shared" si="1"/>
        <v>0</v>
      </c>
      <c r="F61" s="7">
        <v>0</v>
      </c>
      <c r="G61" s="7">
        <v>0</v>
      </c>
      <c r="H61" s="7">
        <v>0</v>
      </c>
      <c r="I61" s="7">
        <v>74.932447514723037</v>
      </c>
      <c r="J61" s="7">
        <v>73.653551745428601</v>
      </c>
      <c r="K61" s="7">
        <v>74.31</v>
      </c>
      <c r="L61" s="7">
        <v>74.775194296199373</v>
      </c>
      <c r="M61" s="7"/>
      <c r="N61" s="7">
        <v>73.680000000000007</v>
      </c>
      <c r="O61" s="7">
        <v>84.053617526903807</v>
      </c>
      <c r="P61" s="7"/>
      <c r="Q61" s="7"/>
      <c r="R61" s="7">
        <v>30.77</v>
      </c>
      <c r="S61" s="7">
        <f t="shared" si="0"/>
        <v>47.259643000000004</v>
      </c>
      <c r="T61" s="8">
        <v>1.5359</v>
      </c>
      <c r="U61" s="7">
        <v>53300893.633333236</v>
      </c>
      <c r="V61" s="7">
        <f t="shared" si="2"/>
        <v>20.561315915014614</v>
      </c>
      <c r="W61" s="11" t="s">
        <v>29</v>
      </c>
      <c r="X61" s="11">
        <v>1</v>
      </c>
      <c r="Y61" s="11" t="s">
        <v>30</v>
      </c>
      <c r="Z61" s="11">
        <v>0</v>
      </c>
      <c r="AA61" s="11" t="s">
        <v>31</v>
      </c>
      <c r="AB61" s="11">
        <v>1</v>
      </c>
      <c r="AC61" s="7">
        <v>-1.69</v>
      </c>
      <c r="AD61" s="7">
        <v>11398</v>
      </c>
      <c r="AE61" s="7">
        <v>3336</v>
      </c>
      <c r="AF61" s="7">
        <v>2541</v>
      </c>
      <c r="AG61" s="7">
        <v>1439</v>
      </c>
      <c r="AH61" s="7"/>
      <c r="AI61" s="7"/>
      <c r="AJ61" s="7"/>
      <c r="AK61" s="7">
        <v>292.33225800000002</v>
      </c>
      <c r="AL61" s="7">
        <v>209.67741899999999</v>
      </c>
      <c r="AM61" s="7">
        <v>36.61</v>
      </c>
      <c r="AN61" s="7">
        <v>26.97</v>
      </c>
      <c r="AO61" s="7">
        <v>17.309999999999999</v>
      </c>
      <c r="AP61" s="7">
        <v>31.583099999999998</v>
      </c>
      <c r="AQ61" s="7">
        <v>31.98</v>
      </c>
      <c r="AR61" s="7">
        <v>34.869665217391315</v>
      </c>
      <c r="AS61" s="7">
        <v>30.520099999999999</v>
      </c>
      <c r="AT61" s="7"/>
      <c r="AU61" s="7"/>
      <c r="AV61" s="7"/>
      <c r="AW61" s="16">
        <v>11345</v>
      </c>
      <c r="AX61" s="7"/>
      <c r="AY61" s="7"/>
      <c r="AZ61" s="7"/>
      <c r="BA61" s="7"/>
      <c r="BB61" s="7"/>
      <c r="BC61" s="7"/>
      <c r="BD61" s="7">
        <v>5062137</v>
      </c>
      <c r="BE61" s="7">
        <v>47114046</v>
      </c>
      <c r="BF61" s="7">
        <v>2854679</v>
      </c>
      <c r="BG61" s="7">
        <v>25808179</v>
      </c>
      <c r="BH61" s="7"/>
      <c r="BI61" s="7"/>
      <c r="BJ61" s="7">
        <v>490248</v>
      </c>
      <c r="BK61" s="7">
        <v>1259045</v>
      </c>
    </row>
    <row r="62" spans="1:63" x14ac:dyDescent="0.2">
      <c r="A62" s="2" t="s">
        <v>5</v>
      </c>
      <c r="B62" s="3">
        <v>1</v>
      </c>
      <c r="C62" s="13">
        <v>38353</v>
      </c>
      <c r="D62" s="6">
        <v>269538</v>
      </c>
      <c r="E62" s="6">
        <f t="shared" si="1"/>
        <v>0</v>
      </c>
      <c r="F62" s="6">
        <v>0</v>
      </c>
      <c r="G62" s="6">
        <v>0</v>
      </c>
      <c r="H62" s="6">
        <v>0</v>
      </c>
      <c r="I62" s="6">
        <v>74.338116025031326</v>
      </c>
      <c r="J62" s="6">
        <v>73.166093881718126</v>
      </c>
      <c r="K62" s="6">
        <v>73.599999999999994</v>
      </c>
      <c r="L62" s="6">
        <v>74.196837846320534</v>
      </c>
      <c r="M62" s="6"/>
      <c r="N62" s="6">
        <v>72.8</v>
      </c>
      <c r="O62" s="6">
        <v>83.673294469074264</v>
      </c>
      <c r="P62" s="6"/>
      <c r="Q62" s="6"/>
      <c r="R62" s="6">
        <v>29.61</v>
      </c>
      <c r="S62" s="6">
        <f t="shared" si="0"/>
        <v>45.797787</v>
      </c>
      <c r="T62" s="9">
        <v>1.5467</v>
      </c>
      <c r="U62" s="6">
        <v>34651761.133333236</v>
      </c>
      <c r="V62" s="6">
        <f t="shared" si="2"/>
        <v>12.855983621357002</v>
      </c>
      <c r="W62" s="10" t="s">
        <v>29</v>
      </c>
      <c r="X62" s="10">
        <v>1</v>
      </c>
      <c r="Y62" s="10" t="s">
        <v>30</v>
      </c>
      <c r="Z62" s="10">
        <v>0</v>
      </c>
      <c r="AA62" s="10" t="s">
        <v>31</v>
      </c>
      <c r="AB62" s="10">
        <v>1</v>
      </c>
      <c r="AC62" s="6">
        <v>-3.44</v>
      </c>
      <c r="AD62" s="6">
        <v>11575</v>
      </c>
      <c r="AE62" s="6">
        <v>3994</v>
      </c>
      <c r="AF62" s="6">
        <v>2325</v>
      </c>
      <c r="AG62" s="6">
        <v>1989</v>
      </c>
      <c r="AH62" s="6"/>
      <c r="AI62" s="6"/>
      <c r="AJ62" s="6"/>
      <c r="AK62" s="6">
        <v>288.54193600000002</v>
      </c>
      <c r="AL62" s="6">
        <v>201.15806499999999</v>
      </c>
      <c r="AM62" s="6">
        <v>33.47</v>
      </c>
      <c r="AN62" s="6">
        <v>27.06</v>
      </c>
      <c r="AO62" s="6">
        <v>18.22</v>
      </c>
      <c r="AP62" s="6">
        <v>31.017041226704226</v>
      </c>
      <c r="AQ62" s="6">
        <v>32.159999999999997</v>
      </c>
      <c r="AR62" s="6">
        <v>34.340000000000003</v>
      </c>
      <c r="AS62" s="6">
        <v>29.53</v>
      </c>
      <c r="AT62" s="6"/>
      <c r="AU62" s="6"/>
      <c r="AV62" s="6"/>
      <c r="AW62" s="15">
        <v>14739</v>
      </c>
      <c r="AX62" s="6"/>
      <c r="AY62" s="6"/>
      <c r="AZ62" s="6"/>
      <c r="BA62" s="6"/>
      <c r="BB62" s="6"/>
      <c r="BC62" s="6"/>
      <c r="BD62" s="6">
        <v>3739054</v>
      </c>
      <c r="BE62" s="6">
        <v>33892661</v>
      </c>
      <c r="BF62" s="6">
        <v>2212935</v>
      </c>
      <c r="BG62" s="6">
        <v>19824299</v>
      </c>
      <c r="BH62" s="6"/>
      <c r="BI62" s="6"/>
      <c r="BJ62" s="6">
        <v>2500</v>
      </c>
      <c r="BK62" s="6">
        <v>8433</v>
      </c>
    </row>
    <row r="63" spans="1:63" x14ac:dyDescent="0.2">
      <c r="A63" s="2" t="s">
        <v>5</v>
      </c>
      <c r="B63" s="3">
        <v>2</v>
      </c>
      <c r="C63" s="13">
        <v>38384</v>
      </c>
      <c r="D63" s="6">
        <v>249044</v>
      </c>
      <c r="E63" s="6">
        <f t="shared" si="1"/>
        <v>0</v>
      </c>
      <c r="F63" s="6">
        <v>0</v>
      </c>
      <c r="G63" s="6">
        <v>0</v>
      </c>
      <c r="H63" s="6">
        <v>0</v>
      </c>
      <c r="I63" s="6">
        <v>72.765068008126832</v>
      </c>
      <c r="J63" s="6">
        <v>71.837326012379862</v>
      </c>
      <c r="K63" s="6">
        <v>71.680000000000007</v>
      </c>
      <c r="L63" s="6">
        <v>70.450487040405093</v>
      </c>
      <c r="M63" s="6"/>
      <c r="N63" s="6">
        <v>73.45</v>
      </c>
      <c r="O63" s="6">
        <v>81.74644214222856</v>
      </c>
      <c r="P63" s="6"/>
      <c r="Q63" s="6"/>
      <c r="R63" s="6">
        <v>29.42</v>
      </c>
      <c r="S63" s="6">
        <f t="shared" si="0"/>
        <v>45.598058000000002</v>
      </c>
      <c r="T63" s="9">
        <v>1.5499000000000001</v>
      </c>
      <c r="U63" s="6">
        <v>46312085.933333337</v>
      </c>
      <c r="V63" s="6">
        <f t="shared" si="2"/>
        <v>18.595945268038314</v>
      </c>
      <c r="W63" s="10" t="s">
        <v>29</v>
      </c>
      <c r="X63" s="10">
        <v>1</v>
      </c>
      <c r="Y63" s="10" t="s">
        <v>30</v>
      </c>
      <c r="Z63" s="10">
        <v>0</v>
      </c>
      <c r="AA63" s="10" t="s">
        <v>31</v>
      </c>
      <c r="AB63" s="10">
        <v>1</v>
      </c>
      <c r="AC63" s="6">
        <v>-5.88</v>
      </c>
      <c r="AD63" s="6">
        <v>10333</v>
      </c>
      <c r="AE63" s="6">
        <v>3447</v>
      </c>
      <c r="AF63" s="6">
        <v>2542</v>
      </c>
      <c r="AG63" s="6">
        <v>1203</v>
      </c>
      <c r="AH63" s="6"/>
      <c r="AI63" s="6"/>
      <c r="AJ63" s="6"/>
      <c r="AK63" s="6">
        <v>283.34285699999998</v>
      </c>
      <c r="AL63" s="6">
        <v>194.31428600000001</v>
      </c>
      <c r="AM63" s="6">
        <v>33</v>
      </c>
      <c r="AN63" s="6">
        <v>26.09</v>
      </c>
      <c r="AO63" s="6">
        <v>18.670000000000002</v>
      </c>
      <c r="AP63" s="6">
        <v>30.28</v>
      </c>
      <c r="AQ63" s="6">
        <v>31.57</v>
      </c>
      <c r="AR63" s="6">
        <v>34.340000000000003</v>
      </c>
      <c r="AS63" s="6">
        <v>29.15</v>
      </c>
      <c r="AT63" s="6"/>
      <c r="AU63" s="6"/>
      <c r="AV63" s="6"/>
      <c r="AW63" s="15">
        <v>11413</v>
      </c>
      <c r="AX63" s="6"/>
      <c r="AY63" s="6"/>
      <c r="AZ63" s="6"/>
      <c r="BA63" s="6"/>
      <c r="BB63" s="6"/>
      <c r="BC63" s="6"/>
      <c r="BD63" s="6">
        <v>3964359</v>
      </c>
      <c r="BE63" s="6">
        <v>35814354</v>
      </c>
      <c r="BF63" s="6">
        <v>2406026</v>
      </c>
      <c r="BG63" s="6">
        <v>21848073</v>
      </c>
      <c r="BH63" s="6">
        <v>90</v>
      </c>
      <c r="BI63" s="6">
        <v>994</v>
      </c>
      <c r="BJ63" s="6">
        <v>5067</v>
      </c>
      <c r="BK63" s="6">
        <v>16479</v>
      </c>
    </row>
    <row r="64" spans="1:63" x14ac:dyDescent="0.2">
      <c r="A64" s="2" t="s">
        <v>5</v>
      </c>
      <c r="B64" s="3">
        <v>3</v>
      </c>
      <c r="C64" s="13">
        <v>38412</v>
      </c>
      <c r="D64" s="6">
        <v>289220</v>
      </c>
      <c r="E64" s="6">
        <f t="shared" si="1"/>
        <v>0</v>
      </c>
      <c r="F64" s="6">
        <v>0</v>
      </c>
      <c r="G64" s="6">
        <v>0</v>
      </c>
      <c r="H64" s="6">
        <v>0</v>
      </c>
      <c r="I64" s="6">
        <v>71.973920116463447</v>
      </c>
      <c r="J64" s="6">
        <v>71.115649024227579</v>
      </c>
      <c r="K64" s="6">
        <v>71.03</v>
      </c>
      <c r="L64" s="6">
        <v>70.103974377631857</v>
      </c>
      <c r="M64" s="6"/>
      <c r="N64" s="6">
        <v>72.53</v>
      </c>
      <c r="O64" s="6">
        <v>80.187022406492517</v>
      </c>
      <c r="P64" s="6"/>
      <c r="Q64" s="6"/>
      <c r="R64" s="6">
        <v>28.73</v>
      </c>
      <c r="S64" s="6">
        <f t="shared" si="0"/>
        <v>44.499896999999997</v>
      </c>
      <c r="T64" s="9">
        <v>1.5488999999999999</v>
      </c>
      <c r="U64" s="6">
        <v>48448176.433333233</v>
      </c>
      <c r="V64" s="6">
        <f t="shared" si="2"/>
        <v>16.751323018232913</v>
      </c>
      <c r="W64" s="10" t="s">
        <v>29</v>
      </c>
      <c r="X64" s="10">
        <v>1</v>
      </c>
      <c r="Y64" s="10" t="s">
        <v>30</v>
      </c>
      <c r="Z64" s="10">
        <v>0</v>
      </c>
      <c r="AA64" s="10" t="s">
        <v>31</v>
      </c>
      <c r="AB64" s="10">
        <v>1</v>
      </c>
      <c r="AC64" s="6">
        <v>0.67</v>
      </c>
      <c r="AD64" s="6">
        <v>12775</v>
      </c>
      <c r="AE64" s="6">
        <v>4146</v>
      </c>
      <c r="AF64" s="6">
        <v>2840</v>
      </c>
      <c r="AG64" s="6">
        <v>1578</v>
      </c>
      <c r="AH64" s="6"/>
      <c r="AI64" s="6"/>
      <c r="AJ64" s="6"/>
      <c r="AK64" s="6">
        <v>280.058065</v>
      </c>
      <c r="AL64" s="6">
        <v>195.79354799999999</v>
      </c>
      <c r="AM64" s="6">
        <v>31.97</v>
      </c>
      <c r="AN64" s="6">
        <v>25.89</v>
      </c>
      <c r="AO64" s="6">
        <v>18.78</v>
      </c>
      <c r="AP64" s="6">
        <v>30.17</v>
      </c>
      <c r="AQ64" s="6">
        <v>29.98</v>
      </c>
      <c r="AR64" s="6">
        <v>34.340000000000003</v>
      </c>
      <c r="AS64" s="6">
        <v>28.82</v>
      </c>
      <c r="AT64" s="6"/>
      <c r="AU64" s="6"/>
      <c r="AV64" s="6"/>
      <c r="AW64" s="15">
        <v>11525</v>
      </c>
      <c r="AX64" s="6"/>
      <c r="AY64" s="6"/>
      <c r="AZ64" s="6"/>
      <c r="BA64" s="6"/>
      <c r="BB64" s="6"/>
      <c r="BC64" s="6"/>
      <c r="BD64" s="6">
        <v>4700404</v>
      </c>
      <c r="BE64" s="6">
        <v>42300207</v>
      </c>
      <c r="BF64" s="6">
        <v>3047103</v>
      </c>
      <c r="BG64" s="6">
        <v>26924022</v>
      </c>
      <c r="BH64" s="6"/>
      <c r="BI64" s="6"/>
      <c r="BJ64" s="6">
        <v>7459</v>
      </c>
      <c r="BK64" s="6">
        <v>24773</v>
      </c>
    </row>
    <row r="65" spans="1:63" x14ac:dyDescent="0.2">
      <c r="A65" s="2" t="s">
        <v>5</v>
      </c>
      <c r="B65" s="3">
        <v>4</v>
      </c>
      <c r="C65" s="13">
        <v>38443</v>
      </c>
      <c r="D65" s="6">
        <v>292360</v>
      </c>
      <c r="E65" s="6">
        <f t="shared" si="1"/>
        <v>0</v>
      </c>
      <c r="F65" s="6">
        <v>0</v>
      </c>
      <c r="G65" s="6">
        <v>0</v>
      </c>
      <c r="H65" s="6">
        <v>0</v>
      </c>
      <c r="I65" s="6">
        <v>71.297557309423837</v>
      </c>
      <c r="J65" s="6">
        <v>70.405829995184263</v>
      </c>
      <c r="K65" s="6">
        <v>70.39</v>
      </c>
      <c r="L65" s="6">
        <v>69.293831864688158</v>
      </c>
      <c r="M65" s="6"/>
      <c r="N65" s="6">
        <v>72.08</v>
      </c>
      <c r="O65" s="6">
        <v>79.438096583009738</v>
      </c>
      <c r="P65" s="6"/>
      <c r="Q65" s="6"/>
      <c r="R65" s="6">
        <v>27.74</v>
      </c>
      <c r="S65" s="6">
        <f t="shared" si="0"/>
        <v>42.916553999999998</v>
      </c>
      <c r="T65" s="9">
        <v>1.5470999999999999</v>
      </c>
      <c r="U65" s="6">
        <v>53597873.183333337</v>
      </c>
      <c r="V65" s="6">
        <f t="shared" si="2"/>
        <v>18.332833897706028</v>
      </c>
      <c r="W65" s="10" t="s">
        <v>29</v>
      </c>
      <c r="X65" s="10">
        <v>1</v>
      </c>
      <c r="Y65" s="10" t="s">
        <v>30</v>
      </c>
      <c r="Z65" s="10">
        <v>0</v>
      </c>
      <c r="AA65" s="10" t="s">
        <v>31</v>
      </c>
      <c r="AB65" s="10">
        <v>1</v>
      </c>
      <c r="AC65" s="6">
        <v>4.4400000000000004</v>
      </c>
      <c r="AD65" s="6">
        <v>12357</v>
      </c>
      <c r="AE65" s="6">
        <v>4308</v>
      </c>
      <c r="AF65" s="6">
        <v>3662</v>
      </c>
      <c r="AG65" s="6">
        <v>1369</v>
      </c>
      <c r="AH65" s="6"/>
      <c r="AI65" s="6"/>
      <c r="AJ65" s="6"/>
      <c r="AK65" s="6">
        <v>277.36</v>
      </c>
      <c r="AL65" s="6">
        <v>195.216667</v>
      </c>
      <c r="AM65" s="6">
        <v>30.32</v>
      </c>
      <c r="AN65" s="6">
        <v>25.89</v>
      </c>
      <c r="AO65" s="6">
        <v>18.89</v>
      </c>
      <c r="AP65" s="6">
        <v>28.77</v>
      </c>
      <c r="AQ65" s="6">
        <v>27.79</v>
      </c>
      <c r="AR65" s="6">
        <v>33.57</v>
      </c>
      <c r="AS65" s="6">
        <v>27.9</v>
      </c>
      <c r="AT65" s="6"/>
      <c r="AU65" s="6"/>
      <c r="AV65" s="6"/>
      <c r="AW65" s="15">
        <v>9684</v>
      </c>
      <c r="AX65" s="6"/>
      <c r="AY65" s="6"/>
      <c r="AZ65" s="6"/>
      <c r="BA65" s="6"/>
      <c r="BB65" s="6"/>
      <c r="BC65" s="6"/>
      <c r="BD65" s="6">
        <v>4159104</v>
      </c>
      <c r="BE65" s="6">
        <v>37089449</v>
      </c>
      <c r="BF65" s="6">
        <v>2529666</v>
      </c>
      <c r="BG65" s="6">
        <v>22459663</v>
      </c>
      <c r="BH65" s="6"/>
      <c r="BI65" s="6"/>
      <c r="BJ65" s="6">
        <v>7443</v>
      </c>
      <c r="BK65" s="6">
        <v>27296</v>
      </c>
    </row>
    <row r="66" spans="1:63" x14ac:dyDescent="0.2">
      <c r="A66" s="2" t="s">
        <v>5</v>
      </c>
      <c r="B66" s="3">
        <v>5</v>
      </c>
      <c r="C66" s="13">
        <v>38473</v>
      </c>
      <c r="D66" s="6">
        <v>304655</v>
      </c>
      <c r="E66" s="6">
        <f t="shared" si="1"/>
        <v>0</v>
      </c>
      <c r="F66" s="6">
        <v>0</v>
      </c>
      <c r="G66" s="6">
        <v>0</v>
      </c>
      <c r="H66" s="6">
        <v>0</v>
      </c>
      <c r="I66" s="6">
        <v>68.047155852115637</v>
      </c>
      <c r="J66" s="6">
        <v>67.033012580500198</v>
      </c>
      <c r="K66" s="6">
        <v>68.41</v>
      </c>
      <c r="L66" s="6">
        <v>66.48429663257015</v>
      </c>
      <c r="M66" s="6"/>
      <c r="N66" s="6">
        <v>71.44</v>
      </c>
      <c r="O66" s="6">
        <v>73.466913318397928</v>
      </c>
      <c r="P66" s="6"/>
      <c r="Q66" s="6"/>
      <c r="R66" s="6">
        <v>27.39</v>
      </c>
      <c r="S66" s="6">
        <f t="shared" ref="S66:S129" si="3">R66*T66</f>
        <v>42.312072000000001</v>
      </c>
      <c r="T66" s="9">
        <v>1.5448</v>
      </c>
      <c r="U66" s="6">
        <v>54874932.783333234</v>
      </c>
      <c r="V66" s="6">
        <f t="shared" si="2"/>
        <v>18.012155646003919</v>
      </c>
      <c r="W66" s="10" t="s">
        <v>29</v>
      </c>
      <c r="X66" s="10">
        <v>1</v>
      </c>
      <c r="Y66" s="10" t="s">
        <v>30</v>
      </c>
      <c r="Z66" s="10">
        <v>0</v>
      </c>
      <c r="AA66" s="10" t="s">
        <v>31</v>
      </c>
      <c r="AB66" s="10">
        <v>1</v>
      </c>
      <c r="AC66" s="6">
        <v>9.14</v>
      </c>
      <c r="AD66" s="6">
        <v>12504</v>
      </c>
      <c r="AE66" s="6">
        <v>4418</v>
      </c>
      <c r="AF66" s="6">
        <v>3005</v>
      </c>
      <c r="AG66" s="6">
        <v>1325</v>
      </c>
      <c r="AH66" s="6"/>
      <c r="AI66" s="6"/>
      <c r="AJ66" s="6"/>
      <c r="AK66" s="6">
        <v>276.535484</v>
      </c>
      <c r="AL66" s="6">
        <v>196.89677399999999</v>
      </c>
      <c r="AM66" s="6">
        <v>30.5</v>
      </c>
      <c r="AN66" s="6">
        <v>25.53</v>
      </c>
      <c r="AO66" s="6">
        <v>19.239999999999998</v>
      </c>
      <c r="AP66" s="6">
        <v>27.85</v>
      </c>
      <c r="AQ66" s="6">
        <v>27.35</v>
      </c>
      <c r="AR66" s="6">
        <v>33.57</v>
      </c>
      <c r="AS66" s="6">
        <v>27.44</v>
      </c>
      <c r="AT66" s="6"/>
      <c r="AU66" s="6"/>
      <c r="AV66" s="6"/>
      <c r="AW66" s="15">
        <v>13972</v>
      </c>
      <c r="AX66" s="6"/>
      <c r="AY66" s="6"/>
      <c r="AZ66" s="6"/>
      <c r="BA66" s="6"/>
      <c r="BB66" s="6"/>
      <c r="BC66" s="6"/>
      <c r="BD66" s="6">
        <v>3932453</v>
      </c>
      <c r="BE66" s="6">
        <v>35520910</v>
      </c>
      <c r="BF66" s="6">
        <v>2890432</v>
      </c>
      <c r="BG66" s="6">
        <v>25091995</v>
      </c>
      <c r="BH66" s="6"/>
      <c r="BI66" s="6"/>
      <c r="BJ66" s="6">
        <v>10796</v>
      </c>
      <c r="BK66" s="6">
        <v>38936</v>
      </c>
    </row>
    <row r="67" spans="1:63" x14ac:dyDescent="0.2">
      <c r="A67" s="2" t="s">
        <v>5</v>
      </c>
      <c r="B67" s="3">
        <v>6</v>
      </c>
      <c r="C67" s="13">
        <v>38504</v>
      </c>
      <c r="D67" s="6">
        <v>266827</v>
      </c>
      <c r="E67" s="6">
        <f t="shared" ref="E67:E130" si="4">SUM(F67:H67)</f>
        <v>0</v>
      </c>
      <c r="F67" s="6">
        <v>0</v>
      </c>
      <c r="G67" s="6">
        <v>0</v>
      </c>
      <c r="H67" s="6">
        <v>0</v>
      </c>
      <c r="I67" s="6">
        <v>70.47432708065358</v>
      </c>
      <c r="J67" s="6">
        <v>69.075683308445406</v>
      </c>
      <c r="K67" s="6">
        <v>70.44</v>
      </c>
      <c r="L67" s="6">
        <v>70.149416989809296</v>
      </c>
      <c r="M67" s="6"/>
      <c r="N67" s="6">
        <v>71.06</v>
      </c>
      <c r="O67" s="6">
        <v>80.355047482348709</v>
      </c>
      <c r="P67" s="6"/>
      <c r="Q67" s="6"/>
      <c r="R67" s="6">
        <v>27.45</v>
      </c>
      <c r="S67" s="6">
        <f t="shared" si="3"/>
        <v>42.223590000000002</v>
      </c>
      <c r="T67" s="9">
        <v>1.5382</v>
      </c>
      <c r="U67" s="6">
        <v>54795662.083333239</v>
      </c>
      <c r="V67" s="6">
        <f t="shared" ref="V67:V130" si="5">(U67*100)/(D67*1000)</f>
        <v>20.536025995620097</v>
      </c>
      <c r="W67" s="10" t="s">
        <v>29</v>
      </c>
      <c r="X67" s="10">
        <v>1</v>
      </c>
      <c r="Y67" s="10" t="s">
        <v>30</v>
      </c>
      <c r="Z67" s="10">
        <v>0</v>
      </c>
      <c r="AA67" s="10" t="s">
        <v>31</v>
      </c>
      <c r="AB67" s="10">
        <v>1</v>
      </c>
      <c r="AC67" s="6">
        <v>13.75</v>
      </c>
      <c r="AD67" s="6">
        <v>10780</v>
      </c>
      <c r="AE67" s="6">
        <v>3242</v>
      </c>
      <c r="AF67" s="6">
        <v>2093</v>
      </c>
      <c r="AG67" s="6">
        <v>1361</v>
      </c>
      <c r="AH67" s="6"/>
      <c r="AI67" s="6"/>
      <c r="AJ67" s="6"/>
      <c r="AK67" s="6">
        <v>277.33</v>
      </c>
      <c r="AL67" s="6">
        <v>201.87</v>
      </c>
      <c r="AM67" s="6">
        <v>31.17</v>
      </c>
      <c r="AN67" s="6">
        <v>26.1</v>
      </c>
      <c r="AO67" s="6">
        <v>16.91</v>
      </c>
      <c r="AP67" s="6">
        <v>27.71</v>
      </c>
      <c r="AQ67" s="6">
        <v>27.89</v>
      </c>
      <c r="AR67" s="6">
        <v>33.57</v>
      </c>
      <c r="AS67" s="6">
        <v>27.26</v>
      </c>
      <c r="AT67" s="6"/>
      <c r="AU67" s="6"/>
      <c r="AV67" s="6"/>
      <c r="AW67" s="15">
        <v>10897</v>
      </c>
      <c r="AX67" s="6"/>
      <c r="AY67" s="6"/>
      <c r="AZ67" s="6"/>
      <c r="BA67" s="6"/>
      <c r="BB67" s="6"/>
      <c r="BC67" s="6"/>
      <c r="BD67" s="6">
        <v>3607423</v>
      </c>
      <c r="BE67" s="6">
        <v>33693963</v>
      </c>
      <c r="BF67" s="6">
        <v>2695134</v>
      </c>
      <c r="BG67" s="6">
        <v>23477548</v>
      </c>
      <c r="BH67" s="6"/>
      <c r="BI67" s="6"/>
      <c r="BJ67" s="6">
        <v>11201</v>
      </c>
      <c r="BK67" s="6">
        <v>36838</v>
      </c>
    </row>
    <row r="68" spans="1:63" x14ac:dyDescent="0.2">
      <c r="A68" s="2" t="s">
        <v>5</v>
      </c>
      <c r="B68" s="3">
        <v>7</v>
      </c>
      <c r="C68" s="13">
        <v>38534</v>
      </c>
      <c r="D68" s="6">
        <v>254470</v>
      </c>
      <c r="E68" s="6">
        <f t="shared" si="4"/>
        <v>0</v>
      </c>
      <c r="F68" s="6">
        <v>0</v>
      </c>
      <c r="G68" s="6">
        <v>0</v>
      </c>
      <c r="H68" s="6">
        <v>0</v>
      </c>
      <c r="I68" s="6">
        <v>71.898188990461577</v>
      </c>
      <c r="J68" s="6">
        <v>70.026144467347535</v>
      </c>
      <c r="K68" s="6">
        <v>71.91</v>
      </c>
      <c r="L68" s="6">
        <v>71.951262199097044</v>
      </c>
      <c r="M68" s="6"/>
      <c r="N68" s="6">
        <v>71.819999999999993</v>
      </c>
      <c r="O68" s="6">
        <v>84.180905537148249</v>
      </c>
      <c r="P68" s="6"/>
      <c r="Q68" s="6"/>
      <c r="R68" s="6">
        <v>27.93</v>
      </c>
      <c r="S68" s="6">
        <f t="shared" si="3"/>
        <v>43.517733</v>
      </c>
      <c r="T68" s="9">
        <v>1.5581</v>
      </c>
      <c r="U68" s="6">
        <v>49700574.233333223</v>
      </c>
      <c r="V68" s="6">
        <f t="shared" si="5"/>
        <v>19.53101514258389</v>
      </c>
      <c r="W68" s="10" t="s">
        <v>29</v>
      </c>
      <c r="X68" s="10">
        <v>1</v>
      </c>
      <c r="Y68" s="10" t="s">
        <v>30</v>
      </c>
      <c r="Z68" s="10">
        <v>0</v>
      </c>
      <c r="AA68" s="10" t="s">
        <v>31</v>
      </c>
      <c r="AB68" s="10">
        <v>1</v>
      </c>
      <c r="AC68" s="6">
        <v>13.95</v>
      </c>
      <c r="AD68" s="6">
        <v>9931</v>
      </c>
      <c r="AE68" s="6">
        <v>2813</v>
      </c>
      <c r="AF68" s="6">
        <v>1635</v>
      </c>
      <c r="AG68" s="6">
        <v>1133</v>
      </c>
      <c r="AH68" s="6"/>
      <c r="AI68" s="6"/>
      <c r="AJ68" s="6"/>
      <c r="AK68" s="6">
        <v>275.15806500000002</v>
      </c>
      <c r="AL68" s="6">
        <v>203.767742</v>
      </c>
      <c r="AM68" s="6">
        <v>32.75</v>
      </c>
      <c r="AN68" s="6">
        <v>27.11</v>
      </c>
      <c r="AO68" s="6">
        <v>16.39</v>
      </c>
      <c r="AP68" s="6">
        <v>27.68</v>
      </c>
      <c r="AQ68" s="6">
        <v>29.47</v>
      </c>
      <c r="AR68" s="6">
        <v>33.57</v>
      </c>
      <c r="AS68" s="6">
        <v>27.36</v>
      </c>
      <c r="AT68" s="6"/>
      <c r="AU68" s="6"/>
      <c r="AV68" s="6"/>
      <c r="AW68" s="15">
        <v>10177</v>
      </c>
      <c r="AX68" s="6"/>
      <c r="AY68" s="6"/>
      <c r="AZ68" s="6"/>
      <c r="BA68" s="6"/>
      <c r="BB68" s="6"/>
      <c r="BC68" s="6"/>
      <c r="BD68" s="6">
        <v>4019266</v>
      </c>
      <c r="BE68" s="6">
        <v>36200981</v>
      </c>
      <c r="BF68" s="6">
        <v>2431791</v>
      </c>
      <c r="BG68" s="6">
        <v>21622007</v>
      </c>
      <c r="BH68" s="6">
        <v>5</v>
      </c>
      <c r="BI68" s="6">
        <v>63</v>
      </c>
      <c r="BJ68" s="6">
        <v>8572</v>
      </c>
      <c r="BK68" s="6">
        <v>27850</v>
      </c>
    </row>
    <row r="69" spans="1:63" x14ac:dyDescent="0.2">
      <c r="A69" s="2" t="s">
        <v>5</v>
      </c>
      <c r="B69" s="3">
        <v>8</v>
      </c>
      <c r="C69" s="13">
        <v>38565</v>
      </c>
      <c r="D69" s="6">
        <v>245169</v>
      </c>
      <c r="E69" s="6">
        <f t="shared" si="4"/>
        <v>0</v>
      </c>
      <c r="F69" s="6">
        <v>0</v>
      </c>
      <c r="G69" s="6">
        <v>0</v>
      </c>
      <c r="H69" s="6">
        <v>0</v>
      </c>
      <c r="I69" s="6">
        <v>74.178067549040065</v>
      </c>
      <c r="J69" s="6">
        <v>72.153119103761853</v>
      </c>
      <c r="K69" s="6">
        <v>74.52</v>
      </c>
      <c r="L69" s="6">
        <v>75.320021614344725</v>
      </c>
      <c r="M69" s="6"/>
      <c r="N69" s="6">
        <v>72.650000000000006</v>
      </c>
      <c r="O69" s="6">
        <v>86.258137275873025</v>
      </c>
      <c r="P69" s="6"/>
      <c r="Q69" s="6"/>
      <c r="R69" s="6">
        <v>29.12</v>
      </c>
      <c r="S69" s="6">
        <f t="shared" si="3"/>
        <v>45.211711999999999</v>
      </c>
      <c r="T69" s="9">
        <v>1.5526</v>
      </c>
      <c r="U69" s="6">
        <v>49433926.88333334</v>
      </c>
      <c r="V69" s="6">
        <f t="shared" si="5"/>
        <v>20.163204517428117</v>
      </c>
      <c r="W69" s="10" t="s">
        <v>29</v>
      </c>
      <c r="X69" s="10">
        <v>1</v>
      </c>
      <c r="Y69" s="10" t="s">
        <v>30</v>
      </c>
      <c r="Z69" s="10">
        <v>0</v>
      </c>
      <c r="AA69" s="10" t="s">
        <v>31</v>
      </c>
      <c r="AB69" s="10">
        <v>1</v>
      </c>
      <c r="AC69" s="6">
        <v>11.98</v>
      </c>
      <c r="AD69" s="6">
        <v>11260</v>
      </c>
      <c r="AE69" s="6">
        <v>2477</v>
      </c>
      <c r="AF69" s="6">
        <v>1128</v>
      </c>
      <c r="AG69" s="6">
        <v>1275</v>
      </c>
      <c r="AH69" s="6"/>
      <c r="AI69" s="6"/>
      <c r="AJ69" s="6"/>
      <c r="AK69" s="6">
        <v>272.54193600000002</v>
      </c>
      <c r="AL69" s="6">
        <v>205.47419400000001</v>
      </c>
      <c r="AM69" s="6">
        <v>33</v>
      </c>
      <c r="AN69" s="6">
        <v>26.54</v>
      </c>
      <c r="AO69" s="6">
        <v>17.09</v>
      </c>
      <c r="AP69" s="6">
        <v>28.27</v>
      </c>
      <c r="AQ69" s="6">
        <v>31.92</v>
      </c>
      <c r="AR69" s="6">
        <v>33.57</v>
      </c>
      <c r="AS69" s="6">
        <v>28.03</v>
      </c>
      <c r="AT69" s="6"/>
      <c r="AU69" s="6"/>
      <c r="AV69" s="6"/>
      <c r="AW69" s="15">
        <v>13460</v>
      </c>
      <c r="AX69" s="6"/>
      <c r="AY69" s="6"/>
      <c r="AZ69" s="6"/>
      <c r="BA69" s="6"/>
      <c r="BB69" s="6"/>
      <c r="BC69" s="6"/>
      <c r="BD69" s="6">
        <v>4123729</v>
      </c>
      <c r="BE69" s="6">
        <v>37903157</v>
      </c>
      <c r="BF69" s="6">
        <v>2854693</v>
      </c>
      <c r="BG69" s="6">
        <v>25466463</v>
      </c>
      <c r="BH69" s="6"/>
      <c r="BI69" s="6"/>
      <c r="BJ69" s="6">
        <v>6960</v>
      </c>
      <c r="BK69" s="6">
        <v>23855</v>
      </c>
    </row>
    <row r="70" spans="1:63" x14ac:dyDescent="0.2">
      <c r="A70" s="2" t="s">
        <v>5</v>
      </c>
      <c r="B70" s="3">
        <v>9</v>
      </c>
      <c r="C70" s="13">
        <v>38596</v>
      </c>
      <c r="D70" s="6">
        <v>266546</v>
      </c>
      <c r="E70" s="6">
        <f t="shared" si="4"/>
        <v>0</v>
      </c>
      <c r="F70" s="6">
        <v>0</v>
      </c>
      <c r="G70" s="6">
        <v>0</v>
      </c>
      <c r="H70" s="6">
        <v>0</v>
      </c>
      <c r="I70" s="6">
        <v>74.710281244921092</v>
      </c>
      <c r="J70" s="6">
        <v>72.886974028996846</v>
      </c>
      <c r="K70" s="6">
        <v>74.47</v>
      </c>
      <c r="L70" s="6">
        <v>75.161409622794295</v>
      </c>
      <c r="M70" s="6"/>
      <c r="N70" s="6">
        <v>73.03</v>
      </c>
      <c r="O70" s="6">
        <v>87.022511894667275</v>
      </c>
      <c r="P70" s="6"/>
      <c r="Q70" s="6"/>
      <c r="R70" s="6">
        <v>29.76</v>
      </c>
      <c r="S70" s="6">
        <f t="shared" si="3"/>
        <v>46.101216000000001</v>
      </c>
      <c r="T70" s="9">
        <v>1.5490999999999999</v>
      </c>
      <c r="U70" s="6">
        <v>49109706.783333339</v>
      </c>
      <c r="V70" s="6">
        <f t="shared" si="5"/>
        <v>18.424477119646642</v>
      </c>
      <c r="W70" s="10" t="s">
        <v>29</v>
      </c>
      <c r="X70" s="10">
        <v>1</v>
      </c>
      <c r="Y70" s="10" t="s">
        <v>30</v>
      </c>
      <c r="Z70" s="10">
        <v>0</v>
      </c>
      <c r="AA70" s="10" t="s">
        <v>31</v>
      </c>
      <c r="AB70" s="10">
        <v>1</v>
      </c>
      <c r="AC70" s="6">
        <v>11.27</v>
      </c>
      <c r="AD70" s="6">
        <v>11508</v>
      </c>
      <c r="AE70" s="6">
        <v>2197</v>
      </c>
      <c r="AF70" s="6">
        <v>1136</v>
      </c>
      <c r="AG70" s="6">
        <v>1396</v>
      </c>
      <c r="AH70" s="6"/>
      <c r="AI70" s="6"/>
      <c r="AJ70" s="6"/>
      <c r="AK70" s="6">
        <v>271.69666699999999</v>
      </c>
      <c r="AL70" s="6">
        <v>204.45333299999999</v>
      </c>
      <c r="AM70" s="6">
        <v>34.86</v>
      </c>
      <c r="AN70" s="6">
        <v>27.52</v>
      </c>
      <c r="AO70" s="6">
        <v>17.239999999999998</v>
      </c>
      <c r="AP70" s="6">
        <v>28.77</v>
      </c>
      <c r="AQ70" s="6">
        <v>32.61</v>
      </c>
      <c r="AR70" s="6">
        <v>33.57</v>
      </c>
      <c r="AS70" s="6">
        <v>28.77</v>
      </c>
      <c r="AT70" s="6"/>
      <c r="AU70" s="6"/>
      <c r="AV70" s="6"/>
      <c r="AW70" s="15">
        <v>14977</v>
      </c>
      <c r="AX70" s="6"/>
      <c r="AY70" s="6"/>
      <c r="AZ70" s="6"/>
      <c r="BA70" s="6"/>
      <c r="BB70" s="6"/>
      <c r="BC70" s="6"/>
      <c r="BD70" s="6">
        <v>4757157</v>
      </c>
      <c r="BE70" s="6">
        <v>44439155</v>
      </c>
      <c r="BF70" s="6">
        <v>2529644</v>
      </c>
      <c r="BG70" s="6">
        <v>21877484</v>
      </c>
      <c r="BH70" s="6"/>
      <c r="BI70" s="6"/>
      <c r="BJ70" s="6">
        <v>19907</v>
      </c>
      <c r="BK70" s="6">
        <v>57599</v>
      </c>
    </row>
    <row r="71" spans="1:63" x14ac:dyDescent="0.2">
      <c r="A71" s="2" t="s">
        <v>5</v>
      </c>
      <c r="B71" s="3">
        <v>10</v>
      </c>
      <c r="C71" s="13">
        <v>38626</v>
      </c>
      <c r="D71" s="6">
        <v>268840</v>
      </c>
      <c r="E71" s="6">
        <f t="shared" si="4"/>
        <v>0</v>
      </c>
      <c r="F71" s="6">
        <v>0</v>
      </c>
      <c r="G71" s="6">
        <v>0</v>
      </c>
      <c r="H71" s="6">
        <v>0</v>
      </c>
      <c r="I71" s="6">
        <v>74.687537291923874</v>
      </c>
      <c r="J71" s="6">
        <v>72.929880485430729</v>
      </c>
      <c r="K71" s="6">
        <v>74.7</v>
      </c>
      <c r="L71" s="6">
        <v>75.311115378003933</v>
      </c>
      <c r="M71" s="6"/>
      <c r="N71" s="6">
        <v>73.53</v>
      </c>
      <c r="O71" s="6">
        <v>85.517521830385149</v>
      </c>
      <c r="P71" s="6"/>
      <c r="Q71" s="6"/>
      <c r="R71" s="6">
        <v>30.23</v>
      </c>
      <c r="S71" s="6">
        <f t="shared" si="3"/>
        <v>46.823247000000002</v>
      </c>
      <c r="T71" s="9">
        <v>1.5488999999999999</v>
      </c>
      <c r="U71" s="6">
        <v>53549055.03333322</v>
      </c>
      <c r="V71" s="6">
        <f t="shared" si="5"/>
        <v>19.918559378564655</v>
      </c>
      <c r="W71" s="10" t="s">
        <v>29</v>
      </c>
      <c r="X71" s="10">
        <v>1</v>
      </c>
      <c r="Y71" s="10" t="s">
        <v>30</v>
      </c>
      <c r="Z71" s="10">
        <v>0</v>
      </c>
      <c r="AA71" s="10" t="s">
        <v>31</v>
      </c>
      <c r="AB71" s="10">
        <v>1</v>
      </c>
      <c r="AC71" s="6">
        <v>7.91</v>
      </c>
      <c r="AD71" s="6">
        <v>11665</v>
      </c>
      <c r="AE71" s="6">
        <v>2362</v>
      </c>
      <c r="AF71" s="6">
        <v>1530</v>
      </c>
      <c r="AG71" s="6">
        <v>1595</v>
      </c>
      <c r="AH71" s="6"/>
      <c r="AI71" s="6"/>
      <c r="AJ71" s="6"/>
      <c r="AK71" s="6">
        <v>269.64838700000001</v>
      </c>
      <c r="AL71" s="6">
        <v>202.54838699999999</v>
      </c>
      <c r="AM71" s="6">
        <v>35.1</v>
      </c>
      <c r="AN71" s="6">
        <v>28.44</v>
      </c>
      <c r="AO71" s="6">
        <v>17.54</v>
      </c>
      <c r="AP71" s="6">
        <v>30.55</v>
      </c>
      <c r="AQ71" s="6">
        <v>32.380000000000003</v>
      </c>
      <c r="AR71" s="6">
        <v>33.57</v>
      </c>
      <c r="AS71" s="6">
        <v>29.69</v>
      </c>
      <c r="AT71" s="6"/>
      <c r="AU71" s="6"/>
      <c r="AV71" s="6"/>
      <c r="AW71" s="15">
        <v>15890</v>
      </c>
      <c r="AX71" s="6"/>
      <c r="AY71" s="6"/>
      <c r="AZ71" s="6"/>
      <c r="BA71" s="6"/>
      <c r="BB71" s="6"/>
      <c r="BC71" s="6"/>
      <c r="BD71" s="6">
        <v>4562453</v>
      </c>
      <c r="BE71" s="6">
        <v>44123559</v>
      </c>
      <c r="BF71" s="6">
        <v>2550324</v>
      </c>
      <c r="BG71" s="6">
        <v>22297967</v>
      </c>
      <c r="BH71" s="6">
        <v>75</v>
      </c>
      <c r="BI71" s="6">
        <v>947</v>
      </c>
      <c r="BJ71" s="6">
        <v>369474</v>
      </c>
      <c r="BK71" s="6">
        <v>1023251</v>
      </c>
    </row>
    <row r="72" spans="1:63" x14ac:dyDescent="0.2">
      <c r="A72" s="2" t="s">
        <v>5</v>
      </c>
      <c r="B72" s="3">
        <v>11</v>
      </c>
      <c r="C72" s="13">
        <v>38657</v>
      </c>
      <c r="D72" s="6">
        <v>243500</v>
      </c>
      <c r="E72" s="6">
        <f t="shared" si="4"/>
        <v>0</v>
      </c>
      <c r="F72" s="6">
        <v>0</v>
      </c>
      <c r="G72" s="6">
        <v>0</v>
      </c>
      <c r="H72" s="6">
        <v>0</v>
      </c>
      <c r="I72" s="6">
        <v>72.96104408235081</v>
      </c>
      <c r="J72" s="6">
        <v>71.522695482888466</v>
      </c>
      <c r="K72" s="6">
        <v>72.89</v>
      </c>
      <c r="L72" s="6">
        <v>72.228959566359364</v>
      </c>
      <c r="M72" s="6"/>
      <c r="N72" s="6">
        <v>74.069999999999993</v>
      </c>
      <c r="O72" s="6">
        <v>81.805646091273573</v>
      </c>
      <c r="P72" s="6"/>
      <c r="Q72" s="6"/>
      <c r="R72" s="6">
        <v>30.29</v>
      </c>
      <c r="S72" s="6">
        <f t="shared" si="3"/>
        <v>46.804107999999999</v>
      </c>
      <c r="T72" s="9">
        <v>1.5451999999999999</v>
      </c>
      <c r="U72" s="6">
        <v>51617460.633333333</v>
      </c>
      <c r="V72" s="6">
        <f t="shared" si="5"/>
        <v>21.198135783709787</v>
      </c>
      <c r="W72" s="10" t="s">
        <v>29</v>
      </c>
      <c r="X72" s="10">
        <v>1</v>
      </c>
      <c r="Y72" s="10" t="s">
        <v>30</v>
      </c>
      <c r="Z72" s="10">
        <v>0</v>
      </c>
      <c r="AA72" s="10" t="s">
        <v>31</v>
      </c>
      <c r="AB72" s="10">
        <v>1</v>
      </c>
      <c r="AC72" s="6">
        <v>0.4</v>
      </c>
      <c r="AD72" s="6">
        <v>11108</v>
      </c>
      <c r="AE72" s="6">
        <v>2250</v>
      </c>
      <c r="AF72" s="6">
        <v>1636</v>
      </c>
      <c r="AG72" s="6">
        <v>1367</v>
      </c>
      <c r="AH72" s="6"/>
      <c r="AI72" s="6"/>
      <c r="AJ72" s="6"/>
      <c r="AK72" s="6">
        <v>267.71666699999997</v>
      </c>
      <c r="AL72" s="6">
        <v>198.2</v>
      </c>
      <c r="AM72" s="6">
        <v>35.1</v>
      </c>
      <c r="AN72" s="6">
        <v>28.25</v>
      </c>
      <c r="AO72" s="6">
        <v>17.68</v>
      </c>
      <c r="AP72" s="6">
        <v>31.71</v>
      </c>
      <c r="AQ72" s="6">
        <v>32.29</v>
      </c>
      <c r="AR72" s="6">
        <v>33.57</v>
      </c>
      <c r="AS72" s="6">
        <v>30.19</v>
      </c>
      <c r="AT72" s="6"/>
      <c r="AU72" s="6"/>
      <c r="AV72" s="6"/>
      <c r="AW72" s="15">
        <v>16474</v>
      </c>
      <c r="AX72" s="6"/>
      <c r="AY72" s="6"/>
      <c r="AZ72" s="6"/>
      <c r="BA72" s="6"/>
      <c r="BB72" s="6"/>
      <c r="BC72" s="6"/>
      <c r="BD72" s="6">
        <v>5339994</v>
      </c>
      <c r="BE72" s="6">
        <v>51794972</v>
      </c>
      <c r="BF72" s="6">
        <v>2875327</v>
      </c>
      <c r="BG72" s="6">
        <v>25554362</v>
      </c>
      <c r="BH72" s="6">
        <v>180</v>
      </c>
      <c r="BI72" s="6">
        <v>2295</v>
      </c>
      <c r="BJ72" s="6">
        <v>690533</v>
      </c>
      <c r="BK72" s="6">
        <v>1885212</v>
      </c>
    </row>
    <row r="73" spans="1:63" x14ac:dyDescent="0.2">
      <c r="A73" s="4" t="s">
        <v>5</v>
      </c>
      <c r="B73" s="5">
        <v>12</v>
      </c>
      <c r="C73" s="14">
        <v>38687</v>
      </c>
      <c r="D73" s="7">
        <v>253052</v>
      </c>
      <c r="E73" s="7">
        <f t="shared" si="4"/>
        <v>0</v>
      </c>
      <c r="F73" s="7">
        <v>0</v>
      </c>
      <c r="G73" s="7">
        <v>0</v>
      </c>
      <c r="H73" s="7">
        <v>0</v>
      </c>
      <c r="I73" s="7">
        <v>72.68897848645635</v>
      </c>
      <c r="J73" s="7">
        <v>71.146749818186294</v>
      </c>
      <c r="K73" s="7">
        <v>73.209999999999994</v>
      </c>
      <c r="L73" s="7">
        <v>72.391881110532111</v>
      </c>
      <c r="M73" s="7"/>
      <c r="N73" s="7">
        <v>74.569999999999993</v>
      </c>
      <c r="O73" s="7">
        <v>81.197196228231405</v>
      </c>
      <c r="P73" s="7"/>
      <c r="Q73" s="7"/>
      <c r="R73" s="7">
        <v>29.95</v>
      </c>
      <c r="S73" s="7">
        <f t="shared" si="3"/>
        <v>46.356610000000003</v>
      </c>
      <c r="T73" s="8">
        <v>1.5478000000000001</v>
      </c>
      <c r="U73" s="7">
        <v>59979820.033333331</v>
      </c>
      <c r="V73" s="7">
        <f t="shared" si="5"/>
        <v>23.702567074487984</v>
      </c>
      <c r="W73" s="11" t="s">
        <v>29</v>
      </c>
      <c r="X73" s="11">
        <v>1</v>
      </c>
      <c r="Y73" s="11" t="s">
        <v>30</v>
      </c>
      <c r="Z73" s="11">
        <v>0</v>
      </c>
      <c r="AA73" s="11" t="s">
        <v>31</v>
      </c>
      <c r="AB73" s="11">
        <v>1</v>
      </c>
      <c r="AC73" s="7">
        <v>-4.3</v>
      </c>
      <c r="AD73" s="7">
        <v>11409</v>
      </c>
      <c r="AE73" s="7">
        <v>2914</v>
      </c>
      <c r="AF73" s="7">
        <v>2252</v>
      </c>
      <c r="AG73" s="7">
        <v>944</v>
      </c>
      <c r="AH73" s="7"/>
      <c r="AI73" s="7"/>
      <c r="AJ73" s="7"/>
      <c r="AK73" s="7">
        <v>267.42258099999998</v>
      </c>
      <c r="AL73" s="7">
        <v>196.73871</v>
      </c>
      <c r="AM73" s="7">
        <v>34.03</v>
      </c>
      <c r="AN73" s="7">
        <v>27.52</v>
      </c>
      <c r="AO73" s="7">
        <v>17.690000000000001</v>
      </c>
      <c r="AP73" s="7">
        <v>31.66</v>
      </c>
      <c r="AQ73" s="7">
        <v>32.22</v>
      </c>
      <c r="AR73" s="7">
        <v>33.57</v>
      </c>
      <c r="AS73" s="7">
        <v>29.51</v>
      </c>
      <c r="AT73" s="7"/>
      <c r="AU73" s="7"/>
      <c r="AV73" s="7"/>
      <c r="AW73" s="16">
        <v>10861</v>
      </c>
      <c r="AX73" s="7"/>
      <c r="AY73" s="7"/>
      <c r="AZ73" s="7"/>
      <c r="BA73" s="7"/>
      <c r="BB73" s="7"/>
      <c r="BC73" s="7"/>
      <c r="BD73" s="7">
        <v>4803074</v>
      </c>
      <c r="BE73" s="7">
        <v>47098170</v>
      </c>
      <c r="BF73" s="7">
        <v>2889369</v>
      </c>
      <c r="BG73" s="7">
        <v>25764938</v>
      </c>
      <c r="BH73" s="7"/>
      <c r="BI73" s="7"/>
      <c r="BJ73" s="7">
        <v>855636</v>
      </c>
      <c r="BK73" s="7">
        <v>2333220</v>
      </c>
    </row>
    <row r="74" spans="1:63" x14ac:dyDescent="0.2">
      <c r="A74" s="2" t="s">
        <v>6</v>
      </c>
      <c r="B74" s="3">
        <v>1</v>
      </c>
      <c r="C74" s="13">
        <v>38718</v>
      </c>
      <c r="D74" s="6">
        <v>262690</v>
      </c>
      <c r="E74" s="6">
        <f t="shared" si="4"/>
        <v>0</v>
      </c>
      <c r="F74" s="6">
        <v>0</v>
      </c>
      <c r="G74" s="6">
        <v>0</v>
      </c>
      <c r="H74" s="6">
        <v>0</v>
      </c>
      <c r="I74" s="6">
        <v>72.803435554043617</v>
      </c>
      <c r="J74" s="6">
        <v>70.982268693113326</v>
      </c>
      <c r="K74" s="6">
        <v>73.239999999999995</v>
      </c>
      <c r="L74" s="6">
        <v>72.373743930934097</v>
      </c>
      <c r="M74" s="6"/>
      <c r="N74" s="6">
        <v>73.819999999999993</v>
      </c>
      <c r="O74" s="6">
        <v>80.371973312578959</v>
      </c>
      <c r="P74" s="6"/>
      <c r="Q74" s="6"/>
      <c r="R74" s="6">
        <v>28.8</v>
      </c>
      <c r="S74" s="6">
        <f t="shared" si="3"/>
        <v>44.614080000000001</v>
      </c>
      <c r="T74" s="9">
        <v>1.5490999999999999</v>
      </c>
      <c r="U74" s="6">
        <v>32769156.899999894</v>
      </c>
      <c r="V74" s="6">
        <f t="shared" si="5"/>
        <v>12.474459210476187</v>
      </c>
      <c r="W74" s="10" t="s">
        <v>29</v>
      </c>
      <c r="X74" s="10">
        <v>1</v>
      </c>
      <c r="Y74" s="10" t="s">
        <v>30</v>
      </c>
      <c r="Z74" s="10">
        <v>0</v>
      </c>
      <c r="AA74" s="10" t="s">
        <v>31</v>
      </c>
      <c r="AB74" s="10">
        <v>1</v>
      </c>
      <c r="AC74" s="6">
        <v>-4.43</v>
      </c>
      <c r="AD74" s="6">
        <v>11543</v>
      </c>
      <c r="AE74" s="6">
        <v>3826</v>
      </c>
      <c r="AF74" s="6">
        <v>2567</v>
      </c>
      <c r="AG74" s="6">
        <v>1412</v>
      </c>
      <c r="AH74" s="6"/>
      <c r="AI74" s="6"/>
      <c r="AJ74" s="6"/>
      <c r="AK74" s="6">
        <v>264.022581</v>
      </c>
      <c r="AL74" s="6">
        <v>196.56774200000001</v>
      </c>
      <c r="AM74" s="6">
        <v>32.479999999999997</v>
      </c>
      <c r="AN74" s="6">
        <v>26.23</v>
      </c>
      <c r="AO74" s="6">
        <v>17.149999999999999</v>
      </c>
      <c r="AP74" s="6">
        <v>30.7</v>
      </c>
      <c r="AQ74" s="6">
        <v>30.84</v>
      </c>
      <c r="AR74" s="6">
        <v>32.28</v>
      </c>
      <c r="AS74" s="6">
        <v>27.25</v>
      </c>
      <c r="AT74" s="6"/>
      <c r="AU74" s="6"/>
      <c r="AV74" s="6"/>
      <c r="AW74" s="15">
        <v>15982</v>
      </c>
      <c r="AX74" s="6"/>
      <c r="AY74" s="6"/>
      <c r="AZ74" s="6">
        <v>34414</v>
      </c>
      <c r="BA74" s="6">
        <v>32581</v>
      </c>
      <c r="BB74" s="6">
        <v>66995</v>
      </c>
      <c r="BC74" s="6"/>
      <c r="BD74" s="6">
        <v>3675728</v>
      </c>
      <c r="BE74" s="6">
        <v>35490190</v>
      </c>
      <c r="BF74" s="6">
        <v>2305601</v>
      </c>
      <c r="BG74" s="6">
        <v>20616528</v>
      </c>
      <c r="BH74" s="6">
        <v>1</v>
      </c>
      <c r="BI74" s="6">
        <v>6</v>
      </c>
      <c r="BJ74" s="6">
        <v>28210</v>
      </c>
      <c r="BK74" s="6">
        <v>89933</v>
      </c>
    </row>
    <row r="75" spans="1:63" x14ac:dyDescent="0.2">
      <c r="A75" s="2" t="s">
        <v>6</v>
      </c>
      <c r="B75" s="3">
        <v>2</v>
      </c>
      <c r="C75" s="13">
        <v>38749</v>
      </c>
      <c r="D75" s="6">
        <v>248074</v>
      </c>
      <c r="E75" s="6">
        <f t="shared" si="4"/>
        <v>0</v>
      </c>
      <c r="F75" s="6">
        <v>0</v>
      </c>
      <c r="G75" s="6">
        <v>0</v>
      </c>
      <c r="H75" s="6">
        <v>0</v>
      </c>
      <c r="I75" s="6">
        <v>71.661058192536814</v>
      </c>
      <c r="J75" s="6">
        <v>69.849415228163281</v>
      </c>
      <c r="K75" s="6">
        <v>71.45</v>
      </c>
      <c r="L75" s="6">
        <v>67.655859243887051</v>
      </c>
      <c r="M75" s="6"/>
      <c r="N75" s="6">
        <v>73.989999999999995</v>
      </c>
      <c r="O75" s="6">
        <v>78.888272858121752</v>
      </c>
      <c r="P75" s="6"/>
      <c r="Q75" s="6"/>
      <c r="R75" s="6">
        <v>28.46</v>
      </c>
      <c r="S75" s="6">
        <f t="shared" si="3"/>
        <v>44.334988000000003</v>
      </c>
      <c r="T75" s="9">
        <v>1.5578000000000001</v>
      </c>
      <c r="U75" s="6">
        <v>47361120.75</v>
      </c>
      <c r="V75" s="6">
        <f t="shared" si="5"/>
        <v>19.091529442827543</v>
      </c>
      <c r="W75" s="10" t="s">
        <v>29</v>
      </c>
      <c r="X75" s="10">
        <v>1</v>
      </c>
      <c r="Y75" s="10" t="s">
        <v>30</v>
      </c>
      <c r="Z75" s="10">
        <v>0</v>
      </c>
      <c r="AA75" s="10" t="s">
        <v>31</v>
      </c>
      <c r="AB75" s="10">
        <v>1</v>
      </c>
      <c r="AC75" s="6">
        <v>-3.38</v>
      </c>
      <c r="AD75" s="6">
        <v>10838</v>
      </c>
      <c r="AE75" s="6">
        <v>3141</v>
      </c>
      <c r="AF75" s="6">
        <v>2305</v>
      </c>
      <c r="AG75" s="6">
        <v>1311</v>
      </c>
      <c r="AH75" s="6"/>
      <c r="AI75" s="6"/>
      <c r="AJ75" s="6"/>
      <c r="AK75" s="6">
        <v>260.028571</v>
      </c>
      <c r="AL75" s="6">
        <v>199.096429</v>
      </c>
      <c r="AM75" s="6">
        <v>32.479999999999997</v>
      </c>
      <c r="AN75" s="6">
        <v>24.91</v>
      </c>
      <c r="AO75" s="6">
        <v>17.010000000000002</v>
      </c>
      <c r="AP75" s="6">
        <v>30.64</v>
      </c>
      <c r="AQ75" s="6">
        <v>30.26</v>
      </c>
      <c r="AR75" s="6">
        <v>32.28</v>
      </c>
      <c r="AS75" s="6">
        <v>26.75</v>
      </c>
      <c r="AT75" s="6"/>
      <c r="AU75" s="6"/>
      <c r="AV75" s="6"/>
      <c r="AW75" s="15">
        <v>10972</v>
      </c>
      <c r="AX75" s="6"/>
      <c r="AY75" s="6"/>
      <c r="AZ75" s="6">
        <v>29138</v>
      </c>
      <c r="BA75" s="6">
        <v>27843</v>
      </c>
      <c r="BB75" s="6">
        <v>56981</v>
      </c>
      <c r="BC75" s="6"/>
      <c r="BD75" s="6">
        <v>3830563</v>
      </c>
      <c r="BE75" s="6">
        <v>37394774</v>
      </c>
      <c r="BF75" s="6">
        <v>2490154</v>
      </c>
      <c r="BG75" s="6">
        <v>22379457</v>
      </c>
      <c r="BH75" s="6">
        <v>96</v>
      </c>
      <c r="BI75" s="6">
        <v>1254</v>
      </c>
      <c r="BJ75" s="6">
        <v>8594</v>
      </c>
      <c r="BK75" s="6">
        <v>28094</v>
      </c>
    </row>
    <row r="76" spans="1:63" x14ac:dyDescent="0.2">
      <c r="A76" s="2" t="s">
        <v>6</v>
      </c>
      <c r="B76" s="3">
        <v>3</v>
      </c>
      <c r="C76" s="13">
        <v>38777</v>
      </c>
      <c r="D76" s="6">
        <v>286167</v>
      </c>
      <c r="E76" s="6">
        <f t="shared" si="4"/>
        <v>0</v>
      </c>
      <c r="F76" s="6">
        <v>0</v>
      </c>
      <c r="G76" s="6">
        <v>0</v>
      </c>
      <c r="H76" s="6">
        <v>0</v>
      </c>
      <c r="I76" s="6">
        <v>71.036060020901104</v>
      </c>
      <c r="J76" s="6">
        <v>68.718721278247017</v>
      </c>
      <c r="K76" s="6">
        <v>71.14</v>
      </c>
      <c r="L76" s="6">
        <v>67.373390987297782</v>
      </c>
      <c r="M76" s="6"/>
      <c r="N76" s="6">
        <v>73.650000000000006</v>
      </c>
      <c r="O76" s="6">
        <v>77.612083939557749</v>
      </c>
      <c r="P76" s="6"/>
      <c r="Q76" s="6"/>
      <c r="R76" s="6">
        <v>27.58</v>
      </c>
      <c r="S76" s="6">
        <f t="shared" si="3"/>
        <v>43.267503999999995</v>
      </c>
      <c r="T76" s="9">
        <v>1.5688</v>
      </c>
      <c r="U76" s="6">
        <v>50101693.850000001</v>
      </c>
      <c r="V76" s="6">
        <f t="shared" si="5"/>
        <v>17.507851656550198</v>
      </c>
      <c r="W76" s="10" t="s">
        <v>29</v>
      </c>
      <c r="X76" s="10">
        <v>1</v>
      </c>
      <c r="Y76" s="10" t="s">
        <v>30</v>
      </c>
      <c r="Z76" s="10">
        <v>0</v>
      </c>
      <c r="AA76" s="10" t="s">
        <v>31</v>
      </c>
      <c r="AB76" s="10">
        <v>1</v>
      </c>
      <c r="AC76" s="6">
        <v>-1.1000000000000001</v>
      </c>
      <c r="AD76" s="6">
        <v>12423</v>
      </c>
      <c r="AE76" s="6">
        <v>4136</v>
      </c>
      <c r="AF76" s="6">
        <v>2578</v>
      </c>
      <c r="AG76" s="6">
        <v>1086</v>
      </c>
      <c r="AH76" s="6"/>
      <c r="AI76" s="6"/>
      <c r="AJ76" s="6"/>
      <c r="AK76" s="6">
        <v>258.34193599999998</v>
      </c>
      <c r="AL76" s="6">
        <v>201.848387</v>
      </c>
      <c r="AM76" s="6">
        <v>32.479999999999997</v>
      </c>
      <c r="AN76" s="6">
        <v>23.1</v>
      </c>
      <c r="AO76" s="6">
        <v>16.239999999999998</v>
      </c>
      <c r="AP76" s="6">
        <v>30.05</v>
      </c>
      <c r="AQ76" s="6">
        <v>28.46</v>
      </c>
      <c r="AR76" s="6">
        <v>32.28</v>
      </c>
      <c r="AS76" s="6">
        <v>26.45</v>
      </c>
      <c r="AT76" s="6"/>
      <c r="AU76" s="6"/>
      <c r="AV76" s="6"/>
      <c r="AW76" s="15">
        <v>10755</v>
      </c>
      <c r="AX76" s="6"/>
      <c r="AY76" s="6"/>
      <c r="AZ76" s="6">
        <v>32924</v>
      </c>
      <c r="BA76" s="6">
        <v>31274</v>
      </c>
      <c r="BB76" s="6">
        <v>64198</v>
      </c>
      <c r="BC76" s="6"/>
      <c r="BD76" s="6">
        <v>4294194</v>
      </c>
      <c r="BE76" s="6">
        <v>42322870</v>
      </c>
      <c r="BF76" s="6">
        <v>2902580</v>
      </c>
      <c r="BG76" s="6">
        <v>25720812</v>
      </c>
      <c r="BH76" s="6">
        <v>15</v>
      </c>
      <c r="BI76" s="6">
        <v>180</v>
      </c>
      <c r="BJ76" s="6">
        <v>11348</v>
      </c>
      <c r="BK76" s="6">
        <v>41963</v>
      </c>
    </row>
    <row r="77" spans="1:63" x14ac:dyDescent="0.2">
      <c r="A77" s="2" t="s">
        <v>6</v>
      </c>
      <c r="B77" s="3">
        <v>4</v>
      </c>
      <c r="C77" s="13">
        <v>38808</v>
      </c>
      <c r="D77" s="6">
        <v>290643</v>
      </c>
      <c r="E77" s="6">
        <f t="shared" si="4"/>
        <v>0</v>
      </c>
      <c r="F77" s="6">
        <v>0</v>
      </c>
      <c r="G77" s="6">
        <v>0</v>
      </c>
      <c r="H77" s="6">
        <v>0</v>
      </c>
      <c r="I77" s="6">
        <v>70.14394774142977</v>
      </c>
      <c r="J77" s="6">
        <v>68.011049024596005</v>
      </c>
      <c r="K77" s="6">
        <v>70.58</v>
      </c>
      <c r="L77" s="6">
        <v>66.801434069539866</v>
      </c>
      <c r="M77" s="6"/>
      <c r="N77" s="6">
        <v>73.099999999999994</v>
      </c>
      <c r="O77" s="6">
        <v>74.21838447998887</v>
      </c>
      <c r="P77" s="6"/>
      <c r="Q77" s="6"/>
      <c r="R77" s="6">
        <v>26.76</v>
      </c>
      <c r="S77" s="6">
        <f t="shared" si="3"/>
        <v>42.144324000000005</v>
      </c>
      <c r="T77" s="9">
        <v>1.5749</v>
      </c>
      <c r="U77" s="6">
        <v>52560905.900000006</v>
      </c>
      <c r="V77" s="6">
        <f t="shared" si="5"/>
        <v>18.084352934699961</v>
      </c>
      <c r="W77" s="10" t="s">
        <v>29</v>
      </c>
      <c r="X77" s="10">
        <v>1</v>
      </c>
      <c r="Y77" s="10" t="s">
        <v>30</v>
      </c>
      <c r="Z77" s="10">
        <v>0</v>
      </c>
      <c r="AA77" s="10" t="s">
        <v>31</v>
      </c>
      <c r="AB77" s="10">
        <v>1</v>
      </c>
      <c r="AC77" s="6">
        <v>4.17</v>
      </c>
      <c r="AD77" s="6">
        <v>12143</v>
      </c>
      <c r="AE77" s="6">
        <v>3996</v>
      </c>
      <c r="AF77" s="6">
        <v>3229</v>
      </c>
      <c r="AG77" s="6">
        <v>1225</v>
      </c>
      <c r="AH77" s="6"/>
      <c r="AI77" s="6"/>
      <c r="AJ77" s="6"/>
      <c r="AK77" s="6">
        <v>255.30333300000001</v>
      </c>
      <c r="AL77" s="6">
        <v>201.74333300000001</v>
      </c>
      <c r="AM77" s="6">
        <v>31.45</v>
      </c>
      <c r="AN77" s="6">
        <v>21.74</v>
      </c>
      <c r="AO77" s="6">
        <v>15.59</v>
      </c>
      <c r="AP77" s="6">
        <v>29.15</v>
      </c>
      <c r="AQ77" s="6">
        <v>26.16</v>
      </c>
      <c r="AR77" s="6">
        <v>32</v>
      </c>
      <c r="AS77" s="6">
        <v>26.3</v>
      </c>
      <c r="AT77" s="6"/>
      <c r="AU77" s="6"/>
      <c r="AV77" s="6"/>
      <c r="AW77" s="15">
        <v>8355</v>
      </c>
      <c r="AX77" s="6"/>
      <c r="AY77" s="6"/>
      <c r="AZ77" s="6">
        <v>26362</v>
      </c>
      <c r="BA77" s="6">
        <v>24781</v>
      </c>
      <c r="BB77" s="6">
        <v>51143</v>
      </c>
      <c r="BC77" s="6"/>
      <c r="BD77" s="6">
        <v>3655129</v>
      </c>
      <c r="BE77" s="6">
        <v>35392784</v>
      </c>
      <c r="BF77" s="6">
        <v>2634892</v>
      </c>
      <c r="BG77" s="6">
        <v>23747216</v>
      </c>
      <c r="BH77" s="6"/>
      <c r="BI77" s="6"/>
      <c r="BJ77" s="6">
        <v>8733</v>
      </c>
      <c r="BK77" s="6">
        <v>38918</v>
      </c>
    </row>
    <row r="78" spans="1:63" x14ac:dyDescent="0.2">
      <c r="A78" s="2" t="s">
        <v>6</v>
      </c>
      <c r="B78" s="3">
        <v>5</v>
      </c>
      <c r="C78" s="13">
        <v>38838</v>
      </c>
      <c r="D78" s="6">
        <v>304211</v>
      </c>
      <c r="E78" s="6">
        <f t="shared" si="4"/>
        <v>0</v>
      </c>
      <c r="F78" s="6">
        <v>0</v>
      </c>
      <c r="G78" s="6">
        <v>0</v>
      </c>
      <c r="H78" s="6">
        <v>0</v>
      </c>
      <c r="I78" s="6">
        <v>69.940964127611238</v>
      </c>
      <c r="J78" s="6">
        <v>67.426491006757217</v>
      </c>
      <c r="K78" s="6">
        <v>70.73</v>
      </c>
      <c r="L78" s="6">
        <v>66.442650103644169</v>
      </c>
      <c r="M78" s="6"/>
      <c r="N78" s="6">
        <v>73.59</v>
      </c>
      <c r="O78" s="6">
        <v>75.145513358028893</v>
      </c>
      <c r="P78" s="6"/>
      <c r="Q78" s="6"/>
      <c r="R78" s="6">
        <v>26.53</v>
      </c>
      <c r="S78" s="6">
        <f t="shared" si="3"/>
        <v>41.293945000000001</v>
      </c>
      <c r="T78" s="9">
        <v>1.5565</v>
      </c>
      <c r="U78" s="6">
        <v>46986597.849999897</v>
      </c>
      <c r="V78" s="6">
        <f t="shared" si="5"/>
        <v>15.44539738865455</v>
      </c>
      <c r="W78" s="10" t="s">
        <v>29</v>
      </c>
      <c r="X78" s="10">
        <v>1</v>
      </c>
      <c r="Y78" s="10" t="s">
        <v>30</v>
      </c>
      <c r="Z78" s="10">
        <v>0</v>
      </c>
      <c r="AA78" s="10" t="s">
        <v>31</v>
      </c>
      <c r="AB78" s="10">
        <v>1</v>
      </c>
      <c r="AC78" s="6">
        <v>8.57</v>
      </c>
      <c r="AD78" s="6">
        <v>13681</v>
      </c>
      <c r="AE78" s="6">
        <v>4045</v>
      </c>
      <c r="AF78" s="6">
        <v>2997</v>
      </c>
      <c r="AG78" s="6">
        <v>1553</v>
      </c>
      <c r="AH78" s="6"/>
      <c r="AI78" s="6"/>
      <c r="AJ78" s="6"/>
      <c r="AK78" s="6">
        <v>251.15483900000001</v>
      </c>
      <c r="AL78" s="6">
        <v>199.69354799999999</v>
      </c>
      <c r="AM78" s="6">
        <v>31.97</v>
      </c>
      <c r="AN78" s="6">
        <v>20.55</v>
      </c>
      <c r="AO78" s="6">
        <v>15.2</v>
      </c>
      <c r="AP78" s="6">
        <v>28.14</v>
      </c>
      <c r="AQ78" s="6">
        <v>26.17</v>
      </c>
      <c r="AR78" s="6">
        <v>32</v>
      </c>
      <c r="AS78" s="6">
        <v>26.15</v>
      </c>
      <c r="AT78" s="6"/>
      <c r="AU78" s="6"/>
      <c r="AV78" s="6"/>
      <c r="AW78" s="15">
        <v>16002</v>
      </c>
      <c r="AX78" s="6"/>
      <c r="AY78" s="6"/>
      <c r="AZ78" s="6">
        <v>23570</v>
      </c>
      <c r="BA78" s="6">
        <v>22365</v>
      </c>
      <c r="BB78" s="6">
        <v>45935</v>
      </c>
      <c r="BC78" s="6"/>
      <c r="BD78" s="6">
        <v>4269473</v>
      </c>
      <c r="BE78" s="6">
        <v>41289650</v>
      </c>
      <c r="BF78" s="6">
        <v>3219185</v>
      </c>
      <c r="BG78" s="6">
        <v>28198729</v>
      </c>
      <c r="BH78" s="6"/>
      <c r="BI78" s="6"/>
      <c r="BJ78" s="6">
        <v>47009</v>
      </c>
      <c r="BK78" s="6">
        <v>130553</v>
      </c>
    </row>
    <row r="79" spans="1:63" x14ac:dyDescent="0.2">
      <c r="A79" s="2" t="s">
        <v>6</v>
      </c>
      <c r="B79" s="3">
        <v>6</v>
      </c>
      <c r="C79" s="13">
        <v>38869</v>
      </c>
      <c r="D79" s="6">
        <v>266436</v>
      </c>
      <c r="E79" s="6">
        <f t="shared" si="4"/>
        <v>0</v>
      </c>
      <c r="F79" s="6">
        <v>0</v>
      </c>
      <c r="G79" s="6">
        <v>0</v>
      </c>
      <c r="H79" s="6">
        <v>0</v>
      </c>
      <c r="I79" s="6">
        <v>71.497205892665221</v>
      </c>
      <c r="J79" s="6">
        <v>69.447322181312714</v>
      </c>
      <c r="K79" s="6">
        <v>71.77</v>
      </c>
      <c r="L79" s="6">
        <v>69.266169752414342</v>
      </c>
      <c r="M79" s="6"/>
      <c r="N79" s="6">
        <v>73.44</v>
      </c>
      <c r="O79" s="6">
        <v>79.70491778011349</v>
      </c>
      <c r="P79" s="6"/>
      <c r="Q79" s="6"/>
      <c r="R79" s="6">
        <v>26.47</v>
      </c>
      <c r="S79" s="6">
        <f t="shared" si="3"/>
        <v>41.293199999999999</v>
      </c>
      <c r="T79" s="9">
        <v>1.56</v>
      </c>
      <c r="U79" s="6">
        <v>54445941.999999985</v>
      </c>
      <c r="V79" s="6">
        <f t="shared" si="5"/>
        <v>20.434904442342621</v>
      </c>
      <c r="W79" s="10" t="s">
        <v>29</v>
      </c>
      <c r="X79" s="10">
        <v>1</v>
      </c>
      <c r="Y79" s="10" t="s">
        <v>30</v>
      </c>
      <c r="Z79" s="10">
        <v>0</v>
      </c>
      <c r="AA79" s="10" t="s">
        <v>31</v>
      </c>
      <c r="AB79" s="10">
        <v>1</v>
      </c>
      <c r="AC79" s="6">
        <v>13.27</v>
      </c>
      <c r="AD79" s="6">
        <v>13031</v>
      </c>
      <c r="AE79" s="6">
        <v>2908</v>
      </c>
      <c r="AF79" s="6">
        <v>1915</v>
      </c>
      <c r="AG79" s="6">
        <v>1308</v>
      </c>
      <c r="AH79" s="6"/>
      <c r="AI79" s="6"/>
      <c r="AJ79" s="6"/>
      <c r="AK79" s="6">
        <v>245.5</v>
      </c>
      <c r="AL79" s="6">
        <v>199.126667</v>
      </c>
      <c r="AM79" s="6">
        <v>32.31</v>
      </c>
      <c r="AN79" s="6">
        <v>20.74</v>
      </c>
      <c r="AO79" s="6">
        <v>14.97</v>
      </c>
      <c r="AP79" s="6">
        <v>28.06</v>
      </c>
      <c r="AQ79" s="6">
        <v>26.87</v>
      </c>
      <c r="AR79" s="6">
        <v>32</v>
      </c>
      <c r="AS79" s="6">
        <v>26.32</v>
      </c>
      <c r="AT79" s="6"/>
      <c r="AU79" s="6"/>
      <c r="AV79" s="6"/>
      <c r="AW79" s="15">
        <v>11986</v>
      </c>
      <c r="AX79" s="6"/>
      <c r="AY79" s="6"/>
      <c r="AZ79" s="6">
        <v>19578</v>
      </c>
      <c r="BA79" s="6">
        <v>18203</v>
      </c>
      <c r="BB79" s="6">
        <v>37781</v>
      </c>
      <c r="BC79" s="6"/>
      <c r="BD79" s="6">
        <v>3880051</v>
      </c>
      <c r="BE79" s="6">
        <v>36977907</v>
      </c>
      <c r="BF79" s="6">
        <v>2896319</v>
      </c>
      <c r="BG79" s="6">
        <v>26010054</v>
      </c>
      <c r="BH79" s="6">
        <v>150</v>
      </c>
      <c r="BI79" s="6">
        <v>1545</v>
      </c>
      <c r="BJ79" s="6">
        <v>104184</v>
      </c>
      <c r="BK79" s="6">
        <v>258159</v>
      </c>
    </row>
    <row r="80" spans="1:63" x14ac:dyDescent="0.2">
      <c r="A80" s="2" t="s">
        <v>6</v>
      </c>
      <c r="B80" s="3">
        <v>7</v>
      </c>
      <c r="C80" s="13">
        <v>38899</v>
      </c>
      <c r="D80" s="6">
        <v>252642</v>
      </c>
      <c r="E80" s="6">
        <f t="shared" si="4"/>
        <v>0</v>
      </c>
      <c r="F80" s="6">
        <v>0</v>
      </c>
      <c r="G80" s="6">
        <v>0</v>
      </c>
      <c r="H80" s="6">
        <v>0</v>
      </c>
      <c r="I80" s="6">
        <v>72.638283006727789</v>
      </c>
      <c r="J80" s="6">
        <v>71.053139032930929</v>
      </c>
      <c r="K80" s="6">
        <v>72.61</v>
      </c>
      <c r="L80" s="6">
        <v>71.358749331600151</v>
      </c>
      <c r="M80" s="6"/>
      <c r="N80" s="6">
        <v>73.45</v>
      </c>
      <c r="O80" s="6">
        <v>82.272358496339436</v>
      </c>
      <c r="P80" s="6"/>
      <c r="Q80" s="6"/>
      <c r="R80" s="6">
        <v>26.77</v>
      </c>
      <c r="S80" s="6">
        <f t="shared" si="3"/>
        <v>41.991422</v>
      </c>
      <c r="T80" s="9">
        <v>1.5686</v>
      </c>
      <c r="U80" s="6">
        <v>49248293.04999999</v>
      </c>
      <c r="V80" s="6">
        <f t="shared" si="5"/>
        <v>19.49331189984246</v>
      </c>
      <c r="W80" s="10" t="s">
        <v>29</v>
      </c>
      <c r="X80" s="10">
        <v>1</v>
      </c>
      <c r="Y80" s="10" t="s">
        <v>30</v>
      </c>
      <c r="Z80" s="10">
        <v>0</v>
      </c>
      <c r="AA80" s="10" t="s">
        <v>31</v>
      </c>
      <c r="AB80" s="10">
        <v>1</v>
      </c>
      <c r="AC80" s="6">
        <v>17.690000000000001</v>
      </c>
      <c r="AD80" s="6">
        <v>10542</v>
      </c>
      <c r="AE80" s="6">
        <v>2912</v>
      </c>
      <c r="AF80" s="6">
        <v>1526</v>
      </c>
      <c r="AG80" s="6">
        <v>1064</v>
      </c>
      <c r="AH80" s="6"/>
      <c r="AI80" s="6"/>
      <c r="AJ80" s="6"/>
      <c r="AK80" s="6">
        <v>243.92258100000001</v>
      </c>
      <c r="AL80" s="6">
        <v>202.26129</v>
      </c>
      <c r="AM80" s="6">
        <v>34.03</v>
      </c>
      <c r="AN80" s="6">
        <v>20.34</v>
      </c>
      <c r="AO80" s="6">
        <v>14.87</v>
      </c>
      <c r="AP80" s="6">
        <v>28.21</v>
      </c>
      <c r="AQ80" s="6">
        <v>28.35</v>
      </c>
      <c r="AR80" s="6">
        <v>32</v>
      </c>
      <c r="AS80" s="6">
        <v>26.35</v>
      </c>
      <c r="AT80" s="6"/>
      <c r="AU80" s="6"/>
      <c r="AV80" s="6"/>
      <c r="AW80" s="15">
        <v>11302</v>
      </c>
      <c r="AX80" s="6"/>
      <c r="AY80" s="6"/>
      <c r="AZ80" s="6">
        <v>21522</v>
      </c>
      <c r="BA80" s="6">
        <v>20311</v>
      </c>
      <c r="BB80" s="6">
        <v>41833</v>
      </c>
      <c r="BC80" s="6"/>
      <c r="BD80" s="6">
        <v>3866124</v>
      </c>
      <c r="BE80" s="6">
        <v>37204647</v>
      </c>
      <c r="BF80" s="6">
        <v>2693350</v>
      </c>
      <c r="BG80" s="6">
        <v>24079067</v>
      </c>
      <c r="BH80" s="6"/>
      <c r="BI80" s="6"/>
      <c r="BJ80" s="6">
        <v>84945</v>
      </c>
      <c r="BK80" s="6">
        <v>212061</v>
      </c>
    </row>
    <row r="81" spans="1:63" x14ac:dyDescent="0.2">
      <c r="A81" s="2" t="s">
        <v>6</v>
      </c>
      <c r="B81" s="3">
        <v>8</v>
      </c>
      <c r="C81" s="13">
        <v>38930</v>
      </c>
      <c r="D81" s="6">
        <v>248366</v>
      </c>
      <c r="E81" s="6">
        <f t="shared" si="4"/>
        <v>0</v>
      </c>
      <c r="F81" s="6">
        <v>0</v>
      </c>
      <c r="G81" s="6">
        <v>0</v>
      </c>
      <c r="H81" s="6">
        <v>0</v>
      </c>
      <c r="I81" s="6">
        <v>74.703272294352246</v>
      </c>
      <c r="J81" s="6">
        <v>73.704766987514645</v>
      </c>
      <c r="K81" s="6">
        <v>74.13</v>
      </c>
      <c r="L81" s="6">
        <v>73.916301490768475</v>
      </c>
      <c r="M81" s="6"/>
      <c r="N81" s="6">
        <v>74.28</v>
      </c>
      <c r="O81" s="6">
        <v>85.099093241748491</v>
      </c>
      <c r="P81" s="6"/>
      <c r="Q81" s="6"/>
      <c r="R81" s="6">
        <v>28.06</v>
      </c>
      <c r="S81" s="6">
        <f t="shared" si="3"/>
        <v>44.264649999999996</v>
      </c>
      <c r="T81" s="9">
        <v>1.5774999999999999</v>
      </c>
      <c r="U81" s="6">
        <v>45083876.350000001</v>
      </c>
      <c r="V81" s="6">
        <f t="shared" si="5"/>
        <v>18.152193275247015</v>
      </c>
      <c r="W81" s="10" t="s">
        <v>29</v>
      </c>
      <c r="X81" s="10">
        <v>1</v>
      </c>
      <c r="Y81" s="10" t="s">
        <v>30</v>
      </c>
      <c r="Z81" s="10">
        <v>0</v>
      </c>
      <c r="AA81" s="10" t="s">
        <v>31</v>
      </c>
      <c r="AB81" s="10">
        <v>1</v>
      </c>
      <c r="AC81" s="6">
        <v>10.47</v>
      </c>
      <c r="AD81" s="6">
        <v>11196</v>
      </c>
      <c r="AE81" s="6">
        <v>2287</v>
      </c>
      <c r="AF81" s="6">
        <v>797</v>
      </c>
      <c r="AG81" s="6">
        <v>1361</v>
      </c>
      <c r="AH81" s="6"/>
      <c r="AI81" s="6"/>
      <c r="AJ81" s="6"/>
      <c r="AK81" s="6">
        <v>242.796774</v>
      </c>
      <c r="AL81" s="6">
        <v>208.78709699999999</v>
      </c>
      <c r="AM81" s="6">
        <v>34.369999999999997</v>
      </c>
      <c r="AN81" s="6">
        <v>20.82</v>
      </c>
      <c r="AO81" s="6">
        <v>15.16</v>
      </c>
      <c r="AP81" s="6">
        <v>29.05</v>
      </c>
      <c r="AQ81" s="6">
        <v>30.6</v>
      </c>
      <c r="AR81" s="6">
        <v>32</v>
      </c>
      <c r="AS81" s="6">
        <v>26.7</v>
      </c>
      <c r="AT81" s="6"/>
      <c r="AU81" s="6"/>
      <c r="AV81" s="6"/>
      <c r="AW81" s="15">
        <v>14423</v>
      </c>
      <c r="AX81" s="6"/>
      <c r="AY81" s="6"/>
      <c r="AZ81" s="6">
        <v>28447</v>
      </c>
      <c r="BA81" s="6">
        <v>26953</v>
      </c>
      <c r="BB81" s="6">
        <v>55400</v>
      </c>
      <c r="BC81" s="6"/>
      <c r="BD81" s="6">
        <v>4414459</v>
      </c>
      <c r="BE81" s="6">
        <v>43345450</v>
      </c>
      <c r="BF81" s="6">
        <v>2991848</v>
      </c>
      <c r="BG81" s="6">
        <v>26509548</v>
      </c>
      <c r="BH81" s="6">
        <v>75</v>
      </c>
      <c r="BI81" s="6">
        <v>937</v>
      </c>
      <c r="BJ81" s="6">
        <v>120485</v>
      </c>
      <c r="BK81" s="6">
        <v>287808</v>
      </c>
    </row>
    <row r="82" spans="1:63" x14ac:dyDescent="0.2">
      <c r="A82" s="2" t="s">
        <v>6</v>
      </c>
      <c r="B82" s="3">
        <v>9</v>
      </c>
      <c r="C82" s="13">
        <v>38961</v>
      </c>
      <c r="D82" s="6">
        <v>269284</v>
      </c>
      <c r="E82" s="6">
        <f t="shared" si="4"/>
        <v>0</v>
      </c>
      <c r="F82" s="6">
        <v>0</v>
      </c>
      <c r="G82" s="6">
        <v>0</v>
      </c>
      <c r="H82" s="6">
        <v>0</v>
      </c>
      <c r="I82" s="6">
        <v>75.093736659879866</v>
      </c>
      <c r="J82" s="6">
        <v>73.757856419478344</v>
      </c>
      <c r="K82" s="6">
        <v>74.98</v>
      </c>
      <c r="L82" s="6">
        <v>75.128851607806851</v>
      </c>
      <c r="M82" s="6"/>
      <c r="N82" s="6">
        <v>74.88</v>
      </c>
      <c r="O82" s="6">
        <v>85.173135733378572</v>
      </c>
      <c r="P82" s="6"/>
      <c r="Q82" s="6"/>
      <c r="R82" s="6">
        <v>28.64</v>
      </c>
      <c r="S82" s="6">
        <f t="shared" si="3"/>
        <v>45.357168000000001</v>
      </c>
      <c r="T82" s="9">
        <v>1.5837000000000001</v>
      </c>
      <c r="U82" s="6">
        <v>46032816.149999902</v>
      </c>
      <c r="V82" s="6">
        <f t="shared" si="5"/>
        <v>17.094523309962682</v>
      </c>
      <c r="W82" s="10" t="s">
        <v>29</v>
      </c>
      <c r="X82" s="10">
        <v>1</v>
      </c>
      <c r="Y82" s="10" t="s">
        <v>30</v>
      </c>
      <c r="Z82" s="10">
        <v>0</v>
      </c>
      <c r="AA82" s="10" t="s">
        <v>31</v>
      </c>
      <c r="AB82" s="10">
        <v>1</v>
      </c>
      <c r="AC82" s="6">
        <v>13.15</v>
      </c>
      <c r="AD82" s="6">
        <v>11822</v>
      </c>
      <c r="AE82" s="6">
        <v>1987</v>
      </c>
      <c r="AF82" s="6">
        <v>867</v>
      </c>
      <c r="AG82" s="6">
        <v>1575</v>
      </c>
      <c r="AH82" s="6"/>
      <c r="AI82" s="6"/>
      <c r="AJ82" s="6"/>
      <c r="AK82" s="6">
        <v>245.07</v>
      </c>
      <c r="AL82" s="6">
        <v>216.276667</v>
      </c>
      <c r="AM82" s="6">
        <v>35.369999999999997</v>
      </c>
      <c r="AN82" s="6">
        <v>22.52</v>
      </c>
      <c r="AO82" s="6">
        <v>15.72</v>
      </c>
      <c r="AP82" s="6">
        <v>29.72</v>
      </c>
      <c r="AQ82" s="6">
        <v>31.45</v>
      </c>
      <c r="AR82" s="6">
        <v>32</v>
      </c>
      <c r="AS82" s="6">
        <v>27.45</v>
      </c>
      <c r="AT82" s="6"/>
      <c r="AU82" s="6"/>
      <c r="AV82" s="6"/>
      <c r="AW82" s="15">
        <v>14064</v>
      </c>
      <c r="AX82" s="6"/>
      <c r="AY82" s="6"/>
      <c r="AZ82" s="6">
        <v>30823</v>
      </c>
      <c r="BA82" s="6">
        <v>29357</v>
      </c>
      <c r="BB82" s="6">
        <v>60180</v>
      </c>
      <c r="BC82" s="6"/>
      <c r="BD82" s="6">
        <v>4208745</v>
      </c>
      <c r="BE82" s="6">
        <v>42213201</v>
      </c>
      <c r="BF82" s="6">
        <v>2667566</v>
      </c>
      <c r="BG82" s="6">
        <v>23775972</v>
      </c>
      <c r="BH82" s="6"/>
      <c r="BI82" s="6"/>
      <c r="BJ82" s="6">
        <v>566254</v>
      </c>
      <c r="BK82" s="6">
        <v>1381623</v>
      </c>
    </row>
    <row r="83" spans="1:63" x14ac:dyDescent="0.2">
      <c r="A83" s="2" t="s">
        <v>6</v>
      </c>
      <c r="B83" s="3">
        <v>10</v>
      </c>
      <c r="C83" s="13">
        <v>38991</v>
      </c>
      <c r="D83" s="6">
        <v>268096</v>
      </c>
      <c r="E83" s="6">
        <f t="shared" si="4"/>
        <v>0</v>
      </c>
      <c r="F83" s="6">
        <v>0</v>
      </c>
      <c r="G83" s="6">
        <v>0</v>
      </c>
      <c r="H83" s="6">
        <v>0</v>
      </c>
      <c r="I83" s="6">
        <v>74.573260796518667</v>
      </c>
      <c r="J83" s="6">
        <v>72.894391141772715</v>
      </c>
      <c r="K83" s="6">
        <v>74.86</v>
      </c>
      <c r="L83" s="6">
        <v>74.491580539339139</v>
      </c>
      <c r="M83" s="6"/>
      <c r="N83" s="6">
        <v>75.11</v>
      </c>
      <c r="O83" s="6">
        <v>83.951546457739127</v>
      </c>
      <c r="P83" s="6"/>
      <c r="Q83" s="6"/>
      <c r="R83" s="6">
        <v>29.1</v>
      </c>
      <c r="S83" s="6">
        <f t="shared" si="3"/>
        <v>46.260269999999998</v>
      </c>
      <c r="T83" s="9">
        <v>1.5896999999999999</v>
      </c>
      <c r="U83" s="6">
        <v>47714300.450000003</v>
      </c>
      <c r="V83" s="6">
        <f t="shared" si="5"/>
        <v>17.797468238989019</v>
      </c>
      <c r="W83" s="10" t="s">
        <v>29</v>
      </c>
      <c r="X83" s="10">
        <v>1</v>
      </c>
      <c r="Y83" s="10" t="s">
        <v>30</v>
      </c>
      <c r="Z83" s="10">
        <v>0</v>
      </c>
      <c r="AA83" s="10" t="s">
        <v>31</v>
      </c>
      <c r="AB83" s="10">
        <v>1</v>
      </c>
      <c r="AC83" s="6">
        <v>9.27</v>
      </c>
      <c r="AD83" s="6">
        <v>12312</v>
      </c>
      <c r="AE83" s="6">
        <v>2360</v>
      </c>
      <c r="AF83" s="6">
        <v>1553</v>
      </c>
      <c r="AG83" s="6">
        <v>1590</v>
      </c>
      <c r="AH83" s="6"/>
      <c r="AI83" s="6"/>
      <c r="AJ83" s="6"/>
      <c r="AK83" s="6">
        <v>252.522581</v>
      </c>
      <c r="AL83" s="6">
        <v>223.377419</v>
      </c>
      <c r="AM83" s="6">
        <v>36.61</v>
      </c>
      <c r="AN83" s="6">
        <v>23.78</v>
      </c>
      <c r="AO83" s="6">
        <v>16.04</v>
      </c>
      <c r="AP83" s="6">
        <v>31</v>
      </c>
      <c r="AQ83" s="6">
        <v>31.28</v>
      </c>
      <c r="AR83" s="6">
        <v>32</v>
      </c>
      <c r="AS83" s="6">
        <v>28</v>
      </c>
      <c r="AT83" s="6"/>
      <c r="AU83" s="6"/>
      <c r="AV83" s="6"/>
      <c r="AW83" s="15">
        <v>16806</v>
      </c>
      <c r="AX83" s="6"/>
      <c r="AY83" s="6"/>
      <c r="AZ83" s="6">
        <v>38378</v>
      </c>
      <c r="BA83" s="6">
        <v>36316</v>
      </c>
      <c r="BB83" s="6">
        <v>74694</v>
      </c>
      <c r="BC83" s="6"/>
      <c r="BD83" s="6">
        <v>5234984</v>
      </c>
      <c r="BE83" s="6">
        <v>53995491</v>
      </c>
      <c r="BF83" s="6">
        <v>2748429</v>
      </c>
      <c r="BG83" s="6">
        <v>24979655</v>
      </c>
      <c r="BH83" s="6">
        <v>60</v>
      </c>
      <c r="BI83" s="6">
        <v>760</v>
      </c>
      <c r="BJ83" s="6">
        <v>2014308</v>
      </c>
      <c r="BK83" s="6">
        <v>5046735</v>
      </c>
    </row>
    <row r="84" spans="1:63" x14ac:dyDescent="0.2">
      <c r="A84" s="2" t="s">
        <v>6</v>
      </c>
      <c r="B84" s="3">
        <v>11</v>
      </c>
      <c r="C84" s="13">
        <v>39022</v>
      </c>
      <c r="D84" s="6">
        <v>249141</v>
      </c>
      <c r="E84" s="6">
        <f t="shared" si="4"/>
        <v>0</v>
      </c>
      <c r="F84" s="6">
        <v>0</v>
      </c>
      <c r="G84" s="6">
        <v>0</v>
      </c>
      <c r="H84" s="6">
        <v>0</v>
      </c>
      <c r="I84" s="6">
        <v>73.683734872830513</v>
      </c>
      <c r="J84" s="6">
        <v>71.773282649188602</v>
      </c>
      <c r="K84" s="6">
        <v>74.319999999999993</v>
      </c>
      <c r="L84" s="6">
        <v>72.680871881173161</v>
      </c>
      <c r="M84" s="6"/>
      <c r="N84" s="6">
        <v>75.42</v>
      </c>
      <c r="O84" s="6">
        <v>81.741888485917428</v>
      </c>
      <c r="P84" s="6"/>
      <c r="Q84" s="6"/>
      <c r="R84" s="6">
        <v>29.44</v>
      </c>
      <c r="S84" s="6">
        <f t="shared" si="3"/>
        <v>46.874368000000004</v>
      </c>
      <c r="T84" s="9">
        <v>1.5922000000000001</v>
      </c>
      <c r="U84" s="6">
        <v>47692593.400000006</v>
      </c>
      <c r="V84" s="6">
        <f t="shared" si="5"/>
        <v>19.142812062245881</v>
      </c>
      <c r="W84" s="10" t="s">
        <v>29</v>
      </c>
      <c r="X84" s="10">
        <v>1</v>
      </c>
      <c r="Y84" s="10" t="s">
        <v>30</v>
      </c>
      <c r="Z84" s="10">
        <v>0</v>
      </c>
      <c r="AA84" s="10" t="s">
        <v>31</v>
      </c>
      <c r="AB84" s="10">
        <v>1</v>
      </c>
      <c r="AC84" s="6">
        <v>3.71</v>
      </c>
      <c r="AD84" s="6">
        <v>12182</v>
      </c>
      <c r="AE84" s="6">
        <v>2266</v>
      </c>
      <c r="AF84" s="6">
        <v>1461</v>
      </c>
      <c r="AG84" s="6">
        <v>1075</v>
      </c>
      <c r="AH84" s="6"/>
      <c r="AI84" s="6"/>
      <c r="AJ84" s="6"/>
      <c r="AK84" s="6">
        <v>255.51</v>
      </c>
      <c r="AL84" s="6">
        <v>229.503333</v>
      </c>
      <c r="AM84" s="6">
        <v>36.86</v>
      </c>
      <c r="AN84" s="6">
        <v>23.79</v>
      </c>
      <c r="AO84" s="6">
        <v>15.88</v>
      </c>
      <c r="AP84" s="6">
        <v>32</v>
      </c>
      <c r="AQ84" s="6">
        <v>31.27</v>
      </c>
      <c r="AR84" s="6">
        <v>32</v>
      </c>
      <c r="AS84" s="6">
        <v>28</v>
      </c>
      <c r="AT84" s="6"/>
      <c r="AU84" s="6"/>
      <c r="AV84" s="6"/>
      <c r="AW84" s="15">
        <v>15960</v>
      </c>
      <c r="AX84" s="6"/>
      <c r="AY84" s="6"/>
      <c r="AZ84" s="6">
        <v>38739</v>
      </c>
      <c r="BA84" s="6">
        <v>36260</v>
      </c>
      <c r="BB84" s="6">
        <v>74999</v>
      </c>
      <c r="BC84" s="6"/>
      <c r="BD84" s="6">
        <v>4861044</v>
      </c>
      <c r="BE84" s="6">
        <v>50909669</v>
      </c>
      <c r="BF84" s="6">
        <v>2909739</v>
      </c>
      <c r="BG84" s="6">
        <v>26331445</v>
      </c>
      <c r="BH84" s="6">
        <v>180</v>
      </c>
      <c r="BI84" s="6">
        <v>2231</v>
      </c>
      <c r="BJ84" s="6">
        <v>966165</v>
      </c>
      <c r="BK84" s="6">
        <v>2439767</v>
      </c>
    </row>
    <row r="85" spans="1:63" x14ac:dyDescent="0.2">
      <c r="A85" s="4" t="s">
        <v>6</v>
      </c>
      <c r="B85" s="5">
        <v>12</v>
      </c>
      <c r="C85" s="14">
        <v>39052</v>
      </c>
      <c r="D85" s="7">
        <v>259223</v>
      </c>
      <c r="E85" s="7">
        <f t="shared" si="4"/>
        <v>0</v>
      </c>
      <c r="F85" s="7">
        <v>0</v>
      </c>
      <c r="G85" s="7">
        <v>0</v>
      </c>
      <c r="H85" s="7">
        <v>0</v>
      </c>
      <c r="I85" s="7">
        <v>73.107005551412712</v>
      </c>
      <c r="J85" s="7">
        <v>71.290134388071863</v>
      </c>
      <c r="K85" s="7">
        <v>73.739999999999995</v>
      </c>
      <c r="L85" s="7">
        <v>71.633171057774945</v>
      </c>
      <c r="M85" s="7"/>
      <c r="N85" s="7">
        <v>75.150000000000006</v>
      </c>
      <c r="O85" s="7">
        <v>81.285747550608349</v>
      </c>
      <c r="P85" s="7"/>
      <c r="Q85" s="7"/>
      <c r="R85" s="7">
        <v>28.99</v>
      </c>
      <c r="S85" s="7">
        <f t="shared" si="3"/>
        <v>46.285433999999995</v>
      </c>
      <c r="T85" s="8">
        <v>1.5966</v>
      </c>
      <c r="U85" s="7">
        <v>48385216.900000006</v>
      </c>
      <c r="V85" s="7">
        <f t="shared" si="5"/>
        <v>18.665479876399861</v>
      </c>
      <c r="W85" s="11" t="s">
        <v>29</v>
      </c>
      <c r="X85" s="11">
        <v>1</v>
      </c>
      <c r="Y85" s="11" t="s">
        <v>30</v>
      </c>
      <c r="Z85" s="11">
        <v>0</v>
      </c>
      <c r="AA85" s="11" t="s">
        <v>31</v>
      </c>
      <c r="AB85" s="11">
        <v>1</v>
      </c>
      <c r="AC85" s="7">
        <v>0.02</v>
      </c>
      <c r="AD85" s="7">
        <v>12106</v>
      </c>
      <c r="AE85" s="7">
        <v>3029</v>
      </c>
      <c r="AF85" s="7">
        <v>2009</v>
      </c>
      <c r="AG85" s="7">
        <v>1197</v>
      </c>
      <c r="AH85" s="7"/>
      <c r="AI85" s="7"/>
      <c r="AJ85" s="7"/>
      <c r="AK85" s="7">
        <v>256.75806499999999</v>
      </c>
      <c r="AL85" s="7">
        <v>232.77419399999999</v>
      </c>
      <c r="AM85" s="7">
        <v>35.72</v>
      </c>
      <c r="AN85" s="7">
        <v>23.69</v>
      </c>
      <c r="AO85" s="7">
        <v>16</v>
      </c>
      <c r="AP85" s="7">
        <v>32.72</v>
      </c>
      <c r="AQ85" s="7">
        <v>30.48</v>
      </c>
      <c r="AR85" s="7">
        <v>32</v>
      </c>
      <c r="AS85" s="7">
        <v>27.75</v>
      </c>
      <c r="AT85" s="7"/>
      <c r="AU85" s="7"/>
      <c r="AV85" s="7"/>
      <c r="AW85" s="16">
        <v>10995</v>
      </c>
      <c r="AX85" s="7"/>
      <c r="AY85" s="7"/>
      <c r="AZ85" s="7">
        <v>36140</v>
      </c>
      <c r="BA85" s="7">
        <v>34192</v>
      </c>
      <c r="BB85" s="7">
        <v>70332</v>
      </c>
      <c r="BC85" s="7"/>
      <c r="BD85" s="7">
        <v>4752735</v>
      </c>
      <c r="BE85" s="7">
        <v>50829994</v>
      </c>
      <c r="BF85" s="7">
        <v>2900386</v>
      </c>
      <c r="BG85" s="7">
        <v>26790026</v>
      </c>
      <c r="BH85" s="7"/>
      <c r="BI85" s="7"/>
      <c r="BJ85" s="7">
        <v>437993</v>
      </c>
      <c r="BK85" s="7">
        <v>1160872</v>
      </c>
    </row>
    <row r="86" spans="1:63" x14ac:dyDescent="0.2">
      <c r="A86" s="2" t="s">
        <v>7</v>
      </c>
      <c r="B86" s="3">
        <v>1</v>
      </c>
      <c r="C86" s="13">
        <v>39083</v>
      </c>
      <c r="D86" s="6">
        <v>274482</v>
      </c>
      <c r="E86" s="6">
        <f t="shared" si="4"/>
        <v>0</v>
      </c>
      <c r="F86" s="6">
        <v>0</v>
      </c>
      <c r="G86" s="6">
        <v>0</v>
      </c>
      <c r="H86" s="6">
        <v>0</v>
      </c>
      <c r="I86" s="6">
        <v>70.43817512273003</v>
      </c>
      <c r="J86" s="6">
        <v>68.402900439412335</v>
      </c>
      <c r="K86" s="6">
        <v>71.239999999999995</v>
      </c>
      <c r="L86" s="6">
        <v>68.914378686685723</v>
      </c>
      <c r="M86" s="6"/>
      <c r="N86" s="6">
        <v>72.790000000000006</v>
      </c>
      <c r="O86" s="6">
        <v>78.601963718878636</v>
      </c>
      <c r="P86" s="6"/>
      <c r="Q86" s="6"/>
      <c r="R86" s="6">
        <v>28.72</v>
      </c>
      <c r="S86" s="6">
        <f t="shared" si="3"/>
        <v>46.402903999999992</v>
      </c>
      <c r="T86" s="9">
        <v>1.6156999999999999</v>
      </c>
      <c r="U86" s="6">
        <v>39895927.0499999</v>
      </c>
      <c r="V86" s="6">
        <f t="shared" si="5"/>
        <v>14.5349884691892</v>
      </c>
      <c r="W86" s="10" t="s">
        <v>29</v>
      </c>
      <c r="X86" s="10">
        <v>1</v>
      </c>
      <c r="Y86" s="10" t="s">
        <v>30</v>
      </c>
      <c r="Z86" s="10">
        <v>0</v>
      </c>
      <c r="AA86" s="10" t="s">
        <v>31</v>
      </c>
      <c r="AB86" s="10">
        <v>1</v>
      </c>
      <c r="AC86" s="6">
        <v>0.39</v>
      </c>
      <c r="AD86" s="6">
        <v>12439</v>
      </c>
      <c r="AE86" s="6">
        <v>3640</v>
      </c>
      <c r="AF86" s="6">
        <v>2379</v>
      </c>
      <c r="AG86" s="6">
        <v>1505</v>
      </c>
      <c r="AH86" s="6">
        <v>264.60000000000002</v>
      </c>
      <c r="AI86" s="6">
        <v>230.2</v>
      </c>
      <c r="AJ86" s="6">
        <v>28.4</v>
      </c>
      <c r="AK86" s="6">
        <v>251.051613</v>
      </c>
      <c r="AL86" s="6">
        <v>233.31612899999999</v>
      </c>
      <c r="AM86" s="6">
        <v>34.54</v>
      </c>
      <c r="AN86" s="6">
        <v>24.57</v>
      </c>
      <c r="AO86" s="6">
        <v>16.88</v>
      </c>
      <c r="AP86" s="6">
        <v>31.397727272727277</v>
      </c>
      <c r="AQ86" s="6">
        <v>30.44</v>
      </c>
      <c r="AR86" s="6">
        <v>32.799999999999997</v>
      </c>
      <c r="AS86" s="6">
        <v>27.05</v>
      </c>
      <c r="AT86" s="6">
        <v>970</v>
      </c>
      <c r="AU86" s="6">
        <v>2378</v>
      </c>
      <c r="AV86" s="6">
        <v>891</v>
      </c>
      <c r="AW86" s="15">
        <v>16705</v>
      </c>
      <c r="AX86" s="6"/>
      <c r="AY86" s="6"/>
      <c r="AZ86" s="6">
        <v>35688</v>
      </c>
      <c r="BA86" s="6">
        <v>33769</v>
      </c>
      <c r="BB86" s="6">
        <v>69457</v>
      </c>
      <c r="BC86" s="6"/>
      <c r="BD86" s="6">
        <v>3695667</v>
      </c>
      <c r="BE86" s="6">
        <v>37532973</v>
      </c>
      <c r="BF86" s="6">
        <v>2667115</v>
      </c>
      <c r="BG86" s="6">
        <v>23582573</v>
      </c>
      <c r="BH86" s="6"/>
      <c r="BI86" s="6"/>
      <c r="BJ86" s="6">
        <v>76</v>
      </c>
      <c r="BK86" s="6">
        <v>1333</v>
      </c>
    </row>
    <row r="87" spans="1:63" x14ac:dyDescent="0.2">
      <c r="A87" s="2" t="s">
        <v>7</v>
      </c>
      <c r="B87" s="3">
        <v>2</v>
      </c>
      <c r="C87" s="13">
        <v>39114</v>
      </c>
      <c r="D87" s="6">
        <v>255294</v>
      </c>
      <c r="E87" s="6">
        <f t="shared" si="4"/>
        <v>0</v>
      </c>
      <c r="F87" s="6">
        <v>0</v>
      </c>
      <c r="G87" s="6">
        <v>0</v>
      </c>
      <c r="H87" s="6">
        <v>0</v>
      </c>
      <c r="I87" s="6">
        <v>68.152863143460323</v>
      </c>
      <c r="J87" s="6">
        <v>65.703460474874234</v>
      </c>
      <c r="K87" s="6">
        <v>69.42</v>
      </c>
      <c r="L87" s="6">
        <v>65.77102059027213</v>
      </c>
      <c r="M87" s="6"/>
      <c r="N87" s="6">
        <v>71.849999999999994</v>
      </c>
      <c r="O87" s="6">
        <v>74.24655648888799</v>
      </c>
      <c r="P87" s="6"/>
      <c r="Q87" s="6"/>
      <c r="R87" s="6">
        <v>28.57</v>
      </c>
      <c r="S87" s="6">
        <f t="shared" si="3"/>
        <v>46.320540999999999</v>
      </c>
      <c r="T87" s="9">
        <v>1.6213</v>
      </c>
      <c r="U87" s="6">
        <v>42668894.450000003</v>
      </c>
      <c r="V87" s="6">
        <f t="shared" si="5"/>
        <v>16.713629952133619</v>
      </c>
      <c r="W87" s="10" t="s">
        <v>29</v>
      </c>
      <c r="X87" s="10">
        <v>1</v>
      </c>
      <c r="Y87" s="10" t="s">
        <v>30</v>
      </c>
      <c r="Z87" s="10">
        <v>0</v>
      </c>
      <c r="AA87" s="10" t="s">
        <v>31</v>
      </c>
      <c r="AB87" s="10">
        <v>1</v>
      </c>
      <c r="AC87" s="6">
        <v>0.96</v>
      </c>
      <c r="AD87" s="6">
        <v>12570</v>
      </c>
      <c r="AE87" s="6">
        <v>3315</v>
      </c>
      <c r="AF87" s="6">
        <v>2419</v>
      </c>
      <c r="AG87" s="6">
        <v>1102</v>
      </c>
      <c r="AH87" s="6">
        <v>261.2</v>
      </c>
      <c r="AI87" s="6">
        <v>236.3</v>
      </c>
      <c r="AJ87" s="6">
        <v>28.9</v>
      </c>
      <c r="AK87" s="6">
        <v>248.817857</v>
      </c>
      <c r="AL87" s="6">
        <v>236.48928599999999</v>
      </c>
      <c r="AM87" s="6">
        <v>34.03</v>
      </c>
      <c r="AN87" s="6">
        <v>25.13</v>
      </c>
      <c r="AO87" s="6">
        <v>16.739999999999998</v>
      </c>
      <c r="AP87" s="6">
        <v>31.31</v>
      </c>
      <c r="AQ87" s="6">
        <v>29.93</v>
      </c>
      <c r="AR87" s="6">
        <v>32.799999999999997</v>
      </c>
      <c r="AS87" s="6">
        <v>27.15</v>
      </c>
      <c r="AT87" s="6">
        <v>1206</v>
      </c>
      <c r="AU87" s="6">
        <v>2709</v>
      </c>
      <c r="AV87" s="6">
        <v>889</v>
      </c>
      <c r="AW87" s="15">
        <v>11517</v>
      </c>
      <c r="AX87" s="6"/>
      <c r="AY87" s="6"/>
      <c r="AZ87" s="6">
        <v>29003</v>
      </c>
      <c r="BA87" s="6">
        <v>27649</v>
      </c>
      <c r="BB87" s="6">
        <v>56652</v>
      </c>
      <c r="BC87" s="6"/>
      <c r="BD87" s="6">
        <v>3861854</v>
      </c>
      <c r="BE87" s="6">
        <v>40020210</v>
      </c>
      <c r="BF87" s="6">
        <v>2580402</v>
      </c>
      <c r="BG87" s="6">
        <v>23410462</v>
      </c>
      <c r="BH87" s="6"/>
      <c r="BI87" s="6"/>
      <c r="BJ87" s="6">
        <v>754</v>
      </c>
      <c r="BK87" s="6">
        <v>3498</v>
      </c>
    </row>
    <row r="88" spans="1:63" x14ac:dyDescent="0.2">
      <c r="A88" s="2" t="s">
        <v>7</v>
      </c>
      <c r="B88" s="3">
        <v>3</v>
      </c>
      <c r="C88" s="13">
        <v>39142</v>
      </c>
      <c r="D88" s="6">
        <v>292819</v>
      </c>
      <c r="E88" s="6">
        <f t="shared" si="4"/>
        <v>0</v>
      </c>
      <c r="F88" s="6">
        <v>0</v>
      </c>
      <c r="G88" s="6">
        <v>0</v>
      </c>
      <c r="H88" s="6">
        <v>0</v>
      </c>
      <c r="I88" s="6">
        <v>67.495928715897193</v>
      </c>
      <c r="J88" s="6">
        <v>64.874151884955509</v>
      </c>
      <c r="K88" s="6">
        <v>68.86</v>
      </c>
      <c r="L88" s="6">
        <v>64.723723730513981</v>
      </c>
      <c r="M88" s="6"/>
      <c r="N88" s="6">
        <v>71.62</v>
      </c>
      <c r="O88" s="6">
        <v>74.038844431268913</v>
      </c>
      <c r="P88" s="6"/>
      <c r="Q88" s="6"/>
      <c r="R88" s="6">
        <v>27.88</v>
      </c>
      <c r="S88" s="6">
        <f t="shared" si="3"/>
        <v>44.959288000000001</v>
      </c>
      <c r="T88" s="9">
        <v>1.6126</v>
      </c>
      <c r="U88" s="6">
        <v>42868884.84999989</v>
      </c>
      <c r="V88" s="6">
        <f t="shared" si="5"/>
        <v>14.64006258132153</v>
      </c>
      <c r="W88" s="10" t="s">
        <v>29</v>
      </c>
      <c r="X88" s="10">
        <v>1</v>
      </c>
      <c r="Y88" s="10" t="s">
        <v>30</v>
      </c>
      <c r="Z88" s="10">
        <v>0</v>
      </c>
      <c r="AA88" s="10" t="s">
        <v>31</v>
      </c>
      <c r="AB88" s="10">
        <v>1</v>
      </c>
      <c r="AC88" s="6">
        <v>1.31</v>
      </c>
      <c r="AD88" s="6">
        <v>12793</v>
      </c>
      <c r="AE88" s="6">
        <v>3777</v>
      </c>
      <c r="AF88" s="6">
        <v>2535</v>
      </c>
      <c r="AG88" s="6">
        <v>1103</v>
      </c>
      <c r="AH88" s="6">
        <v>266.60000000000002</v>
      </c>
      <c r="AI88" s="6">
        <v>264</v>
      </c>
      <c r="AJ88" s="6">
        <v>31.9</v>
      </c>
      <c r="AK88" s="6">
        <v>256.16451599999999</v>
      </c>
      <c r="AL88" s="6">
        <v>256.22580699999997</v>
      </c>
      <c r="AM88" s="6">
        <v>34.03</v>
      </c>
      <c r="AN88" s="6">
        <v>25.97</v>
      </c>
      <c r="AO88" s="6">
        <v>16.66</v>
      </c>
      <c r="AP88" s="6">
        <v>30.68</v>
      </c>
      <c r="AQ88" s="6">
        <v>28.42</v>
      </c>
      <c r="AR88" s="6">
        <v>32.799999999999997</v>
      </c>
      <c r="AS88" s="6">
        <v>27.15</v>
      </c>
      <c r="AT88" s="6">
        <v>1260</v>
      </c>
      <c r="AU88" s="6">
        <v>3284</v>
      </c>
      <c r="AV88" s="6">
        <v>745</v>
      </c>
      <c r="AW88" s="15">
        <v>10965</v>
      </c>
      <c r="AX88" s="6"/>
      <c r="AY88" s="6"/>
      <c r="AZ88" s="6">
        <v>31417</v>
      </c>
      <c r="BA88" s="6">
        <v>29405</v>
      </c>
      <c r="BB88" s="6">
        <v>60822</v>
      </c>
      <c r="BC88" s="6"/>
      <c r="BD88" s="6">
        <v>4216551</v>
      </c>
      <c r="BE88" s="6">
        <v>44115466</v>
      </c>
      <c r="BF88" s="6">
        <v>3058447</v>
      </c>
      <c r="BG88" s="6">
        <v>26681079</v>
      </c>
      <c r="BH88" s="6">
        <v>2</v>
      </c>
      <c r="BI88" s="6">
        <v>38</v>
      </c>
      <c r="BJ88" s="6">
        <v>100567</v>
      </c>
      <c r="BK88" s="6">
        <v>251343</v>
      </c>
    </row>
    <row r="89" spans="1:63" x14ac:dyDescent="0.2">
      <c r="A89" s="2" t="s">
        <v>7</v>
      </c>
      <c r="B89" s="3">
        <v>4</v>
      </c>
      <c r="C89" s="13">
        <v>39173</v>
      </c>
      <c r="D89" s="6">
        <v>303826</v>
      </c>
      <c r="E89" s="6">
        <f t="shared" si="4"/>
        <v>0</v>
      </c>
      <c r="F89" s="6">
        <v>0</v>
      </c>
      <c r="G89" s="6">
        <v>0</v>
      </c>
      <c r="H89" s="6">
        <v>0</v>
      </c>
      <c r="I89" s="6">
        <v>66.93089608234385</v>
      </c>
      <c r="J89" s="6">
        <v>64.167982285051821</v>
      </c>
      <c r="K89" s="6">
        <v>68.52</v>
      </c>
      <c r="L89" s="6">
        <v>64.645522396843745</v>
      </c>
      <c r="M89" s="6"/>
      <c r="N89" s="6">
        <v>71.11</v>
      </c>
      <c r="O89" s="6">
        <v>72.155977983727524</v>
      </c>
      <c r="P89" s="6"/>
      <c r="Q89" s="6"/>
      <c r="R89" s="6">
        <v>27.58</v>
      </c>
      <c r="S89" s="6">
        <f t="shared" si="3"/>
        <v>45.159491999999993</v>
      </c>
      <c r="T89" s="9">
        <v>1.6374</v>
      </c>
      <c r="U89" s="6">
        <v>49176118.699999899</v>
      </c>
      <c r="V89" s="6">
        <f t="shared" si="5"/>
        <v>16.185618972701445</v>
      </c>
      <c r="W89" s="10" t="s">
        <v>29</v>
      </c>
      <c r="X89" s="10">
        <v>1</v>
      </c>
      <c r="Y89" s="10" t="s">
        <v>30</v>
      </c>
      <c r="Z89" s="10">
        <v>0</v>
      </c>
      <c r="AA89" s="10" t="s">
        <v>31</v>
      </c>
      <c r="AB89" s="10">
        <v>1</v>
      </c>
      <c r="AC89" s="6">
        <v>8.9600000000000009</v>
      </c>
      <c r="AD89" s="6">
        <v>12898</v>
      </c>
      <c r="AE89" s="6">
        <v>4186</v>
      </c>
      <c r="AF89" s="6">
        <v>3546</v>
      </c>
      <c r="AG89" s="6">
        <v>1437</v>
      </c>
      <c r="AH89" s="6">
        <v>275.39999999999998</v>
      </c>
      <c r="AI89" s="6">
        <v>299.10000000000002</v>
      </c>
      <c r="AJ89" s="6">
        <v>35.9</v>
      </c>
      <c r="AK89" s="6">
        <v>267.44</v>
      </c>
      <c r="AL89" s="6">
        <v>293.20333299999999</v>
      </c>
      <c r="AM89" s="6">
        <v>34.28</v>
      </c>
      <c r="AN89" s="6">
        <v>27.09</v>
      </c>
      <c r="AO89" s="6">
        <v>17.98</v>
      </c>
      <c r="AP89" s="6">
        <v>29.97</v>
      </c>
      <c r="AQ89" s="6">
        <v>26.34</v>
      </c>
      <c r="AR89" s="6">
        <v>33.159999999999997</v>
      </c>
      <c r="AS89" s="6">
        <v>27.4</v>
      </c>
      <c r="AT89" s="6">
        <v>1695</v>
      </c>
      <c r="AU89" s="6">
        <v>4834</v>
      </c>
      <c r="AV89" s="6">
        <v>1089</v>
      </c>
      <c r="AW89" s="15">
        <v>8658</v>
      </c>
      <c r="AX89" s="6"/>
      <c r="AY89" s="6"/>
      <c r="AZ89" s="6">
        <v>26659</v>
      </c>
      <c r="BA89" s="6">
        <v>24404</v>
      </c>
      <c r="BB89" s="6">
        <v>51063</v>
      </c>
      <c r="BC89" s="6"/>
      <c r="BD89" s="6">
        <v>3686466</v>
      </c>
      <c r="BE89" s="6">
        <v>36728551</v>
      </c>
      <c r="BF89" s="6">
        <v>2898393</v>
      </c>
      <c r="BG89" s="6">
        <v>26715256</v>
      </c>
      <c r="BH89" s="6">
        <v>3</v>
      </c>
      <c r="BI89" s="6">
        <v>14</v>
      </c>
      <c r="BJ89" s="6">
        <v>21855</v>
      </c>
      <c r="BK89" s="6">
        <v>73301</v>
      </c>
    </row>
    <row r="90" spans="1:63" x14ac:dyDescent="0.2">
      <c r="A90" s="2" t="s">
        <v>7</v>
      </c>
      <c r="B90" s="3">
        <v>5</v>
      </c>
      <c r="C90" s="13">
        <v>39203</v>
      </c>
      <c r="D90" s="6">
        <v>300271</v>
      </c>
      <c r="E90" s="6">
        <f t="shared" si="4"/>
        <v>0</v>
      </c>
      <c r="F90" s="6">
        <v>0</v>
      </c>
      <c r="G90" s="6">
        <v>0</v>
      </c>
      <c r="H90" s="6">
        <v>0</v>
      </c>
      <c r="I90" s="6">
        <v>66.459462061049223</v>
      </c>
      <c r="J90" s="6">
        <v>63.186884075085779</v>
      </c>
      <c r="K90" s="6">
        <v>68.03</v>
      </c>
      <c r="L90" s="6">
        <v>63.533523684626736</v>
      </c>
      <c r="M90" s="6"/>
      <c r="N90" s="6">
        <v>71.03</v>
      </c>
      <c r="O90" s="6">
        <v>71.463057783420993</v>
      </c>
      <c r="P90" s="6"/>
      <c r="Q90" s="6"/>
      <c r="R90" s="6">
        <v>27.69</v>
      </c>
      <c r="S90" s="6">
        <f t="shared" si="3"/>
        <v>45.688499999999998</v>
      </c>
      <c r="T90" s="9">
        <v>1.65</v>
      </c>
      <c r="U90" s="6">
        <v>44762910.04999999</v>
      </c>
      <c r="V90" s="6">
        <f t="shared" si="5"/>
        <v>14.907503571773494</v>
      </c>
      <c r="W90" s="10" t="s">
        <v>29</v>
      </c>
      <c r="X90" s="10">
        <v>1</v>
      </c>
      <c r="Y90" s="10" t="s">
        <v>30</v>
      </c>
      <c r="Z90" s="10">
        <v>0</v>
      </c>
      <c r="AA90" s="10" t="s">
        <v>31</v>
      </c>
      <c r="AB90" s="10">
        <v>1</v>
      </c>
      <c r="AC90" s="6">
        <v>9.7100000000000009</v>
      </c>
      <c r="AD90" s="6">
        <v>13138</v>
      </c>
      <c r="AE90" s="6">
        <v>3743</v>
      </c>
      <c r="AF90" s="6">
        <v>2963</v>
      </c>
      <c r="AG90" s="6">
        <v>1450</v>
      </c>
      <c r="AH90" s="6">
        <v>294</v>
      </c>
      <c r="AI90" s="6">
        <v>335.4</v>
      </c>
      <c r="AJ90" s="6">
        <v>40.299999999999997</v>
      </c>
      <c r="AK90" s="6">
        <v>283.3</v>
      </c>
      <c r="AL90" s="6">
        <v>330.34193599999998</v>
      </c>
      <c r="AM90" s="6">
        <v>35.590000000000003</v>
      </c>
      <c r="AN90" s="6">
        <v>29.37</v>
      </c>
      <c r="AO90" s="6">
        <v>17.95</v>
      </c>
      <c r="AP90" s="6">
        <v>29.51</v>
      </c>
      <c r="AQ90" s="6">
        <v>26.28</v>
      </c>
      <c r="AR90" s="6">
        <v>33.159999999999997</v>
      </c>
      <c r="AS90" s="6">
        <v>27.5</v>
      </c>
      <c r="AT90" s="6">
        <v>2488</v>
      </c>
      <c r="AU90" s="6">
        <v>5173</v>
      </c>
      <c r="AV90" s="6">
        <v>1384</v>
      </c>
      <c r="AW90" s="15">
        <v>12771</v>
      </c>
      <c r="AX90" s="6"/>
      <c r="AY90" s="6"/>
      <c r="AZ90" s="6">
        <v>23122</v>
      </c>
      <c r="BA90" s="6">
        <v>22074</v>
      </c>
      <c r="BB90" s="6">
        <v>45196</v>
      </c>
      <c r="BC90" s="6"/>
      <c r="BD90" s="6">
        <v>4372489</v>
      </c>
      <c r="BE90" s="6">
        <v>43458138</v>
      </c>
      <c r="BF90" s="6">
        <v>3135351</v>
      </c>
      <c r="BG90" s="6">
        <v>28444995</v>
      </c>
      <c r="BH90" s="6">
        <v>276</v>
      </c>
      <c r="BI90" s="6">
        <v>2480</v>
      </c>
      <c r="BJ90" s="6">
        <v>160434</v>
      </c>
      <c r="BK90" s="6">
        <v>564424</v>
      </c>
    </row>
    <row r="91" spans="1:63" x14ac:dyDescent="0.2">
      <c r="A91" s="2" t="s">
        <v>7</v>
      </c>
      <c r="B91" s="3">
        <v>6</v>
      </c>
      <c r="C91" s="13">
        <v>39234</v>
      </c>
      <c r="D91" s="6">
        <v>258910</v>
      </c>
      <c r="E91" s="6">
        <f t="shared" si="4"/>
        <v>0</v>
      </c>
      <c r="F91" s="6">
        <v>0</v>
      </c>
      <c r="G91" s="6">
        <v>0</v>
      </c>
      <c r="H91" s="6">
        <v>0</v>
      </c>
      <c r="I91" s="6">
        <v>69.431510578238061</v>
      </c>
      <c r="J91" s="6">
        <v>67.30103335332754</v>
      </c>
      <c r="K91" s="6">
        <v>69.86</v>
      </c>
      <c r="L91" s="6">
        <v>67.746939952723736</v>
      </c>
      <c r="M91" s="6"/>
      <c r="N91" s="6">
        <v>71.260000000000005</v>
      </c>
      <c r="O91" s="6">
        <v>78.740175341098521</v>
      </c>
      <c r="P91" s="6"/>
      <c r="Q91" s="6"/>
      <c r="R91" s="6">
        <v>28.63</v>
      </c>
      <c r="S91" s="6">
        <f t="shared" si="3"/>
        <v>47.359745999999994</v>
      </c>
      <c r="T91" s="9">
        <v>1.6541999999999999</v>
      </c>
      <c r="U91" s="6">
        <v>52969154.149999902</v>
      </c>
      <c r="V91" s="6">
        <f t="shared" si="5"/>
        <v>20.458520006952185</v>
      </c>
      <c r="W91" s="10" t="s">
        <v>29</v>
      </c>
      <c r="X91" s="10">
        <v>1</v>
      </c>
      <c r="Y91" s="10" t="s">
        <v>30</v>
      </c>
      <c r="Z91" s="10">
        <v>0</v>
      </c>
      <c r="AA91" s="10" t="s">
        <v>31</v>
      </c>
      <c r="AB91" s="10">
        <v>1</v>
      </c>
      <c r="AC91" s="6">
        <v>12.67</v>
      </c>
      <c r="AD91" s="6">
        <v>13441</v>
      </c>
      <c r="AE91" s="6">
        <v>2271</v>
      </c>
      <c r="AF91" s="6">
        <v>1185</v>
      </c>
      <c r="AG91" s="6">
        <v>1245</v>
      </c>
      <c r="AH91" s="6">
        <v>318.8</v>
      </c>
      <c r="AI91" s="6">
        <v>355.9</v>
      </c>
      <c r="AJ91" s="6">
        <v>43.5</v>
      </c>
      <c r="AK91" s="6">
        <v>310.683333</v>
      </c>
      <c r="AL91" s="6">
        <v>361.7</v>
      </c>
      <c r="AM91" s="6">
        <v>38.15</v>
      </c>
      <c r="AN91" s="6">
        <v>33.19</v>
      </c>
      <c r="AO91" s="6">
        <v>23.72</v>
      </c>
      <c r="AP91" s="6">
        <v>29.82</v>
      </c>
      <c r="AQ91" s="6">
        <v>27.21</v>
      </c>
      <c r="AR91" s="6">
        <v>33.159999999999997</v>
      </c>
      <c r="AS91" s="6">
        <v>29.1</v>
      </c>
      <c r="AT91" s="6">
        <v>2249</v>
      </c>
      <c r="AU91" s="6">
        <v>4041</v>
      </c>
      <c r="AV91" s="6">
        <v>1343</v>
      </c>
      <c r="AW91" s="15">
        <v>11184</v>
      </c>
      <c r="AX91" s="6"/>
      <c r="AY91" s="6"/>
      <c r="AZ91" s="6">
        <v>20572</v>
      </c>
      <c r="BA91" s="6">
        <v>19297</v>
      </c>
      <c r="BB91" s="6">
        <v>39869</v>
      </c>
      <c r="BC91" s="6"/>
      <c r="BD91" s="6">
        <v>3952537</v>
      </c>
      <c r="BE91" s="6">
        <v>38312504</v>
      </c>
      <c r="BF91" s="6">
        <v>3219528</v>
      </c>
      <c r="BG91" s="6">
        <v>28297646</v>
      </c>
      <c r="BH91" s="6">
        <v>8862</v>
      </c>
      <c r="BI91" s="6">
        <v>35477</v>
      </c>
      <c r="BJ91" s="6">
        <v>771010</v>
      </c>
      <c r="BK91" s="6">
        <v>3311619</v>
      </c>
    </row>
    <row r="92" spans="1:63" x14ac:dyDescent="0.2">
      <c r="A92" s="2" t="s">
        <v>7</v>
      </c>
      <c r="B92" s="3">
        <v>7</v>
      </c>
      <c r="C92" s="13">
        <v>39264</v>
      </c>
      <c r="D92" s="6">
        <v>252517</v>
      </c>
      <c r="E92" s="6">
        <f t="shared" si="4"/>
        <v>0</v>
      </c>
      <c r="F92" s="6">
        <v>0</v>
      </c>
      <c r="G92" s="6">
        <v>0</v>
      </c>
      <c r="H92" s="6">
        <v>0</v>
      </c>
      <c r="I92" s="6">
        <v>71.347778701725176</v>
      </c>
      <c r="J92" s="6">
        <v>69.611748825506567</v>
      </c>
      <c r="K92" s="6">
        <v>71.64</v>
      </c>
      <c r="L92" s="6">
        <v>70.195255186954014</v>
      </c>
      <c r="M92" s="6"/>
      <c r="N92" s="6">
        <v>72.599999999999994</v>
      </c>
      <c r="O92" s="6">
        <v>79.754290948475727</v>
      </c>
      <c r="P92" s="6"/>
      <c r="Q92" s="6"/>
      <c r="R92" s="6">
        <v>30.36</v>
      </c>
      <c r="S92" s="6">
        <f t="shared" si="3"/>
        <v>50.297412000000001</v>
      </c>
      <c r="T92" s="9">
        <v>1.6567000000000001</v>
      </c>
      <c r="U92" s="6">
        <v>47205899.149999902</v>
      </c>
      <c r="V92" s="6">
        <f t="shared" si="5"/>
        <v>18.694146988123535</v>
      </c>
      <c r="W92" s="10" t="s">
        <v>29</v>
      </c>
      <c r="X92" s="10">
        <v>1</v>
      </c>
      <c r="Y92" s="10" t="s">
        <v>32</v>
      </c>
      <c r="Z92" s="10">
        <v>1</v>
      </c>
      <c r="AA92" s="10" t="s">
        <v>31</v>
      </c>
      <c r="AB92" s="10">
        <v>1</v>
      </c>
      <c r="AC92" s="6">
        <v>13.43</v>
      </c>
      <c r="AD92" s="6">
        <v>13507</v>
      </c>
      <c r="AE92" s="6">
        <v>2765</v>
      </c>
      <c r="AF92" s="6">
        <v>1627</v>
      </c>
      <c r="AG92" s="6">
        <v>1185</v>
      </c>
      <c r="AH92" s="6">
        <v>356.1</v>
      </c>
      <c r="AI92" s="6">
        <v>374.9</v>
      </c>
      <c r="AJ92" s="6">
        <v>47</v>
      </c>
      <c r="AK92" s="6">
        <v>348.96129000000002</v>
      </c>
      <c r="AL92" s="6">
        <v>377.54516100000001</v>
      </c>
      <c r="AM92" s="6">
        <v>40.46</v>
      </c>
      <c r="AN92" s="6">
        <v>34.89</v>
      </c>
      <c r="AO92" s="6">
        <v>27.89</v>
      </c>
      <c r="AP92" s="6">
        <v>31.63</v>
      </c>
      <c r="AQ92" s="6">
        <v>30.86</v>
      </c>
      <c r="AR92" s="6">
        <v>33.159999999999997</v>
      </c>
      <c r="AS92" s="6">
        <v>31.85</v>
      </c>
      <c r="AT92" s="6">
        <v>2368</v>
      </c>
      <c r="AU92" s="6">
        <v>4063</v>
      </c>
      <c r="AV92" s="6">
        <v>1369</v>
      </c>
      <c r="AW92" s="15">
        <v>10790</v>
      </c>
      <c r="AX92" s="6"/>
      <c r="AY92" s="6"/>
      <c r="AZ92" s="6">
        <v>22723</v>
      </c>
      <c r="BA92" s="6">
        <v>21670</v>
      </c>
      <c r="BB92" s="6">
        <v>44393</v>
      </c>
      <c r="BC92" s="6"/>
      <c r="BD92" s="6">
        <v>4280647</v>
      </c>
      <c r="BE92" s="6">
        <v>42602317</v>
      </c>
      <c r="BF92" s="6">
        <v>3481920</v>
      </c>
      <c r="BG92" s="6">
        <v>31045038</v>
      </c>
      <c r="BH92" s="6">
        <v>3</v>
      </c>
      <c r="BI92" s="6">
        <v>30</v>
      </c>
      <c r="BJ92" s="6">
        <v>1574674</v>
      </c>
      <c r="BK92" s="6">
        <v>9331892</v>
      </c>
    </row>
    <row r="93" spans="1:63" x14ac:dyDescent="0.2">
      <c r="A93" s="2" t="s">
        <v>7</v>
      </c>
      <c r="B93" s="3">
        <v>8</v>
      </c>
      <c r="C93" s="13">
        <v>39295</v>
      </c>
      <c r="D93" s="6">
        <v>248753</v>
      </c>
      <c r="E93" s="6">
        <f t="shared" si="4"/>
        <v>0</v>
      </c>
      <c r="F93" s="6">
        <v>0</v>
      </c>
      <c r="G93" s="6">
        <v>0</v>
      </c>
      <c r="H93" s="6">
        <v>0</v>
      </c>
      <c r="I93" s="6">
        <v>72.962167063364589</v>
      </c>
      <c r="J93" s="6">
        <v>71.726842627944322</v>
      </c>
      <c r="K93" s="6">
        <v>72.88</v>
      </c>
      <c r="L93" s="6">
        <v>72.516793616830327</v>
      </c>
      <c r="M93" s="6"/>
      <c r="N93" s="6">
        <v>73.12</v>
      </c>
      <c r="O93" s="6">
        <v>82.156410123927131</v>
      </c>
      <c r="P93" s="6"/>
      <c r="Q93" s="6"/>
      <c r="R93" s="6">
        <v>33.03</v>
      </c>
      <c r="S93" s="6">
        <f t="shared" si="3"/>
        <v>54.093231000000003</v>
      </c>
      <c r="T93" s="9">
        <v>1.6376999999999999</v>
      </c>
      <c r="U93" s="6">
        <v>45902727.249999888</v>
      </c>
      <c r="V93" s="6">
        <f t="shared" si="5"/>
        <v>18.453135138068642</v>
      </c>
      <c r="W93" s="10" t="s">
        <v>29</v>
      </c>
      <c r="X93" s="10">
        <v>1</v>
      </c>
      <c r="Y93" s="10" t="s">
        <v>32</v>
      </c>
      <c r="Z93" s="10">
        <v>1</v>
      </c>
      <c r="AA93" s="10" t="s">
        <v>31</v>
      </c>
      <c r="AB93" s="10">
        <v>1</v>
      </c>
      <c r="AC93" s="6">
        <v>12.9</v>
      </c>
      <c r="AD93" s="6">
        <v>13576</v>
      </c>
      <c r="AE93" s="6">
        <v>2507</v>
      </c>
      <c r="AF93" s="6">
        <v>1979</v>
      </c>
      <c r="AG93" s="6">
        <v>1411</v>
      </c>
      <c r="AH93" s="6">
        <v>431.2</v>
      </c>
      <c r="AI93" s="6">
        <v>379.8</v>
      </c>
      <c r="AJ93" s="6">
        <v>50.7</v>
      </c>
      <c r="AK93" s="6">
        <v>392.64838700000001</v>
      </c>
      <c r="AL93" s="6">
        <v>384.06451600000003</v>
      </c>
      <c r="AM93" s="6">
        <v>43.45</v>
      </c>
      <c r="AN93" s="6">
        <v>34.950000000000003</v>
      </c>
      <c r="AO93" s="6">
        <v>26</v>
      </c>
      <c r="AP93" s="6">
        <v>32.93</v>
      </c>
      <c r="AQ93" s="6">
        <v>32.47</v>
      </c>
      <c r="AR93" s="6">
        <v>33.159999999999997</v>
      </c>
      <c r="AS93" s="6">
        <v>35</v>
      </c>
      <c r="AT93" s="6">
        <v>2282</v>
      </c>
      <c r="AU93" s="6">
        <v>2957</v>
      </c>
      <c r="AV93" s="6">
        <v>1077</v>
      </c>
      <c r="AW93" s="15">
        <v>12300</v>
      </c>
      <c r="AX93" s="6"/>
      <c r="AY93" s="6"/>
      <c r="AZ93" s="6">
        <v>27899</v>
      </c>
      <c r="BA93" s="6">
        <v>26358</v>
      </c>
      <c r="BB93" s="6">
        <v>54257</v>
      </c>
      <c r="BC93" s="6"/>
      <c r="BD93" s="6">
        <v>4683940</v>
      </c>
      <c r="BE93" s="6">
        <v>46876779</v>
      </c>
      <c r="BF93" s="6">
        <v>3389246</v>
      </c>
      <c r="BG93" s="6">
        <v>29644006</v>
      </c>
      <c r="BH93" s="6"/>
      <c r="BI93" s="6"/>
      <c r="BJ93" s="6">
        <v>1078942</v>
      </c>
      <c r="BK93" s="6">
        <v>6815223</v>
      </c>
    </row>
    <row r="94" spans="1:63" x14ac:dyDescent="0.2">
      <c r="A94" s="2" t="s">
        <v>7</v>
      </c>
      <c r="B94" s="3">
        <v>9</v>
      </c>
      <c r="C94" s="13">
        <v>39326</v>
      </c>
      <c r="D94" s="6">
        <v>275651</v>
      </c>
      <c r="E94" s="6">
        <f t="shared" si="4"/>
        <v>0</v>
      </c>
      <c r="F94" s="6">
        <v>0</v>
      </c>
      <c r="G94" s="6">
        <v>0</v>
      </c>
      <c r="H94" s="6">
        <v>0</v>
      </c>
      <c r="I94" s="6">
        <v>73.792426223594333</v>
      </c>
      <c r="J94" s="6">
        <v>72.415080450106615</v>
      </c>
      <c r="K94" s="6">
        <v>73.62</v>
      </c>
      <c r="L94" s="6">
        <v>73.016065455255784</v>
      </c>
      <c r="M94" s="6"/>
      <c r="N94" s="6">
        <v>74.02</v>
      </c>
      <c r="O94" s="6">
        <v>84.675943676644437</v>
      </c>
      <c r="P94" s="6"/>
      <c r="Q94" s="6"/>
      <c r="R94" s="6">
        <v>35.369999999999997</v>
      </c>
      <c r="S94" s="6">
        <f t="shared" si="3"/>
        <v>58.272074999999994</v>
      </c>
      <c r="T94" s="9">
        <v>1.6475</v>
      </c>
      <c r="U94" s="6">
        <v>44867943.849999905</v>
      </c>
      <c r="V94" s="6">
        <f t="shared" si="5"/>
        <v>16.277083649252098</v>
      </c>
      <c r="W94" s="10" t="s">
        <v>29</v>
      </c>
      <c r="X94" s="10">
        <v>1</v>
      </c>
      <c r="Y94" s="10" t="s">
        <v>32</v>
      </c>
      <c r="Z94" s="10">
        <v>1</v>
      </c>
      <c r="AA94" s="10" t="s">
        <v>31</v>
      </c>
      <c r="AB94" s="10">
        <v>1</v>
      </c>
      <c r="AC94" s="6">
        <v>8.93</v>
      </c>
      <c r="AD94" s="6">
        <v>13617</v>
      </c>
      <c r="AE94" s="6">
        <v>2257</v>
      </c>
      <c r="AF94" s="6">
        <v>1066</v>
      </c>
      <c r="AG94" s="6">
        <v>1428</v>
      </c>
      <c r="AH94" s="6">
        <v>445.8</v>
      </c>
      <c r="AI94" s="6">
        <v>369.4</v>
      </c>
      <c r="AJ94" s="6">
        <v>50.3</v>
      </c>
      <c r="AK94" s="6">
        <v>412.003333</v>
      </c>
      <c r="AL94" s="6">
        <v>377.10333300000002</v>
      </c>
      <c r="AM94" s="6">
        <v>49.49</v>
      </c>
      <c r="AN94" s="6">
        <v>34.49</v>
      </c>
      <c r="AO94" s="6">
        <v>24.96</v>
      </c>
      <c r="AP94" s="6">
        <v>37.08</v>
      </c>
      <c r="AQ94" s="6">
        <v>33.65</v>
      </c>
      <c r="AR94" s="6">
        <v>35.159999999999997</v>
      </c>
      <c r="AS94" s="6">
        <v>37</v>
      </c>
      <c r="AT94" s="6">
        <v>1653</v>
      </c>
      <c r="AU94" s="6">
        <v>1873</v>
      </c>
      <c r="AV94" s="6">
        <v>1053</v>
      </c>
      <c r="AW94" s="15">
        <v>12451</v>
      </c>
      <c r="AX94" s="6"/>
      <c r="AY94" s="6"/>
      <c r="AZ94" s="6">
        <v>32316</v>
      </c>
      <c r="BA94" s="6">
        <v>30095</v>
      </c>
      <c r="BB94" s="6">
        <v>62411</v>
      </c>
      <c r="BC94" s="6"/>
      <c r="BD94" s="6">
        <v>5161214</v>
      </c>
      <c r="BE94" s="6">
        <v>50338927</v>
      </c>
      <c r="BF94" s="6">
        <v>3206180</v>
      </c>
      <c r="BG94" s="6">
        <v>28799773</v>
      </c>
      <c r="BH94" s="6"/>
      <c r="BI94" s="6"/>
      <c r="BJ94" s="6">
        <v>1124239</v>
      </c>
      <c r="BK94" s="6">
        <v>6679340</v>
      </c>
    </row>
    <row r="95" spans="1:63" x14ac:dyDescent="0.2">
      <c r="A95" s="2" t="s">
        <v>7</v>
      </c>
      <c r="B95" s="3">
        <v>10</v>
      </c>
      <c r="C95" s="13">
        <v>39356</v>
      </c>
      <c r="D95" s="6">
        <v>278300</v>
      </c>
      <c r="E95" s="6">
        <f t="shared" si="4"/>
        <v>0</v>
      </c>
      <c r="F95" s="6">
        <v>0</v>
      </c>
      <c r="G95" s="6">
        <v>0</v>
      </c>
      <c r="H95" s="6">
        <v>0</v>
      </c>
      <c r="I95" s="6">
        <v>74.447803505917989</v>
      </c>
      <c r="J95" s="6">
        <v>73.126174700075751</v>
      </c>
      <c r="K95" s="6">
        <v>74.59</v>
      </c>
      <c r="L95" s="6">
        <v>74.966617633872005</v>
      </c>
      <c r="M95" s="6"/>
      <c r="N95" s="6">
        <v>74.34</v>
      </c>
      <c r="O95" s="6">
        <v>82.84757589534577</v>
      </c>
      <c r="P95" s="6"/>
      <c r="Q95" s="6"/>
      <c r="R95" s="6">
        <v>38.81</v>
      </c>
      <c r="S95" s="6">
        <f t="shared" si="3"/>
        <v>64.828224000000006</v>
      </c>
      <c r="T95" s="9">
        <v>1.6704000000000001</v>
      </c>
      <c r="U95" s="6">
        <v>43198779.699999906</v>
      </c>
      <c r="V95" s="6">
        <f t="shared" si="5"/>
        <v>15.522378620194001</v>
      </c>
      <c r="W95" s="10" t="s">
        <v>29</v>
      </c>
      <c r="X95" s="10">
        <v>1</v>
      </c>
      <c r="Y95" s="10" t="s">
        <v>32</v>
      </c>
      <c r="Z95" s="10">
        <v>1</v>
      </c>
      <c r="AA95" s="10" t="s">
        <v>31</v>
      </c>
      <c r="AB95" s="10">
        <v>1</v>
      </c>
      <c r="AC95" s="6">
        <v>5.98</v>
      </c>
      <c r="AD95" s="6">
        <v>13723</v>
      </c>
      <c r="AE95" s="6">
        <v>2691</v>
      </c>
      <c r="AF95" s="6">
        <v>1997</v>
      </c>
      <c r="AG95" s="6">
        <v>1753</v>
      </c>
      <c r="AH95" s="6">
        <v>442.2</v>
      </c>
      <c r="AI95" s="6">
        <v>336.9</v>
      </c>
      <c r="AJ95" s="6">
        <v>46.9</v>
      </c>
      <c r="AK95" s="6">
        <v>410.72903200000002</v>
      </c>
      <c r="AL95" s="6">
        <v>353.55483900000002</v>
      </c>
      <c r="AM95" s="6">
        <v>50.62</v>
      </c>
      <c r="AN95" s="6">
        <v>33.14</v>
      </c>
      <c r="AO95" s="6">
        <v>25.98</v>
      </c>
      <c r="AP95" s="6">
        <v>38.75</v>
      </c>
      <c r="AQ95" s="6">
        <v>37.799999999999997</v>
      </c>
      <c r="AR95" s="6">
        <v>37.65</v>
      </c>
      <c r="AS95" s="6">
        <v>40.5</v>
      </c>
      <c r="AT95" s="6">
        <v>1325</v>
      </c>
      <c r="AU95" s="6">
        <v>1541</v>
      </c>
      <c r="AV95" s="6">
        <v>913</v>
      </c>
      <c r="AW95" s="15">
        <v>15159</v>
      </c>
      <c r="AX95" s="6"/>
      <c r="AY95" s="6"/>
      <c r="AZ95" s="6">
        <v>39471</v>
      </c>
      <c r="BA95" s="6">
        <v>37416</v>
      </c>
      <c r="BB95" s="6">
        <v>76887</v>
      </c>
      <c r="BC95" s="6"/>
      <c r="BD95" s="6">
        <v>5880142</v>
      </c>
      <c r="BE95" s="6">
        <v>59046403</v>
      </c>
      <c r="BF95" s="6">
        <v>3280454</v>
      </c>
      <c r="BG95" s="6">
        <v>31109374</v>
      </c>
      <c r="BH95" s="6"/>
      <c r="BI95" s="6"/>
      <c r="BJ95" s="6">
        <v>1152294</v>
      </c>
      <c r="BK95" s="6">
        <v>6833145</v>
      </c>
    </row>
    <row r="96" spans="1:63" x14ac:dyDescent="0.2">
      <c r="A96" s="2" t="s">
        <v>7</v>
      </c>
      <c r="B96" s="3">
        <v>11</v>
      </c>
      <c r="C96" s="13">
        <v>39387</v>
      </c>
      <c r="D96" s="6">
        <v>250520</v>
      </c>
      <c r="E96" s="6">
        <f t="shared" si="4"/>
        <v>0</v>
      </c>
      <c r="F96" s="6">
        <v>0</v>
      </c>
      <c r="G96" s="6">
        <v>0</v>
      </c>
      <c r="H96" s="6">
        <v>0</v>
      </c>
      <c r="I96" s="6">
        <v>75.705515590398832</v>
      </c>
      <c r="J96" s="6">
        <v>73.837743904236063</v>
      </c>
      <c r="K96" s="6">
        <v>75.89</v>
      </c>
      <c r="L96" s="6">
        <v>73.35735454605846</v>
      </c>
      <c r="M96" s="6"/>
      <c r="N96" s="6">
        <v>77.58</v>
      </c>
      <c r="O96" s="6">
        <v>83.057253146296475</v>
      </c>
      <c r="P96" s="6"/>
      <c r="Q96" s="6"/>
      <c r="R96" s="6">
        <v>39.200000000000003</v>
      </c>
      <c r="S96" s="6">
        <f t="shared" si="3"/>
        <v>64.621200000000002</v>
      </c>
      <c r="T96" s="9">
        <v>1.6485000000000001</v>
      </c>
      <c r="U96" s="6">
        <v>48130168.699999988</v>
      </c>
      <c r="V96" s="6">
        <f t="shared" si="5"/>
        <v>19.212106298898288</v>
      </c>
      <c r="W96" s="10" t="s">
        <v>29</v>
      </c>
      <c r="X96" s="10">
        <v>1</v>
      </c>
      <c r="Y96" s="10" t="s">
        <v>32</v>
      </c>
      <c r="Z96" s="10">
        <v>1</v>
      </c>
      <c r="AA96" s="10" t="s">
        <v>31</v>
      </c>
      <c r="AB96" s="10">
        <v>1</v>
      </c>
      <c r="AC96" s="6">
        <v>-0.08</v>
      </c>
      <c r="AD96" s="6">
        <v>13780</v>
      </c>
      <c r="AE96" s="6">
        <v>4195</v>
      </c>
      <c r="AF96" s="6">
        <v>865</v>
      </c>
      <c r="AG96" s="6">
        <v>1608</v>
      </c>
      <c r="AH96" s="6">
        <v>414.6</v>
      </c>
      <c r="AI96" s="6">
        <v>295.89999999999998</v>
      </c>
      <c r="AJ96" s="6">
        <v>41.6</v>
      </c>
      <c r="AK96" s="6">
        <v>383.59</v>
      </c>
      <c r="AL96" s="6">
        <v>313.77</v>
      </c>
      <c r="AM96" s="6">
        <v>48.98</v>
      </c>
      <c r="AN96" s="6">
        <v>32.909999999999997</v>
      </c>
      <c r="AO96" s="6">
        <v>27.31</v>
      </c>
      <c r="AP96" s="6">
        <v>42</v>
      </c>
      <c r="AQ96" s="6">
        <v>37.97</v>
      </c>
      <c r="AR96" s="6">
        <v>37.43</v>
      </c>
      <c r="AS96" s="6">
        <v>41</v>
      </c>
      <c r="AT96" s="6">
        <v>803</v>
      </c>
      <c r="AU96" s="6">
        <v>889</v>
      </c>
      <c r="AV96" s="6">
        <v>895</v>
      </c>
      <c r="AW96" s="15">
        <v>14906</v>
      </c>
      <c r="AX96" s="6"/>
      <c r="AY96" s="6"/>
      <c r="AZ96" s="6">
        <v>38557</v>
      </c>
      <c r="BA96" s="6">
        <v>36231</v>
      </c>
      <c r="BB96" s="6">
        <v>74788</v>
      </c>
      <c r="BC96" s="6"/>
      <c r="BD96" s="6">
        <v>5612896</v>
      </c>
      <c r="BE96" s="6">
        <v>58747806</v>
      </c>
      <c r="BF96" s="6">
        <v>3186369</v>
      </c>
      <c r="BG96" s="6">
        <v>30448633</v>
      </c>
      <c r="BH96" s="6">
        <v>344</v>
      </c>
      <c r="BI96" s="6">
        <v>3165</v>
      </c>
      <c r="BJ96" s="6">
        <v>761847</v>
      </c>
      <c r="BK96" s="6">
        <v>4338683</v>
      </c>
    </row>
    <row r="97" spans="1:63" x14ac:dyDescent="0.2">
      <c r="A97" s="4" t="s">
        <v>7</v>
      </c>
      <c r="B97" s="5">
        <v>12</v>
      </c>
      <c r="C97" s="14">
        <v>39417</v>
      </c>
      <c r="D97" s="7">
        <v>268744</v>
      </c>
      <c r="E97" s="7">
        <f t="shared" si="4"/>
        <v>0</v>
      </c>
      <c r="F97" s="7">
        <v>0</v>
      </c>
      <c r="G97" s="7">
        <v>0</v>
      </c>
      <c r="H97" s="7">
        <v>0</v>
      </c>
      <c r="I97" s="7">
        <v>75.405197780809686</v>
      </c>
      <c r="J97" s="7">
        <v>73.570871488661467</v>
      </c>
      <c r="K97" s="7">
        <v>76.010000000000005</v>
      </c>
      <c r="L97" s="7">
        <v>73.08504021134911</v>
      </c>
      <c r="M97" s="7"/>
      <c r="N97" s="7">
        <v>77.97</v>
      </c>
      <c r="O97" s="7">
        <v>82.251028050359281</v>
      </c>
      <c r="P97" s="7"/>
      <c r="Q97" s="7"/>
      <c r="R97" s="7">
        <v>39.03</v>
      </c>
      <c r="S97" s="7">
        <f t="shared" si="3"/>
        <v>64.735157999999998</v>
      </c>
      <c r="T97" s="8">
        <v>1.6586000000000001</v>
      </c>
      <c r="U97" s="7">
        <v>36483355.549999997</v>
      </c>
      <c r="V97" s="7">
        <f t="shared" si="5"/>
        <v>13.575505146161401</v>
      </c>
      <c r="W97" s="11" t="s">
        <v>29</v>
      </c>
      <c r="X97" s="11">
        <v>1</v>
      </c>
      <c r="Y97" s="11" t="s">
        <v>32</v>
      </c>
      <c r="Z97" s="11">
        <v>1</v>
      </c>
      <c r="AA97" s="11" t="s">
        <v>31</v>
      </c>
      <c r="AB97" s="11">
        <v>1</v>
      </c>
      <c r="AC97" s="7">
        <v>-2.2799999999999998</v>
      </c>
      <c r="AD97" s="7">
        <v>13884</v>
      </c>
      <c r="AE97" s="7">
        <v>3240</v>
      </c>
      <c r="AF97" s="7">
        <v>2292</v>
      </c>
      <c r="AG97" s="7">
        <v>1547</v>
      </c>
      <c r="AH97" s="7">
        <v>378.6</v>
      </c>
      <c r="AI97" s="7">
        <v>257.2</v>
      </c>
      <c r="AJ97" s="7">
        <v>36.1</v>
      </c>
      <c r="AK97" s="7">
        <v>328.65806500000002</v>
      </c>
      <c r="AL97" s="7">
        <v>284.53870999999998</v>
      </c>
      <c r="AM97" s="7">
        <v>44.02</v>
      </c>
      <c r="AN97" s="7">
        <v>32.520000000000003</v>
      </c>
      <c r="AO97" s="7">
        <v>27.73</v>
      </c>
      <c r="AP97" s="7">
        <v>42.53</v>
      </c>
      <c r="AQ97" s="7">
        <v>36.9</v>
      </c>
      <c r="AR97" s="7">
        <v>38</v>
      </c>
      <c r="AS97" s="7">
        <v>40.799999999999997</v>
      </c>
      <c r="AT97" s="7">
        <v>483</v>
      </c>
      <c r="AU97" s="7">
        <v>1512</v>
      </c>
      <c r="AV97" s="7">
        <v>833</v>
      </c>
      <c r="AW97" s="16">
        <v>9630</v>
      </c>
      <c r="AX97" s="7"/>
      <c r="AY97" s="7"/>
      <c r="AZ97" s="7">
        <v>36085</v>
      </c>
      <c r="BA97" s="7">
        <v>34159</v>
      </c>
      <c r="BB97" s="7">
        <v>70244</v>
      </c>
      <c r="BC97" s="7"/>
      <c r="BD97" s="7">
        <v>4916670</v>
      </c>
      <c r="BE97" s="7">
        <v>50901287</v>
      </c>
      <c r="BF97" s="7">
        <v>3225446</v>
      </c>
      <c r="BG97" s="7">
        <v>32612648</v>
      </c>
      <c r="BH97" s="7"/>
      <c r="BI97" s="7"/>
      <c r="BJ97" s="7">
        <v>130731</v>
      </c>
      <c r="BK97" s="7">
        <v>762040</v>
      </c>
    </row>
    <row r="98" spans="1:63" x14ac:dyDescent="0.2">
      <c r="A98" s="2" t="s">
        <v>8</v>
      </c>
      <c r="B98" s="3">
        <v>1</v>
      </c>
      <c r="C98" s="13">
        <v>39448</v>
      </c>
      <c r="D98" s="6">
        <v>283552</v>
      </c>
      <c r="E98" s="6">
        <f t="shared" si="4"/>
        <v>0</v>
      </c>
      <c r="F98" s="6">
        <v>0</v>
      </c>
      <c r="G98" s="6">
        <v>0</v>
      </c>
      <c r="H98" s="6">
        <v>0</v>
      </c>
      <c r="I98" s="6">
        <v>77.209400581479571</v>
      </c>
      <c r="J98" s="6">
        <v>75.391665521621604</v>
      </c>
      <c r="K98" s="6">
        <v>77.64</v>
      </c>
      <c r="L98" s="6">
        <v>75.278536037646674</v>
      </c>
      <c r="M98" s="6"/>
      <c r="N98" s="6">
        <v>79.209999999999994</v>
      </c>
      <c r="O98" s="6">
        <v>85.486720519810021</v>
      </c>
      <c r="P98" s="6"/>
      <c r="Q98" s="6"/>
      <c r="R98" s="6">
        <v>38.54</v>
      </c>
      <c r="S98" s="6">
        <f t="shared" si="3"/>
        <v>62.392406000000001</v>
      </c>
      <c r="T98" s="9">
        <v>1.6189</v>
      </c>
      <c r="U98" s="6">
        <v>39647194.933333337</v>
      </c>
      <c r="V98" s="6">
        <f t="shared" si="5"/>
        <v>13.982336549674606</v>
      </c>
      <c r="W98" s="10" t="s">
        <v>29</v>
      </c>
      <c r="X98" s="10">
        <v>1</v>
      </c>
      <c r="Y98" s="10" t="s">
        <v>32</v>
      </c>
      <c r="Z98" s="10">
        <v>1</v>
      </c>
      <c r="AA98" s="10" t="s">
        <v>31</v>
      </c>
      <c r="AB98" s="10">
        <v>1</v>
      </c>
      <c r="AC98" s="6">
        <v>-0.18</v>
      </c>
      <c r="AD98" s="6">
        <v>14486</v>
      </c>
      <c r="AE98" s="6">
        <v>4303</v>
      </c>
      <c r="AF98" s="6">
        <v>2686</v>
      </c>
      <c r="AG98" s="6">
        <v>1657</v>
      </c>
      <c r="AH98" s="6">
        <v>312.10000000000002</v>
      </c>
      <c r="AI98" s="6">
        <v>237.3</v>
      </c>
      <c r="AJ98" s="6">
        <v>32.200000000000003</v>
      </c>
      <c r="AK98" s="6">
        <v>289.85806500000001</v>
      </c>
      <c r="AL98" s="6">
        <v>253.14193599999999</v>
      </c>
      <c r="AM98" s="6">
        <v>38.659999999999997</v>
      </c>
      <c r="AN98" s="6">
        <v>30.68</v>
      </c>
      <c r="AO98" s="6">
        <v>27.55</v>
      </c>
      <c r="AP98" s="6">
        <v>42.46</v>
      </c>
      <c r="AQ98" s="6">
        <v>40.93</v>
      </c>
      <c r="AR98" s="6">
        <v>38</v>
      </c>
      <c r="AS98" s="6">
        <v>38.5</v>
      </c>
      <c r="AT98" s="6">
        <v>1781</v>
      </c>
      <c r="AU98" s="6">
        <v>3081</v>
      </c>
      <c r="AV98" s="6">
        <v>1008</v>
      </c>
      <c r="AW98" s="15">
        <v>14714</v>
      </c>
      <c r="AX98" s="6"/>
      <c r="AY98" s="6"/>
      <c r="AZ98" s="6">
        <v>35920</v>
      </c>
      <c r="BA98" s="6">
        <v>34247</v>
      </c>
      <c r="BB98" s="6">
        <v>70167</v>
      </c>
      <c r="BC98" s="6"/>
      <c r="BD98" s="6">
        <v>5089345</v>
      </c>
      <c r="BE98" s="6">
        <v>52182669</v>
      </c>
      <c r="BF98" s="6">
        <v>3148893</v>
      </c>
      <c r="BG98" s="6">
        <v>29737071</v>
      </c>
      <c r="BH98" s="6"/>
      <c r="BI98" s="6"/>
      <c r="BJ98" s="6">
        <v>70</v>
      </c>
      <c r="BK98" s="6">
        <v>662</v>
      </c>
    </row>
    <row r="99" spans="1:63" x14ac:dyDescent="0.2">
      <c r="A99" s="2" t="s">
        <v>8</v>
      </c>
      <c r="B99" s="3">
        <v>2</v>
      </c>
      <c r="C99" s="13">
        <v>39479</v>
      </c>
      <c r="D99" s="6">
        <v>277011</v>
      </c>
      <c r="E99" s="6">
        <f t="shared" si="4"/>
        <v>0</v>
      </c>
      <c r="F99" s="6">
        <v>0</v>
      </c>
      <c r="G99" s="6">
        <v>0</v>
      </c>
      <c r="H99" s="6">
        <v>0</v>
      </c>
      <c r="I99" s="6">
        <v>74.927777754833201</v>
      </c>
      <c r="J99" s="6">
        <v>72.390049946163359</v>
      </c>
      <c r="K99" s="6">
        <v>76.47</v>
      </c>
      <c r="L99" s="6">
        <v>73.417160120116762</v>
      </c>
      <c r="M99" s="6"/>
      <c r="N99" s="6">
        <v>78.5</v>
      </c>
      <c r="O99" s="6">
        <v>82.53074636586129</v>
      </c>
      <c r="P99" s="6"/>
      <c r="Q99" s="6"/>
      <c r="R99" s="6">
        <v>37.76</v>
      </c>
      <c r="S99" s="6">
        <f t="shared" si="3"/>
        <v>60.744512</v>
      </c>
      <c r="T99" s="9">
        <v>1.6087</v>
      </c>
      <c r="U99" s="6">
        <v>37768018.933333337</v>
      </c>
      <c r="V99" s="6">
        <f t="shared" si="5"/>
        <v>13.634122447604369</v>
      </c>
      <c r="W99" s="10" t="s">
        <v>29</v>
      </c>
      <c r="X99" s="10">
        <v>1</v>
      </c>
      <c r="Y99" s="10" t="s">
        <v>32</v>
      </c>
      <c r="Z99" s="10">
        <v>1</v>
      </c>
      <c r="AA99" s="10" t="s">
        <v>31</v>
      </c>
      <c r="AB99" s="10">
        <v>1</v>
      </c>
      <c r="AC99" s="6">
        <v>0.3</v>
      </c>
      <c r="AD99" s="6">
        <v>14379</v>
      </c>
      <c r="AE99" s="6">
        <v>3802</v>
      </c>
      <c r="AF99" s="6">
        <v>2481</v>
      </c>
      <c r="AG99" s="6">
        <v>1514</v>
      </c>
      <c r="AH99" s="6">
        <v>314</v>
      </c>
      <c r="AI99" s="6">
        <v>224.4</v>
      </c>
      <c r="AJ99" s="6">
        <v>31</v>
      </c>
      <c r="AK99" s="6">
        <v>291.87241399999999</v>
      </c>
      <c r="AL99" s="6">
        <v>250.14482799999999</v>
      </c>
      <c r="AM99" s="6">
        <v>37.64</v>
      </c>
      <c r="AN99" s="6">
        <v>28.54</v>
      </c>
      <c r="AO99" s="6">
        <v>28.3</v>
      </c>
      <c r="AP99" s="6">
        <v>42.02</v>
      </c>
      <c r="AQ99" s="6">
        <v>40.22</v>
      </c>
      <c r="AR99" s="6">
        <v>38</v>
      </c>
      <c r="AS99" s="6">
        <v>37</v>
      </c>
      <c r="AT99" s="6">
        <v>2370</v>
      </c>
      <c r="AU99" s="6">
        <v>4243</v>
      </c>
      <c r="AV99" s="6">
        <v>1044</v>
      </c>
      <c r="AW99" s="15">
        <v>11105</v>
      </c>
      <c r="AX99" s="6"/>
      <c r="AY99" s="6"/>
      <c r="AZ99" s="6">
        <v>33843</v>
      </c>
      <c r="BA99" s="6">
        <v>31551</v>
      </c>
      <c r="BB99" s="6">
        <v>65394</v>
      </c>
      <c r="BC99" s="6"/>
      <c r="BD99" s="6">
        <v>4957778</v>
      </c>
      <c r="BE99" s="6">
        <v>50806191</v>
      </c>
      <c r="BF99" s="6">
        <v>3144682</v>
      </c>
      <c r="BG99" s="6">
        <v>30406341</v>
      </c>
      <c r="BH99" s="6">
        <v>412</v>
      </c>
      <c r="BI99" s="6">
        <v>6400</v>
      </c>
      <c r="BJ99" s="6">
        <v>19721</v>
      </c>
      <c r="BK99" s="6">
        <v>99893</v>
      </c>
    </row>
    <row r="100" spans="1:63" x14ac:dyDescent="0.2">
      <c r="A100" s="2" t="s">
        <v>8</v>
      </c>
      <c r="B100" s="3">
        <v>3</v>
      </c>
      <c r="C100" s="13">
        <v>39508</v>
      </c>
      <c r="D100" s="6">
        <v>309682</v>
      </c>
      <c r="E100" s="6">
        <f t="shared" si="4"/>
        <v>0</v>
      </c>
      <c r="F100" s="6">
        <v>0</v>
      </c>
      <c r="G100" s="6">
        <v>0</v>
      </c>
      <c r="H100" s="6">
        <v>0</v>
      </c>
      <c r="I100" s="6">
        <v>73.53685356281575</v>
      </c>
      <c r="J100" s="6">
        <v>71.083609384112535</v>
      </c>
      <c r="K100" s="6">
        <v>74.91</v>
      </c>
      <c r="L100" s="6">
        <v>70.438864104208264</v>
      </c>
      <c r="M100" s="6"/>
      <c r="N100" s="6">
        <v>77.900000000000006</v>
      </c>
      <c r="O100" s="6">
        <v>79.798435930928733</v>
      </c>
      <c r="P100" s="6"/>
      <c r="Q100" s="6"/>
      <c r="R100" s="6">
        <v>36.4</v>
      </c>
      <c r="S100" s="6">
        <f t="shared" si="3"/>
        <v>57.188039999999994</v>
      </c>
      <c r="T100" s="9">
        <v>1.5710999999999999</v>
      </c>
      <c r="U100" s="6">
        <v>36140043.633333236</v>
      </c>
      <c r="V100" s="6">
        <f t="shared" si="5"/>
        <v>11.670049803777177</v>
      </c>
      <c r="W100" s="10" t="s">
        <v>29</v>
      </c>
      <c r="X100" s="10">
        <v>1</v>
      </c>
      <c r="Y100" s="10" t="s">
        <v>32</v>
      </c>
      <c r="Z100" s="10">
        <v>1</v>
      </c>
      <c r="AA100" s="10" t="s">
        <v>31</v>
      </c>
      <c r="AB100" s="10">
        <v>1</v>
      </c>
      <c r="AC100" s="6">
        <v>-0.11</v>
      </c>
      <c r="AD100" s="6">
        <v>14864</v>
      </c>
      <c r="AE100" s="6">
        <v>4686</v>
      </c>
      <c r="AF100" s="6">
        <v>3007</v>
      </c>
      <c r="AG100" s="6">
        <v>1411</v>
      </c>
      <c r="AH100" s="6">
        <v>293.10000000000002</v>
      </c>
      <c r="AI100" s="6">
        <v>211.3</v>
      </c>
      <c r="AJ100" s="6">
        <v>28.7</v>
      </c>
      <c r="AK100" s="6">
        <v>283.81612899999999</v>
      </c>
      <c r="AL100" s="6">
        <v>237.98387099999999</v>
      </c>
      <c r="AM100" s="6">
        <v>35.369999999999997</v>
      </c>
      <c r="AN100" s="6">
        <v>25.59</v>
      </c>
      <c r="AO100" s="6">
        <v>28.71</v>
      </c>
      <c r="AP100" s="6">
        <v>41.52</v>
      </c>
      <c r="AQ100" s="6">
        <v>38.51</v>
      </c>
      <c r="AR100" s="6">
        <v>37.58</v>
      </c>
      <c r="AS100" s="6">
        <v>35.299999999999997</v>
      </c>
      <c r="AT100" s="6">
        <v>3366</v>
      </c>
      <c r="AU100" s="6">
        <v>5784</v>
      </c>
      <c r="AV100" s="6">
        <v>1509</v>
      </c>
      <c r="AW100" s="15">
        <v>9613</v>
      </c>
      <c r="AX100" s="6"/>
      <c r="AY100" s="6"/>
      <c r="AZ100" s="6">
        <v>31191</v>
      </c>
      <c r="BA100" s="6">
        <v>29573</v>
      </c>
      <c r="BB100" s="6">
        <v>60764</v>
      </c>
      <c r="BC100" s="6"/>
      <c r="BD100" s="6">
        <v>4309408</v>
      </c>
      <c r="BE100" s="6">
        <v>44171707</v>
      </c>
      <c r="BF100" s="6">
        <v>3487660</v>
      </c>
      <c r="BG100" s="6">
        <v>32611754</v>
      </c>
      <c r="BH100" s="6">
        <v>987</v>
      </c>
      <c r="BI100" s="6">
        <v>10012</v>
      </c>
      <c r="BJ100" s="6">
        <v>21254</v>
      </c>
      <c r="BK100" s="6">
        <v>105186</v>
      </c>
    </row>
    <row r="101" spans="1:63" x14ac:dyDescent="0.2">
      <c r="A101" s="2" t="s">
        <v>8</v>
      </c>
      <c r="B101" s="3">
        <v>4</v>
      </c>
      <c r="C101" s="13">
        <v>39539</v>
      </c>
      <c r="D101" s="6">
        <v>306262</v>
      </c>
      <c r="E101" s="6">
        <f t="shared" si="4"/>
        <v>0</v>
      </c>
      <c r="F101" s="6">
        <v>0</v>
      </c>
      <c r="G101" s="6">
        <v>0</v>
      </c>
      <c r="H101" s="6">
        <v>0</v>
      </c>
      <c r="I101" s="6">
        <v>73.286061620435362</v>
      </c>
      <c r="J101" s="6">
        <v>70.618308200802986</v>
      </c>
      <c r="K101" s="6">
        <v>74.47</v>
      </c>
      <c r="L101" s="6">
        <v>69.762270793334238</v>
      </c>
      <c r="M101" s="6"/>
      <c r="N101" s="6">
        <v>77.599999999999994</v>
      </c>
      <c r="O101" s="6">
        <v>79.950113459255547</v>
      </c>
      <c r="P101" s="6"/>
      <c r="Q101" s="6"/>
      <c r="R101" s="6">
        <v>34.51</v>
      </c>
      <c r="S101" s="6">
        <f t="shared" si="3"/>
        <v>55.057253999999993</v>
      </c>
      <c r="T101" s="9">
        <v>1.5953999999999999</v>
      </c>
      <c r="U101" s="6">
        <v>41536545.983333237</v>
      </c>
      <c r="V101" s="6">
        <f t="shared" si="5"/>
        <v>13.562422364946757</v>
      </c>
      <c r="W101" s="10" t="s">
        <v>29</v>
      </c>
      <c r="X101" s="10">
        <v>1</v>
      </c>
      <c r="Y101" s="10" t="s">
        <v>32</v>
      </c>
      <c r="Z101" s="10">
        <v>1</v>
      </c>
      <c r="AA101" s="10" t="s">
        <v>31</v>
      </c>
      <c r="AB101" s="10">
        <v>1</v>
      </c>
      <c r="AC101" s="6">
        <v>3.18</v>
      </c>
      <c r="AD101" s="6">
        <v>15771</v>
      </c>
      <c r="AE101" s="6">
        <v>4502</v>
      </c>
      <c r="AF101" s="6">
        <v>3021</v>
      </c>
      <c r="AG101" s="6">
        <v>1285</v>
      </c>
      <c r="AH101" s="6">
        <v>284.89999999999998</v>
      </c>
      <c r="AI101" s="6">
        <v>214.2</v>
      </c>
      <c r="AJ101" s="6">
        <v>28.6</v>
      </c>
      <c r="AK101" s="6">
        <v>273.27666699999997</v>
      </c>
      <c r="AL101" s="6">
        <v>228.61</v>
      </c>
      <c r="AM101" s="6">
        <v>35.57</v>
      </c>
      <c r="AN101" s="6">
        <v>25.2</v>
      </c>
      <c r="AO101" s="6">
        <v>27.84</v>
      </c>
      <c r="AP101" s="6">
        <v>40.880000000000003</v>
      </c>
      <c r="AQ101" s="6">
        <v>33.61</v>
      </c>
      <c r="AR101" s="6">
        <v>37.11</v>
      </c>
      <c r="AS101" s="6">
        <v>34</v>
      </c>
      <c r="AT101" s="6">
        <v>4645</v>
      </c>
      <c r="AU101" s="6">
        <v>7000</v>
      </c>
      <c r="AV101" s="6">
        <v>1335</v>
      </c>
      <c r="AW101" s="15">
        <v>10240</v>
      </c>
      <c r="AX101" s="6"/>
      <c r="AY101" s="6"/>
      <c r="AZ101" s="6">
        <v>26080</v>
      </c>
      <c r="BA101" s="6">
        <v>24535</v>
      </c>
      <c r="BB101" s="6">
        <v>50615</v>
      </c>
      <c r="BC101" s="6"/>
      <c r="BD101" s="6">
        <v>4328805</v>
      </c>
      <c r="BE101" s="6">
        <v>45368399</v>
      </c>
      <c r="BF101" s="6">
        <v>3276670</v>
      </c>
      <c r="BG101" s="6">
        <v>31068574</v>
      </c>
      <c r="BH101" s="6">
        <v>550</v>
      </c>
      <c r="BI101" s="6">
        <v>8692</v>
      </c>
      <c r="BJ101" s="6">
        <v>23604</v>
      </c>
      <c r="BK101" s="6">
        <v>134172</v>
      </c>
    </row>
    <row r="102" spans="1:63" x14ac:dyDescent="0.2">
      <c r="A102" s="2" t="s">
        <v>8</v>
      </c>
      <c r="B102" s="3">
        <v>5</v>
      </c>
      <c r="C102" s="13">
        <v>39569</v>
      </c>
      <c r="D102" s="6">
        <v>321254</v>
      </c>
      <c r="E102" s="6">
        <f t="shared" si="4"/>
        <v>0</v>
      </c>
      <c r="F102" s="6">
        <v>0</v>
      </c>
      <c r="G102" s="6">
        <v>0</v>
      </c>
      <c r="H102" s="6">
        <v>0</v>
      </c>
      <c r="I102" s="6">
        <v>72.45695838156162</v>
      </c>
      <c r="J102" s="6">
        <v>69.083087174109323</v>
      </c>
      <c r="K102" s="6">
        <v>74.22</v>
      </c>
      <c r="L102" s="6">
        <v>69.427856149987406</v>
      </c>
      <c r="M102" s="6"/>
      <c r="N102" s="6">
        <v>77.42</v>
      </c>
      <c r="O102" s="6">
        <v>79.449057450435802</v>
      </c>
      <c r="P102" s="6"/>
      <c r="Q102" s="6"/>
      <c r="R102" s="6">
        <v>34</v>
      </c>
      <c r="S102" s="6">
        <f t="shared" si="3"/>
        <v>55.233000000000004</v>
      </c>
      <c r="T102" s="9">
        <v>1.6245000000000001</v>
      </c>
      <c r="U102" s="6">
        <v>38995321.433333233</v>
      </c>
      <c r="V102" s="6">
        <f t="shared" si="5"/>
        <v>12.138470317360479</v>
      </c>
      <c r="W102" s="10" t="s">
        <v>29</v>
      </c>
      <c r="X102" s="10">
        <v>1</v>
      </c>
      <c r="Y102" s="10" t="s">
        <v>32</v>
      </c>
      <c r="Z102" s="10">
        <v>1</v>
      </c>
      <c r="AA102" s="10" t="s">
        <v>31</v>
      </c>
      <c r="AB102" s="10">
        <v>1</v>
      </c>
      <c r="AC102" s="6">
        <v>10.09</v>
      </c>
      <c r="AD102" s="6">
        <v>16029</v>
      </c>
      <c r="AE102" s="6">
        <v>4750</v>
      </c>
      <c r="AF102" s="6">
        <v>3259</v>
      </c>
      <c r="AG102" s="6">
        <v>1466</v>
      </c>
      <c r="AH102" s="6">
        <v>271.39999999999998</v>
      </c>
      <c r="AI102" s="6">
        <v>224.2</v>
      </c>
      <c r="AJ102" s="6">
        <v>29</v>
      </c>
      <c r="AK102" s="6">
        <v>270.13548400000002</v>
      </c>
      <c r="AL102" s="6">
        <v>228.76451599999999</v>
      </c>
      <c r="AM102" s="6">
        <v>36.86</v>
      </c>
      <c r="AN102" s="6">
        <v>26.09</v>
      </c>
      <c r="AO102" s="6">
        <v>30.04</v>
      </c>
      <c r="AP102" s="6">
        <v>39.340000000000003</v>
      </c>
      <c r="AQ102" s="6">
        <v>33.46</v>
      </c>
      <c r="AR102" s="6">
        <v>37.51</v>
      </c>
      <c r="AS102" s="6">
        <v>34</v>
      </c>
      <c r="AT102" s="6">
        <v>5422</v>
      </c>
      <c r="AU102" s="6">
        <v>9123</v>
      </c>
      <c r="AV102" s="6">
        <v>1641</v>
      </c>
      <c r="AW102" s="15">
        <v>13590</v>
      </c>
      <c r="AX102" s="6"/>
      <c r="AY102" s="6"/>
      <c r="AZ102" s="6">
        <v>22269</v>
      </c>
      <c r="BA102" s="6">
        <v>21090</v>
      </c>
      <c r="BB102" s="6">
        <v>43359</v>
      </c>
      <c r="BC102" s="6"/>
      <c r="BD102" s="6">
        <v>3510415</v>
      </c>
      <c r="BE102" s="6">
        <v>38267604</v>
      </c>
      <c r="BF102" s="6">
        <v>3581429</v>
      </c>
      <c r="BG102" s="6">
        <v>33149095</v>
      </c>
      <c r="BH102" s="6">
        <v>691</v>
      </c>
      <c r="BI102" s="6">
        <v>21297</v>
      </c>
      <c r="BJ102" s="6">
        <v>43585</v>
      </c>
      <c r="BK102" s="6">
        <v>212499</v>
      </c>
    </row>
    <row r="103" spans="1:63" x14ac:dyDescent="0.2">
      <c r="A103" s="2" t="s">
        <v>8</v>
      </c>
      <c r="B103" s="3">
        <v>6</v>
      </c>
      <c r="C103" s="13">
        <v>39600</v>
      </c>
      <c r="D103" s="6">
        <v>274310</v>
      </c>
      <c r="E103" s="6">
        <f t="shared" si="4"/>
        <v>0</v>
      </c>
      <c r="F103" s="6">
        <v>0</v>
      </c>
      <c r="G103" s="6">
        <v>0</v>
      </c>
      <c r="H103" s="6">
        <v>0</v>
      </c>
      <c r="I103" s="6">
        <v>76.42329832049694</v>
      </c>
      <c r="J103" s="6">
        <v>74.629783648927116</v>
      </c>
      <c r="K103" s="6">
        <v>76.569999999999993</v>
      </c>
      <c r="L103" s="6">
        <v>73.903398593913025</v>
      </c>
      <c r="M103" s="6"/>
      <c r="N103" s="6">
        <v>78.349999999999994</v>
      </c>
      <c r="O103" s="6">
        <v>84.937472798437227</v>
      </c>
      <c r="P103" s="6"/>
      <c r="Q103" s="6"/>
      <c r="R103" s="6">
        <v>33.32</v>
      </c>
      <c r="S103" s="6">
        <f t="shared" si="3"/>
        <v>53.771815999999994</v>
      </c>
      <c r="T103" s="9">
        <v>1.6137999999999999</v>
      </c>
      <c r="U103" s="6">
        <v>48243640.033333234</v>
      </c>
      <c r="V103" s="6">
        <f t="shared" si="5"/>
        <v>17.587269889297961</v>
      </c>
      <c r="W103" s="10" t="s">
        <v>29</v>
      </c>
      <c r="X103" s="10">
        <v>1</v>
      </c>
      <c r="Y103" s="10" t="s">
        <v>32</v>
      </c>
      <c r="Z103" s="10">
        <v>1</v>
      </c>
      <c r="AA103" s="10" t="s">
        <v>31</v>
      </c>
      <c r="AB103" s="10">
        <v>1</v>
      </c>
      <c r="AC103" s="6">
        <v>12.85</v>
      </c>
      <c r="AD103" s="6">
        <v>12941</v>
      </c>
      <c r="AE103" s="6">
        <v>3154</v>
      </c>
      <c r="AF103" s="6">
        <v>1538</v>
      </c>
      <c r="AG103" s="6">
        <v>1615</v>
      </c>
      <c r="AH103" s="6">
        <v>276.39999999999998</v>
      </c>
      <c r="AI103" s="6">
        <v>237.8</v>
      </c>
      <c r="AJ103" s="6">
        <v>30.6</v>
      </c>
      <c r="AK103" s="6">
        <v>277.72666700000002</v>
      </c>
      <c r="AL103" s="6">
        <v>244.95</v>
      </c>
      <c r="AM103" s="6">
        <v>40.47</v>
      </c>
      <c r="AN103" s="6">
        <v>27.36</v>
      </c>
      <c r="AO103" s="6">
        <v>29.47</v>
      </c>
      <c r="AP103" s="6">
        <v>38.19</v>
      </c>
      <c r="AQ103" s="6">
        <v>34.31</v>
      </c>
      <c r="AR103" s="6">
        <v>37.42</v>
      </c>
      <c r="AS103" s="6">
        <v>32.799999999999997</v>
      </c>
      <c r="AT103" s="6">
        <v>4850</v>
      </c>
      <c r="AU103" s="6">
        <v>9298</v>
      </c>
      <c r="AV103" s="6">
        <v>1700</v>
      </c>
      <c r="AW103" s="15">
        <v>11167</v>
      </c>
      <c r="AX103" s="6"/>
      <c r="AY103" s="6"/>
      <c r="AZ103" s="6">
        <v>20392</v>
      </c>
      <c r="BA103" s="6">
        <v>19185</v>
      </c>
      <c r="BB103" s="6">
        <v>39577</v>
      </c>
      <c r="BC103" s="6"/>
      <c r="BD103" s="6">
        <v>4049196</v>
      </c>
      <c r="BE103" s="6">
        <v>42321472</v>
      </c>
      <c r="BF103" s="6">
        <v>3590328</v>
      </c>
      <c r="BG103" s="6">
        <v>33507830</v>
      </c>
      <c r="BH103" s="6">
        <v>414</v>
      </c>
      <c r="BI103" s="6">
        <v>6468</v>
      </c>
      <c r="BJ103" s="6">
        <v>59219</v>
      </c>
      <c r="BK103" s="6">
        <v>272366</v>
      </c>
    </row>
    <row r="104" spans="1:63" x14ac:dyDescent="0.2">
      <c r="A104" s="2" t="s">
        <v>8</v>
      </c>
      <c r="B104" s="3">
        <v>7</v>
      </c>
      <c r="C104" s="13">
        <v>39630</v>
      </c>
      <c r="D104" s="6">
        <v>273280</v>
      </c>
      <c r="E104" s="6">
        <f t="shared" si="4"/>
        <v>0</v>
      </c>
      <c r="F104" s="6">
        <v>0</v>
      </c>
      <c r="G104" s="6">
        <v>0</v>
      </c>
      <c r="H104" s="6">
        <v>0</v>
      </c>
      <c r="I104" s="6">
        <v>82.128149214442331</v>
      </c>
      <c r="J104" s="6">
        <v>82.494753931200222</v>
      </c>
      <c r="K104" s="6">
        <v>80.77</v>
      </c>
      <c r="L104" s="6">
        <v>81.120452215298286</v>
      </c>
      <c r="M104" s="6"/>
      <c r="N104" s="6">
        <v>80.540000000000006</v>
      </c>
      <c r="O104" s="6">
        <v>92.176661516688057</v>
      </c>
      <c r="P104" s="6"/>
      <c r="Q104" s="6"/>
      <c r="R104" s="6">
        <v>34.11</v>
      </c>
      <c r="S104" s="6">
        <f t="shared" si="3"/>
        <v>55.210445999999997</v>
      </c>
      <c r="T104" s="9">
        <v>1.6186</v>
      </c>
      <c r="U104" s="6">
        <v>41397564.583333239</v>
      </c>
      <c r="V104" s="6">
        <f t="shared" si="5"/>
        <v>15.148406243901215</v>
      </c>
      <c r="W104" s="10" t="s">
        <v>29</v>
      </c>
      <c r="X104" s="10">
        <v>1</v>
      </c>
      <c r="Y104" s="10" t="s">
        <v>32</v>
      </c>
      <c r="Z104" s="10">
        <v>1</v>
      </c>
      <c r="AA104" s="10" t="s">
        <v>31</v>
      </c>
      <c r="AB104" s="10">
        <v>1</v>
      </c>
      <c r="AC104" s="6">
        <v>13.76</v>
      </c>
      <c r="AD104" s="6">
        <v>12296</v>
      </c>
      <c r="AE104" s="6">
        <v>3951</v>
      </c>
      <c r="AF104" s="6">
        <v>2399</v>
      </c>
      <c r="AG104" s="6">
        <v>886</v>
      </c>
      <c r="AH104" s="6">
        <v>307.5</v>
      </c>
      <c r="AI104" s="6">
        <v>235.4</v>
      </c>
      <c r="AJ104" s="6">
        <v>31.8</v>
      </c>
      <c r="AK104" s="6">
        <v>289.86774200000002</v>
      </c>
      <c r="AL104" s="6">
        <v>248.14838700000001</v>
      </c>
      <c r="AM104" s="6">
        <v>40.159999999999997</v>
      </c>
      <c r="AN104" s="6">
        <v>27.12</v>
      </c>
      <c r="AO104" s="6">
        <v>25.5</v>
      </c>
      <c r="AP104" s="6">
        <v>37.159999999999997</v>
      </c>
      <c r="AQ104" s="6">
        <v>35.9</v>
      </c>
      <c r="AR104" s="6">
        <v>37.6</v>
      </c>
      <c r="AS104" s="6">
        <v>33.6</v>
      </c>
      <c r="AT104" s="6">
        <v>4866</v>
      </c>
      <c r="AU104" s="6">
        <v>10510</v>
      </c>
      <c r="AV104" s="6">
        <v>1420</v>
      </c>
      <c r="AW104" s="15">
        <v>11400</v>
      </c>
      <c r="AX104" s="6"/>
      <c r="AY104" s="6"/>
      <c r="AZ104" s="6">
        <v>24804</v>
      </c>
      <c r="BA104" s="6">
        <v>23549</v>
      </c>
      <c r="BB104" s="6">
        <v>48353</v>
      </c>
      <c r="BC104" s="6"/>
      <c r="BD104" s="6">
        <v>4087941</v>
      </c>
      <c r="BE104" s="6">
        <v>44050907</v>
      </c>
      <c r="BF104" s="6">
        <v>3382507</v>
      </c>
      <c r="BG104" s="6">
        <v>31599808</v>
      </c>
      <c r="BH104" s="6">
        <v>10236</v>
      </c>
      <c r="BI104" s="6">
        <v>53333</v>
      </c>
      <c r="BJ104" s="6">
        <v>51603</v>
      </c>
      <c r="BK104" s="6">
        <v>226630</v>
      </c>
    </row>
    <row r="105" spans="1:63" x14ac:dyDescent="0.2">
      <c r="A105" s="2" t="s">
        <v>8</v>
      </c>
      <c r="B105" s="3">
        <v>8</v>
      </c>
      <c r="C105" s="13">
        <v>39661</v>
      </c>
      <c r="D105" s="6">
        <v>265677</v>
      </c>
      <c r="E105" s="6">
        <f t="shared" si="4"/>
        <v>0</v>
      </c>
      <c r="F105" s="6">
        <v>0</v>
      </c>
      <c r="G105" s="6">
        <v>0</v>
      </c>
      <c r="H105" s="6">
        <v>0</v>
      </c>
      <c r="I105" s="6">
        <v>83.578612098951155</v>
      </c>
      <c r="J105" s="6">
        <v>84.019423588195608</v>
      </c>
      <c r="K105" s="6">
        <v>82.22</v>
      </c>
      <c r="L105" s="6">
        <v>83.86695463085546</v>
      </c>
      <c r="M105" s="6"/>
      <c r="N105" s="6">
        <v>81.12</v>
      </c>
      <c r="O105" s="6">
        <v>93.319272228965289</v>
      </c>
      <c r="P105" s="6"/>
      <c r="Q105" s="6"/>
      <c r="R105" s="6">
        <v>35.01</v>
      </c>
      <c r="S105" s="6">
        <f t="shared" si="3"/>
        <v>56.730204000000001</v>
      </c>
      <c r="T105" s="9">
        <v>1.6204000000000001</v>
      </c>
      <c r="U105" s="6">
        <v>40634537.033333234</v>
      </c>
      <c r="V105" s="6">
        <f t="shared" si="5"/>
        <v>15.294713894440706</v>
      </c>
      <c r="W105" s="10" t="s">
        <v>29</v>
      </c>
      <c r="X105" s="10">
        <v>1</v>
      </c>
      <c r="Y105" s="10" t="s">
        <v>32</v>
      </c>
      <c r="Z105" s="10">
        <v>1</v>
      </c>
      <c r="AA105" s="10" t="s">
        <v>31</v>
      </c>
      <c r="AB105" s="10">
        <v>1</v>
      </c>
      <c r="AC105" s="6">
        <v>13.73</v>
      </c>
      <c r="AD105" s="6">
        <v>11604</v>
      </c>
      <c r="AE105" s="6">
        <v>3083</v>
      </c>
      <c r="AF105" s="6">
        <v>1946</v>
      </c>
      <c r="AG105" s="6">
        <v>1161</v>
      </c>
      <c r="AH105" s="6">
        <v>294.2</v>
      </c>
      <c r="AI105" s="6">
        <v>218.9</v>
      </c>
      <c r="AJ105" s="6">
        <v>29.5</v>
      </c>
      <c r="AK105" s="6">
        <v>280.61290300000002</v>
      </c>
      <c r="AL105" s="6">
        <v>229.85806500000001</v>
      </c>
      <c r="AM105" s="6">
        <v>39.729999999999997</v>
      </c>
      <c r="AN105" s="6">
        <v>27.04</v>
      </c>
      <c r="AO105" s="6">
        <v>23.77</v>
      </c>
      <c r="AP105" s="6">
        <v>37.08</v>
      </c>
      <c r="AQ105" s="6">
        <v>37.69</v>
      </c>
      <c r="AR105" s="6">
        <v>37.659999999999997</v>
      </c>
      <c r="AS105" s="6">
        <v>34.1</v>
      </c>
      <c r="AT105" s="6">
        <v>4982</v>
      </c>
      <c r="AU105" s="6">
        <v>11677</v>
      </c>
      <c r="AV105" s="6">
        <v>1192</v>
      </c>
      <c r="AW105" s="15">
        <v>13260</v>
      </c>
      <c r="AX105" s="6"/>
      <c r="AY105" s="6"/>
      <c r="AZ105" s="6">
        <v>27613</v>
      </c>
      <c r="BA105" s="6">
        <v>26412</v>
      </c>
      <c r="BB105" s="6">
        <v>54025</v>
      </c>
      <c r="BC105" s="6"/>
      <c r="BD105" s="6">
        <v>3988320</v>
      </c>
      <c r="BE105" s="6">
        <v>44052225</v>
      </c>
      <c r="BF105" s="6">
        <v>3542640</v>
      </c>
      <c r="BG105" s="6">
        <v>33046477</v>
      </c>
      <c r="BH105" s="6">
        <v>284</v>
      </c>
      <c r="BI105" s="6">
        <v>4443</v>
      </c>
      <c r="BJ105" s="6">
        <v>1014</v>
      </c>
      <c r="BK105" s="6">
        <v>5949</v>
      </c>
    </row>
    <row r="106" spans="1:63" x14ac:dyDescent="0.2">
      <c r="A106" s="2" t="s">
        <v>8</v>
      </c>
      <c r="B106" s="3">
        <v>9</v>
      </c>
      <c r="C106" s="13">
        <v>39692</v>
      </c>
      <c r="D106" s="6">
        <v>287376</v>
      </c>
      <c r="E106" s="6">
        <f t="shared" si="4"/>
        <v>0</v>
      </c>
      <c r="F106" s="6">
        <v>0</v>
      </c>
      <c r="G106" s="6">
        <v>0</v>
      </c>
      <c r="H106" s="6">
        <v>0</v>
      </c>
      <c r="I106" s="6">
        <v>84.30497038001262</v>
      </c>
      <c r="J106" s="6">
        <v>84.689748801058386</v>
      </c>
      <c r="K106" s="6">
        <v>82.98</v>
      </c>
      <c r="L106" s="6">
        <v>84.140123382929303</v>
      </c>
      <c r="M106" s="6"/>
      <c r="N106" s="6">
        <v>82.21</v>
      </c>
      <c r="O106" s="6">
        <v>94.379150624761195</v>
      </c>
      <c r="P106" s="6"/>
      <c r="Q106" s="6"/>
      <c r="R106" s="6">
        <v>35.090000000000003</v>
      </c>
      <c r="S106" s="6">
        <f t="shared" si="3"/>
        <v>55.951005000000009</v>
      </c>
      <c r="T106" s="9">
        <v>1.5945</v>
      </c>
      <c r="U106" s="6">
        <v>42132106.433333337</v>
      </c>
      <c r="V106" s="6">
        <f t="shared" si="5"/>
        <v>14.660969055639072</v>
      </c>
      <c r="W106" s="10" t="s">
        <v>29</v>
      </c>
      <c r="X106" s="10">
        <v>1</v>
      </c>
      <c r="Y106" s="10" t="s">
        <v>32</v>
      </c>
      <c r="Z106" s="10">
        <v>1</v>
      </c>
      <c r="AA106" s="10" t="s">
        <v>31</v>
      </c>
      <c r="AB106" s="10">
        <v>1</v>
      </c>
      <c r="AC106" s="6">
        <v>8.81</v>
      </c>
      <c r="AD106" s="6">
        <v>13288</v>
      </c>
      <c r="AE106" s="6">
        <v>3025</v>
      </c>
      <c r="AF106" s="6">
        <v>1678</v>
      </c>
      <c r="AG106" s="6">
        <v>1423</v>
      </c>
      <c r="AH106" s="6">
        <v>280.8</v>
      </c>
      <c r="AI106" s="6">
        <v>202.4</v>
      </c>
      <c r="AJ106" s="6">
        <v>27.2</v>
      </c>
      <c r="AK106" s="6">
        <v>263.97000000000003</v>
      </c>
      <c r="AL106" s="6">
        <v>209.58333300000001</v>
      </c>
      <c r="AM106" s="6">
        <v>40.21</v>
      </c>
      <c r="AN106" s="6">
        <v>27.93</v>
      </c>
      <c r="AO106" s="6">
        <v>23.58</v>
      </c>
      <c r="AP106" s="6">
        <v>38.08</v>
      </c>
      <c r="AQ106" s="6">
        <v>38.770000000000003</v>
      </c>
      <c r="AR106" s="6">
        <v>37.619999999999997</v>
      </c>
      <c r="AS106" s="6">
        <v>33.4</v>
      </c>
      <c r="AT106" s="6">
        <v>4364</v>
      </c>
      <c r="AU106" s="6">
        <v>11590</v>
      </c>
      <c r="AV106" s="6">
        <v>968</v>
      </c>
      <c r="AW106" s="15">
        <v>14379</v>
      </c>
      <c r="AX106" s="6"/>
      <c r="AY106" s="6"/>
      <c r="AZ106" s="6">
        <v>35045</v>
      </c>
      <c r="BA106" s="6">
        <v>32929</v>
      </c>
      <c r="BB106" s="6">
        <v>67974</v>
      </c>
      <c r="BC106" s="6"/>
      <c r="BD106" s="6">
        <v>5076993</v>
      </c>
      <c r="BE106" s="6">
        <v>55810781</v>
      </c>
      <c r="BF106" s="6">
        <v>3612502</v>
      </c>
      <c r="BG106" s="6">
        <v>33431786</v>
      </c>
      <c r="BH106" s="6">
        <v>445</v>
      </c>
      <c r="BI106" s="6">
        <v>6850</v>
      </c>
      <c r="BJ106" s="6">
        <v>20466</v>
      </c>
      <c r="BK106" s="6">
        <v>97003</v>
      </c>
    </row>
    <row r="107" spans="1:63" x14ac:dyDescent="0.2">
      <c r="A107" s="2" t="s">
        <v>8</v>
      </c>
      <c r="B107" s="3">
        <v>10</v>
      </c>
      <c r="C107" s="13">
        <v>39722</v>
      </c>
      <c r="D107" s="6">
        <v>287251</v>
      </c>
      <c r="E107" s="6">
        <f t="shared" si="4"/>
        <v>0</v>
      </c>
      <c r="F107" s="6">
        <v>0</v>
      </c>
      <c r="G107" s="6">
        <v>0</v>
      </c>
      <c r="H107" s="6">
        <v>0</v>
      </c>
      <c r="I107" s="6">
        <v>83.878706197066251</v>
      </c>
      <c r="J107" s="6">
        <v>83.616117022513023</v>
      </c>
      <c r="K107" s="6">
        <v>83.38</v>
      </c>
      <c r="L107" s="6">
        <v>84.340821345494561</v>
      </c>
      <c r="M107" s="6"/>
      <c r="N107" s="6">
        <v>82.75</v>
      </c>
      <c r="O107" s="6">
        <v>92.408245130681891</v>
      </c>
      <c r="P107" s="6"/>
      <c r="Q107" s="6"/>
      <c r="R107" s="6">
        <v>33.82</v>
      </c>
      <c r="S107" s="6">
        <f t="shared" si="3"/>
        <v>51.413164000000002</v>
      </c>
      <c r="T107" s="9">
        <v>1.5202</v>
      </c>
      <c r="U107" s="6">
        <v>41495488.183333337</v>
      </c>
      <c r="V107" s="6">
        <f t="shared" si="5"/>
        <v>14.445724534756481</v>
      </c>
      <c r="W107" s="10" t="s">
        <v>29</v>
      </c>
      <c r="X107" s="10">
        <v>1</v>
      </c>
      <c r="Y107" s="10" t="s">
        <v>32</v>
      </c>
      <c r="Z107" s="10">
        <v>1</v>
      </c>
      <c r="AA107" s="10" t="s">
        <v>31</v>
      </c>
      <c r="AB107" s="10">
        <v>1</v>
      </c>
      <c r="AC107" s="6">
        <v>6.59</v>
      </c>
      <c r="AD107" s="6">
        <v>13978</v>
      </c>
      <c r="AE107" s="6">
        <v>3394</v>
      </c>
      <c r="AF107" s="6">
        <v>1370</v>
      </c>
      <c r="AG107" s="6">
        <v>2251</v>
      </c>
      <c r="AH107" s="6">
        <v>261.60000000000002</v>
      </c>
      <c r="AI107" s="6">
        <v>186.3</v>
      </c>
      <c r="AJ107" s="6">
        <v>24.7</v>
      </c>
      <c r="AK107" s="6">
        <v>242.78709699999999</v>
      </c>
      <c r="AL107" s="6">
        <v>196.580645</v>
      </c>
      <c r="AM107" s="6">
        <v>37.35</v>
      </c>
      <c r="AN107" s="6">
        <v>29.2</v>
      </c>
      <c r="AO107" s="6">
        <v>20.92</v>
      </c>
      <c r="AP107" s="6">
        <v>38.090000000000003</v>
      </c>
      <c r="AQ107" s="6">
        <v>34.380000000000003</v>
      </c>
      <c r="AR107" s="6">
        <v>37.119999999999997</v>
      </c>
      <c r="AS107" s="6">
        <v>31.8</v>
      </c>
      <c r="AT107" s="6">
        <v>3973</v>
      </c>
      <c r="AU107" s="6">
        <v>11111</v>
      </c>
      <c r="AV107" s="6">
        <v>1689</v>
      </c>
      <c r="AW107" s="15">
        <v>17762</v>
      </c>
      <c r="AX107" s="6"/>
      <c r="AY107" s="6"/>
      <c r="AZ107" s="6">
        <v>42557</v>
      </c>
      <c r="BA107" s="6">
        <v>40350</v>
      </c>
      <c r="BB107" s="6">
        <v>82907</v>
      </c>
      <c r="BC107" s="6"/>
      <c r="BD107" s="6">
        <v>5270438</v>
      </c>
      <c r="BE107" s="6">
        <v>58871285</v>
      </c>
      <c r="BF107" s="6">
        <v>3211963</v>
      </c>
      <c r="BG107" s="6">
        <v>28750161</v>
      </c>
      <c r="BH107" s="6">
        <v>431</v>
      </c>
      <c r="BI107" s="6">
        <v>6689</v>
      </c>
      <c r="BJ107" s="6">
        <v>1059</v>
      </c>
      <c r="BK107" s="6">
        <v>6837</v>
      </c>
    </row>
    <row r="108" spans="1:63" x14ac:dyDescent="0.2">
      <c r="A108" s="2" t="s">
        <v>8</v>
      </c>
      <c r="B108" s="3">
        <v>11</v>
      </c>
      <c r="C108" s="13">
        <v>39753</v>
      </c>
      <c r="D108" s="6">
        <v>262213</v>
      </c>
      <c r="E108" s="6">
        <f t="shared" si="4"/>
        <v>0</v>
      </c>
      <c r="F108" s="6">
        <v>0</v>
      </c>
      <c r="G108" s="6">
        <v>0</v>
      </c>
      <c r="H108" s="6">
        <v>0</v>
      </c>
      <c r="I108" s="6">
        <v>79.82460742897517</v>
      </c>
      <c r="J108" s="6">
        <v>78.248763012488595</v>
      </c>
      <c r="K108" s="6">
        <v>79.97</v>
      </c>
      <c r="L108" s="6">
        <v>77.906474095136986</v>
      </c>
      <c r="M108" s="6"/>
      <c r="N108" s="6">
        <v>81.34</v>
      </c>
      <c r="O108" s="6">
        <v>89.038148351949872</v>
      </c>
      <c r="P108" s="6"/>
      <c r="Q108" s="6"/>
      <c r="R108" s="6">
        <v>32.799999999999997</v>
      </c>
      <c r="S108" s="6">
        <f t="shared" si="3"/>
        <v>49.698560000000001</v>
      </c>
      <c r="T108" s="9">
        <v>1.5152000000000001</v>
      </c>
      <c r="U108" s="6">
        <v>41345617.133333333</v>
      </c>
      <c r="V108" s="6">
        <f t="shared" si="5"/>
        <v>15.767950915222867</v>
      </c>
      <c r="W108" s="10" t="s">
        <v>29</v>
      </c>
      <c r="X108" s="10">
        <v>1</v>
      </c>
      <c r="Y108" s="10" t="s">
        <v>32</v>
      </c>
      <c r="Z108" s="10">
        <v>1</v>
      </c>
      <c r="AA108" s="10" t="s">
        <v>31</v>
      </c>
      <c r="AB108" s="10">
        <v>1</v>
      </c>
      <c r="AC108" s="6">
        <v>0.95</v>
      </c>
      <c r="AD108" s="6">
        <v>12838</v>
      </c>
      <c r="AE108" s="6">
        <v>2766</v>
      </c>
      <c r="AF108" s="6">
        <v>1096</v>
      </c>
      <c r="AG108" s="6">
        <v>2360</v>
      </c>
      <c r="AH108" s="6">
        <v>241.9</v>
      </c>
      <c r="AI108" s="6">
        <v>161.6</v>
      </c>
      <c r="AJ108" s="6">
        <v>21.3</v>
      </c>
      <c r="AK108" s="6">
        <v>227.033333</v>
      </c>
      <c r="AL108" s="6">
        <v>178.34</v>
      </c>
      <c r="AM108" s="6">
        <v>34.54</v>
      </c>
      <c r="AN108" s="6">
        <v>29.6</v>
      </c>
      <c r="AO108" s="6">
        <v>20.309999999999999</v>
      </c>
      <c r="AP108" s="6">
        <v>36.270000000000003</v>
      </c>
      <c r="AQ108" s="6">
        <v>34.21</v>
      </c>
      <c r="AR108" s="6">
        <v>37.22</v>
      </c>
      <c r="AS108" s="6">
        <v>29.8</v>
      </c>
      <c r="AT108" s="6">
        <v>3252</v>
      </c>
      <c r="AU108" s="6">
        <v>10361</v>
      </c>
      <c r="AV108" s="6">
        <v>2607</v>
      </c>
      <c r="AW108" s="15">
        <v>16612</v>
      </c>
      <c r="AX108" s="6"/>
      <c r="AY108" s="6"/>
      <c r="AZ108" s="6">
        <v>39476</v>
      </c>
      <c r="BA108" s="6">
        <v>37505</v>
      </c>
      <c r="BB108" s="6">
        <v>76981</v>
      </c>
      <c r="BC108" s="6"/>
      <c r="BD108" s="6">
        <v>5732126</v>
      </c>
      <c r="BE108" s="6">
        <v>60900684</v>
      </c>
      <c r="BF108" s="6">
        <v>3293249</v>
      </c>
      <c r="BG108" s="6">
        <v>29385854</v>
      </c>
      <c r="BH108" s="6">
        <v>579</v>
      </c>
      <c r="BI108" s="6">
        <v>9004</v>
      </c>
      <c r="BJ108" s="6">
        <v>48</v>
      </c>
      <c r="BK108" s="6">
        <v>2012</v>
      </c>
    </row>
    <row r="109" spans="1:63" x14ac:dyDescent="0.2">
      <c r="A109" s="4" t="s">
        <v>8</v>
      </c>
      <c r="B109" s="5">
        <v>12</v>
      </c>
      <c r="C109" s="14">
        <v>39783</v>
      </c>
      <c r="D109" s="7">
        <v>275179</v>
      </c>
      <c r="E109" s="7">
        <f t="shared" si="4"/>
        <v>0</v>
      </c>
      <c r="F109" s="7">
        <v>0</v>
      </c>
      <c r="G109" s="7">
        <v>0</v>
      </c>
      <c r="H109" s="7">
        <v>0</v>
      </c>
      <c r="I109" s="7">
        <v>79.890120602157339</v>
      </c>
      <c r="J109" s="7">
        <v>78.216039924868738</v>
      </c>
      <c r="K109" s="7">
        <v>80.28</v>
      </c>
      <c r="L109" s="7">
        <v>78.037179107079837</v>
      </c>
      <c r="M109" s="7"/>
      <c r="N109" s="7">
        <v>81.77</v>
      </c>
      <c r="O109" s="7">
        <v>87.46785352100234</v>
      </c>
      <c r="P109" s="7"/>
      <c r="Q109" s="7"/>
      <c r="R109" s="7">
        <v>30.92</v>
      </c>
      <c r="S109" s="7">
        <f t="shared" si="3"/>
        <v>47.607524000000005</v>
      </c>
      <c r="T109" s="8">
        <v>1.5397000000000001</v>
      </c>
      <c r="U109" s="7">
        <v>35338630.383333236</v>
      </c>
      <c r="V109" s="7">
        <f t="shared" si="5"/>
        <v>12.842052040066006</v>
      </c>
      <c r="W109" s="11" t="s">
        <v>29</v>
      </c>
      <c r="X109" s="11">
        <v>1</v>
      </c>
      <c r="Y109" s="11" t="s">
        <v>32</v>
      </c>
      <c r="Z109" s="11">
        <v>1</v>
      </c>
      <c r="AA109" s="11" t="s">
        <v>31</v>
      </c>
      <c r="AB109" s="11">
        <v>1</v>
      </c>
      <c r="AC109" s="7">
        <v>-2.5099999999999998</v>
      </c>
      <c r="AD109" s="7">
        <v>13676</v>
      </c>
      <c r="AE109" s="7">
        <v>4347</v>
      </c>
      <c r="AF109" s="7">
        <v>3028</v>
      </c>
      <c r="AG109" s="7">
        <v>1127</v>
      </c>
      <c r="AH109" s="7">
        <v>236.8</v>
      </c>
      <c r="AI109" s="7">
        <v>155.1</v>
      </c>
      <c r="AJ109" s="7">
        <v>20.399999999999999</v>
      </c>
      <c r="AK109" s="7">
        <v>223.85161299999999</v>
      </c>
      <c r="AL109" s="7">
        <v>168.31612899999999</v>
      </c>
      <c r="AM109" s="7">
        <v>32.450000000000003</v>
      </c>
      <c r="AN109" s="7">
        <v>25.59</v>
      </c>
      <c r="AO109" s="7">
        <v>16.11</v>
      </c>
      <c r="AP109" s="7">
        <v>34.93</v>
      </c>
      <c r="AQ109" s="7">
        <v>33.700000000000003</v>
      </c>
      <c r="AR109" s="7">
        <v>35.78</v>
      </c>
      <c r="AS109" s="7">
        <v>27.8</v>
      </c>
      <c r="AT109" s="7">
        <v>3324</v>
      </c>
      <c r="AU109" s="7">
        <v>10368</v>
      </c>
      <c r="AV109" s="7">
        <v>1878</v>
      </c>
      <c r="AW109" s="16">
        <v>14120</v>
      </c>
      <c r="AX109" s="7"/>
      <c r="AY109" s="7"/>
      <c r="AZ109" s="7">
        <v>36366</v>
      </c>
      <c r="BA109" s="7">
        <v>34451</v>
      </c>
      <c r="BB109" s="7">
        <v>70817</v>
      </c>
      <c r="BC109" s="7"/>
      <c r="BD109" s="7">
        <v>5740874</v>
      </c>
      <c r="BE109" s="7">
        <v>61434503</v>
      </c>
      <c r="BF109" s="7">
        <v>3796959</v>
      </c>
      <c r="BG109" s="7">
        <v>35306192</v>
      </c>
      <c r="BH109" s="7">
        <v>396</v>
      </c>
      <c r="BI109" s="7">
        <v>6327</v>
      </c>
      <c r="BJ109" s="7">
        <v>951</v>
      </c>
      <c r="BK109" s="7">
        <v>5204</v>
      </c>
    </row>
    <row r="110" spans="1:63" x14ac:dyDescent="0.2">
      <c r="A110" s="3">
        <v>2009</v>
      </c>
      <c r="B110" s="3">
        <v>1</v>
      </c>
      <c r="C110" s="13">
        <v>39814</v>
      </c>
      <c r="D110" s="6">
        <v>284927</v>
      </c>
      <c r="E110" s="6">
        <f t="shared" si="4"/>
        <v>0</v>
      </c>
      <c r="F110" s="6">
        <v>0</v>
      </c>
      <c r="G110" s="6">
        <v>0</v>
      </c>
      <c r="H110" s="6">
        <v>0</v>
      </c>
      <c r="I110" s="6">
        <v>74.224708387143323</v>
      </c>
      <c r="J110" s="6">
        <v>71.378203860688672</v>
      </c>
      <c r="K110" s="6">
        <v>76.260000000000005</v>
      </c>
      <c r="L110" s="6">
        <v>71.54875745463336</v>
      </c>
      <c r="M110" s="6"/>
      <c r="N110" s="6">
        <v>79.41</v>
      </c>
      <c r="O110" s="6">
        <v>80.399121157416545</v>
      </c>
      <c r="P110" s="6"/>
      <c r="Q110" s="6"/>
      <c r="R110" s="6">
        <v>29.37</v>
      </c>
      <c r="S110" s="6">
        <f t="shared" si="3"/>
        <v>43.878779999999999</v>
      </c>
      <c r="T110" s="9">
        <v>1.494</v>
      </c>
      <c r="U110" s="6">
        <v>41577653.18333324</v>
      </c>
      <c r="V110" s="6">
        <f t="shared" si="5"/>
        <v>14.592387939132914</v>
      </c>
      <c r="W110" s="10" t="s">
        <v>29</v>
      </c>
      <c r="X110" s="10">
        <v>1</v>
      </c>
      <c r="Y110" s="10" t="s">
        <v>32</v>
      </c>
      <c r="Z110" s="10">
        <v>1</v>
      </c>
      <c r="AA110" s="10" t="s">
        <v>31</v>
      </c>
      <c r="AB110" s="10">
        <v>1</v>
      </c>
      <c r="AC110" s="6">
        <v>-4.4400000000000004</v>
      </c>
      <c r="AD110" s="6">
        <v>13807</v>
      </c>
      <c r="AE110" s="6">
        <v>4749</v>
      </c>
      <c r="AF110" s="6">
        <v>3492</v>
      </c>
      <c r="AG110" s="6">
        <v>1391</v>
      </c>
      <c r="AH110" s="6">
        <v>233.3</v>
      </c>
      <c r="AI110" s="6">
        <v>152.19999999999999</v>
      </c>
      <c r="AJ110" s="6">
        <v>20</v>
      </c>
      <c r="AK110" s="6">
        <v>218.32903200000001</v>
      </c>
      <c r="AL110" s="6">
        <v>163.725807</v>
      </c>
      <c r="AM110" s="6">
        <v>32.51</v>
      </c>
      <c r="AN110" s="6">
        <v>22.27</v>
      </c>
      <c r="AO110" s="6">
        <v>16.100000000000001</v>
      </c>
      <c r="AP110" s="6">
        <v>33.17</v>
      </c>
      <c r="AQ110" s="6">
        <v>35.9</v>
      </c>
      <c r="AR110" s="6">
        <v>33.729999999999997</v>
      </c>
      <c r="AS110" s="6">
        <v>26</v>
      </c>
      <c r="AT110" s="6">
        <v>4332</v>
      </c>
      <c r="AU110" s="6">
        <v>11472</v>
      </c>
      <c r="AV110" s="6">
        <v>1916</v>
      </c>
      <c r="AW110" s="15">
        <v>15943</v>
      </c>
      <c r="AX110" s="6">
        <v>606882</v>
      </c>
      <c r="AY110" s="6">
        <f>(D110*1000)/AX110</f>
        <v>469.49324580396188</v>
      </c>
      <c r="AZ110" s="6">
        <v>35352</v>
      </c>
      <c r="BA110" s="6">
        <v>33736</v>
      </c>
      <c r="BB110" s="6">
        <v>69088</v>
      </c>
      <c r="BC110" s="6"/>
      <c r="BD110" s="6">
        <v>3965270</v>
      </c>
      <c r="BE110" s="6">
        <v>39814812</v>
      </c>
      <c r="BF110" s="6">
        <v>2844961</v>
      </c>
      <c r="BG110" s="6">
        <v>23984309</v>
      </c>
      <c r="BH110" s="6">
        <v>385</v>
      </c>
      <c r="BI110" s="6">
        <v>5914</v>
      </c>
      <c r="BJ110" s="6">
        <v>544</v>
      </c>
      <c r="BK110" s="6">
        <v>4288</v>
      </c>
    </row>
    <row r="111" spans="1:63" x14ac:dyDescent="0.2">
      <c r="A111" s="3">
        <v>2009</v>
      </c>
      <c r="B111" s="3">
        <v>2</v>
      </c>
      <c r="C111" s="13">
        <v>39845</v>
      </c>
      <c r="D111" s="6">
        <v>267204</v>
      </c>
      <c r="E111" s="6">
        <f t="shared" si="4"/>
        <v>0</v>
      </c>
      <c r="F111" s="6">
        <v>0</v>
      </c>
      <c r="G111" s="6">
        <v>0</v>
      </c>
      <c r="H111" s="6">
        <v>0</v>
      </c>
      <c r="I111" s="6">
        <v>71.173852740813288</v>
      </c>
      <c r="J111" s="6">
        <v>67.65066807093686</v>
      </c>
      <c r="K111" s="6">
        <v>74.180000000000007</v>
      </c>
      <c r="L111" s="6">
        <v>67.648772402212089</v>
      </c>
      <c r="M111" s="6"/>
      <c r="N111" s="6">
        <v>78.540000000000006</v>
      </c>
      <c r="O111" s="6">
        <v>78.649051937594706</v>
      </c>
      <c r="P111" s="6"/>
      <c r="Q111" s="6"/>
      <c r="R111" s="6">
        <v>28.42</v>
      </c>
      <c r="S111" s="6">
        <f t="shared" si="3"/>
        <v>42.360010000000003</v>
      </c>
      <c r="T111" s="9">
        <v>1.4904999999999999</v>
      </c>
      <c r="U111" s="6">
        <v>35271961.083333336</v>
      </c>
      <c r="V111" s="6">
        <f t="shared" si="5"/>
        <v>13.200386627196201</v>
      </c>
      <c r="W111" s="10" t="s">
        <v>29</v>
      </c>
      <c r="X111" s="10">
        <v>1</v>
      </c>
      <c r="Y111" s="10" t="s">
        <v>32</v>
      </c>
      <c r="Z111" s="10">
        <v>1</v>
      </c>
      <c r="AA111" s="10" t="s">
        <v>31</v>
      </c>
      <c r="AB111" s="10">
        <v>1</v>
      </c>
      <c r="AC111" s="6">
        <v>-3.42</v>
      </c>
      <c r="AD111" s="6">
        <v>17315</v>
      </c>
      <c r="AE111" s="6">
        <v>4404</v>
      </c>
      <c r="AF111" s="6">
        <v>3589</v>
      </c>
      <c r="AG111" s="6">
        <v>891</v>
      </c>
      <c r="AH111" s="6">
        <v>224.1</v>
      </c>
      <c r="AI111" s="6">
        <v>151.9</v>
      </c>
      <c r="AJ111" s="6">
        <v>19.600000000000001</v>
      </c>
      <c r="AK111" s="6">
        <v>216.02500000000001</v>
      </c>
      <c r="AL111" s="6">
        <v>162.817857</v>
      </c>
      <c r="AM111" s="6">
        <v>31.04</v>
      </c>
      <c r="AN111" s="6">
        <v>20.010000000000002</v>
      </c>
      <c r="AO111" s="6">
        <v>15.59</v>
      </c>
      <c r="AP111" s="6">
        <v>33.14</v>
      </c>
      <c r="AQ111" s="6">
        <v>34.86</v>
      </c>
      <c r="AR111" s="6">
        <v>32.75</v>
      </c>
      <c r="AS111" s="6">
        <v>25.2</v>
      </c>
      <c r="AT111" s="6">
        <v>5777</v>
      </c>
      <c r="AU111" s="6">
        <v>11691</v>
      </c>
      <c r="AV111" s="6">
        <v>1760</v>
      </c>
      <c r="AW111" s="15">
        <v>12795</v>
      </c>
      <c r="AX111" s="6">
        <v>614896</v>
      </c>
      <c r="AY111" s="6">
        <f>(D111*1000)/AX111</f>
        <v>434.55153391793084</v>
      </c>
      <c r="AZ111" s="6">
        <v>31443</v>
      </c>
      <c r="BA111" s="6">
        <v>29611</v>
      </c>
      <c r="BB111" s="6">
        <v>61054</v>
      </c>
      <c r="BC111" s="6"/>
      <c r="BD111" s="6">
        <v>4247177</v>
      </c>
      <c r="BE111" s="6">
        <v>42594742</v>
      </c>
      <c r="BF111" s="6">
        <v>3378074</v>
      </c>
      <c r="BG111" s="6">
        <v>28643203</v>
      </c>
      <c r="BH111" s="6">
        <v>357</v>
      </c>
      <c r="BI111" s="6">
        <v>5535</v>
      </c>
      <c r="BJ111" s="6">
        <v>5219</v>
      </c>
      <c r="BK111" s="6">
        <v>16310</v>
      </c>
    </row>
    <row r="112" spans="1:63" x14ac:dyDescent="0.2">
      <c r="A112" s="3">
        <v>2009</v>
      </c>
      <c r="B112" s="3">
        <v>3</v>
      </c>
      <c r="C112" s="13">
        <v>39873</v>
      </c>
      <c r="D112" s="6">
        <v>306899</v>
      </c>
      <c r="E112" s="6">
        <f t="shared" si="4"/>
        <v>0</v>
      </c>
      <c r="F112" s="6">
        <v>0</v>
      </c>
      <c r="G112" s="6">
        <v>0</v>
      </c>
      <c r="H112" s="6">
        <v>0</v>
      </c>
      <c r="I112" s="6">
        <v>68.785228127026613</v>
      </c>
      <c r="J112" s="6">
        <v>64.769233231094731</v>
      </c>
      <c r="K112" s="6">
        <v>72.42</v>
      </c>
      <c r="L112" s="6">
        <v>65.327195729941806</v>
      </c>
      <c r="M112" s="6"/>
      <c r="N112" s="6">
        <v>77.150000000000006</v>
      </c>
      <c r="O112" s="6">
        <v>76.023081329301235</v>
      </c>
      <c r="P112" s="6"/>
      <c r="Q112" s="6"/>
      <c r="R112" s="6">
        <v>26.47</v>
      </c>
      <c r="S112" s="6">
        <f t="shared" si="3"/>
        <v>39.884995999999994</v>
      </c>
      <c r="T112" s="9">
        <v>1.5067999999999999</v>
      </c>
      <c r="U112" s="6">
        <v>33981515.733333334</v>
      </c>
      <c r="V112" s="6">
        <f t="shared" si="5"/>
        <v>11.072540390595387</v>
      </c>
      <c r="W112" s="10" t="s">
        <v>29</v>
      </c>
      <c r="X112" s="10">
        <v>1</v>
      </c>
      <c r="Y112" s="10" t="s">
        <v>32</v>
      </c>
      <c r="Z112" s="10">
        <v>1</v>
      </c>
      <c r="AA112" s="10" t="s">
        <v>31</v>
      </c>
      <c r="AB112" s="10">
        <v>1</v>
      </c>
      <c r="AC112" s="6">
        <v>0.01</v>
      </c>
      <c r="AD112" s="6">
        <v>13927</v>
      </c>
      <c r="AE112" s="6">
        <v>5383</v>
      </c>
      <c r="AF112" s="6">
        <v>4464</v>
      </c>
      <c r="AG112" s="6">
        <v>986</v>
      </c>
      <c r="AH112" s="6">
        <v>222</v>
      </c>
      <c r="AI112" s="6">
        <v>150.5</v>
      </c>
      <c r="AJ112" s="6">
        <v>19.3</v>
      </c>
      <c r="AK112" s="6">
        <v>214.93870999999999</v>
      </c>
      <c r="AL112" s="6">
        <v>163.151613</v>
      </c>
      <c r="AM112" s="6">
        <v>28.35</v>
      </c>
      <c r="AN112" s="6">
        <v>19.8</v>
      </c>
      <c r="AO112" s="6">
        <v>16.09</v>
      </c>
      <c r="AP112" s="6">
        <v>31.76</v>
      </c>
      <c r="AQ112" s="6">
        <v>32.04</v>
      </c>
      <c r="AR112" s="6">
        <v>31.81</v>
      </c>
      <c r="AS112" s="6">
        <v>24</v>
      </c>
      <c r="AT112" s="6">
        <v>7272</v>
      </c>
      <c r="AU112" s="6">
        <v>11783</v>
      </c>
      <c r="AV112" s="6">
        <v>1662</v>
      </c>
      <c r="AW112" s="15">
        <v>14869</v>
      </c>
      <c r="AX112" s="6">
        <v>609988</v>
      </c>
      <c r="AY112" s="6">
        <f>(D112*1000)/AX112</f>
        <v>503.12301225597878</v>
      </c>
      <c r="AZ112" s="6">
        <v>34769</v>
      </c>
      <c r="BA112" s="6">
        <v>32297</v>
      </c>
      <c r="BB112" s="6">
        <v>67066</v>
      </c>
      <c r="BC112" s="6"/>
      <c r="BD112" s="6">
        <v>4977258</v>
      </c>
      <c r="BE112" s="6">
        <v>49372441</v>
      </c>
      <c r="BF112" s="6">
        <v>4162785</v>
      </c>
      <c r="BG112" s="6">
        <v>35777344</v>
      </c>
      <c r="BH112" s="6">
        <v>20441</v>
      </c>
      <c r="BI112" s="6">
        <v>52188</v>
      </c>
      <c r="BJ112" s="6">
        <v>101</v>
      </c>
      <c r="BK112" s="6">
        <v>1626</v>
      </c>
    </row>
    <row r="113" spans="1:63" x14ac:dyDescent="0.2">
      <c r="A113" s="3">
        <v>2009</v>
      </c>
      <c r="B113" s="3">
        <v>4</v>
      </c>
      <c r="C113" s="13">
        <v>39904</v>
      </c>
      <c r="D113" s="6">
        <v>313905</v>
      </c>
      <c r="E113" s="6">
        <f t="shared" si="4"/>
        <v>0</v>
      </c>
      <c r="F113" s="6">
        <v>0</v>
      </c>
      <c r="G113" s="6">
        <v>0</v>
      </c>
      <c r="H113" s="6">
        <v>0</v>
      </c>
      <c r="I113" s="6">
        <v>64.945439633017472</v>
      </c>
      <c r="J113" s="6">
        <v>59.654683163313948</v>
      </c>
      <c r="K113" s="6">
        <v>68.52</v>
      </c>
      <c r="L113" s="6">
        <v>60.661869783659277</v>
      </c>
      <c r="M113" s="6"/>
      <c r="N113" s="6">
        <v>73.760000000000005</v>
      </c>
      <c r="O113" s="6">
        <v>76.94512025365357</v>
      </c>
      <c r="P113" s="6"/>
      <c r="Q113" s="6"/>
      <c r="R113" s="6">
        <v>24.48</v>
      </c>
      <c r="S113" s="6">
        <f t="shared" si="3"/>
        <v>37.089647999999997</v>
      </c>
      <c r="T113" s="9">
        <v>1.5150999999999999</v>
      </c>
      <c r="U113" s="6">
        <v>36832933.983333237</v>
      </c>
      <c r="V113" s="6">
        <f t="shared" si="5"/>
        <v>11.733783782779261</v>
      </c>
      <c r="W113" s="10" t="s">
        <v>29</v>
      </c>
      <c r="X113" s="10">
        <v>1</v>
      </c>
      <c r="Y113" s="10" t="s">
        <v>32</v>
      </c>
      <c r="Z113" s="10">
        <v>1</v>
      </c>
      <c r="AA113" s="10" t="s">
        <v>31</v>
      </c>
      <c r="AB113" s="10">
        <v>1</v>
      </c>
      <c r="AC113" s="6">
        <v>6.31</v>
      </c>
      <c r="AD113" s="6">
        <v>14066</v>
      </c>
      <c r="AE113" s="6">
        <v>5201</v>
      </c>
      <c r="AF113" s="6">
        <v>4676</v>
      </c>
      <c r="AG113" s="6">
        <v>801</v>
      </c>
      <c r="AH113" s="6">
        <v>221.9</v>
      </c>
      <c r="AI113" s="6">
        <v>152.19999999999999</v>
      </c>
      <c r="AJ113" s="6">
        <v>19.399999999999999</v>
      </c>
      <c r="AK113" s="6">
        <v>218.54</v>
      </c>
      <c r="AL113" s="6">
        <v>164.716667</v>
      </c>
      <c r="AM113" s="6">
        <v>26.55</v>
      </c>
      <c r="AN113" s="6">
        <v>19.96</v>
      </c>
      <c r="AO113" s="6">
        <v>17.079999999999998</v>
      </c>
      <c r="AP113" s="6">
        <v>29.45</v>
      </c>
      <c r="AQ113" s="6">
        <v>24.26</v>
      </c>
      <c r="AR113" s="6">
        <v>29.64</v>
      </c>
      <c r="AS113" s="6">
        <v>23</v>
      </c>
      <c r="AT113" s="6">
        <v>8175</v>
      </c>
      <c r="AU113" s="6">
        <v>12147</v>
      </c>
      <c r="AV113" s="6">
        <v>1368</v>
      </c>
      <c r="AW113" s="15">
        <v>13547</v>
      </c>
      <c r="AX113" s="6">
        <v>583684</v>
      </c>
      <c r="AY113" s="6">
        <f>(D113*1000)/AX113</f>
        <v>537.79956277711915</v>
      </c>
      <c r="AZ113" s="6">
        <v>26138</v>
      </c>
      <c r="BA113" s="6">
        <v>24257</v>
      </c>
      <c r="BB113" s="6">
        <v>50395</v>
      </c>
      <c r="BC113" s="6"/>
      <c r="BD113" s="6">
        <v>4611739</v>
      </c>
      <c r="BE113" s="6">
        <v>42674854</v>
      </c>
      <c r="BF113" s="6">
        <v>3651781</v>
      </c>
      <c r="BG113" s="6">
        <v>30762355</v>
      </c>
      <c r="BH113" s="6">
        <v>799918</v>
      </c>
      <c r="BI113" s="6">
        <v>1517932</v>
      </c>
      <c r="BJ113" s="6">
        <v>24</v>
      </c>
      <c r="BK113" s="6">
        <v>509</v>
      </c>
    </row>
    <row r="114" spans="1:63" x14ac:dyDescent="0.2">
      <c r="A114" s="3">
        <v>2009</v>
      </c>
      <c r="B114" s="3">
        <v>5</v>
      </c>
      <c r="C114" s="13">
        <v>39934</v>
      </c>
      <c r="D114" s="6">
        <v>320816</v>
      </c>
      <c r="E114" s="6">
        <f t="shared" si="4"/>
        <v>0</v>
      </c>
      <c r="F114" s="6">
        <v>0</v>
      </c>
      <c r="G114" s="6">
        <v>0</v>
      </c>
      <c r="H114" s="6">
        <v>0</v>
      </c>
      <c r="I114" s="6">
        <v>63.699629918419916</v>
      </c>
      <c r="J114" s="6">
        <v>59.562540031066035</v>
      </c>
      <c r="K114" s="6">
        <v>67.150000000000006</v>
      </c>
      <c r="L114" s="6">
        <v>60.97829489817471</v>
      </c>
      <c r="M114" s="6"/>
      <c r="N114" s="6">
        <v>71.27</v>
      </c>
      <c r="O114" s="6">
        <v>73.525280149384841</v>
      </c>
      <c r="P114" s="6"/>
      <c r="Q114" s="6"/>
      <c r="R114" s="6">
        <v>24.39</v>
      </c>
      <c r="S114" s="6">
        <f t="shared" si="3"/>
        <v>36.872802</v>
      </c>
      <c r="T114" s="9">
        <v>1.5118</v>
      </c>
      <c r="U114" s="6">
        <v>39439314.183333337</v>
      </c>
      <c r="V114" s="6">
        <f t="shared" si="5"/>
        <v>12.293437416878628</v>
      </c>
      <c r="W114" s="10" t="s">
        <v>33</v>
      </c>
      <c r="X114" s="10">
        <v>0</v>
      </c>
      <c r="Y114" s="10" t="s">
        <v>32</v>
      </c>
      <c r="Z114" s="10">
        <v>1</v>
      </c>
      <c r="AA114" s="10" t="s">
        <v>31</v>
      </c>
      <c r="AB114" s="10">
        <v>1</v>
      </c>
      <c r="AC114" s="6">
        <v>10.83</v>
      </c>
      <c r="AD114" s="6">
        <v>14176</v>
      </c>
      <c r="AE114" s="6">
        <v>4602</v>
      </c>
      <c r="AF114" s="6">
        <v>3771</v>
      </c>
      <c r="AG114" s="6">
        <v>2236</v>
      </c>
      <c r="AH114" s="6">
        <v>220.2</v>
      </c>
      <c r="AI114" s="6">
        <v>153.30000000000001</v>
      </c>
      <c r="AJ114" s="6">
        <v>19.399999999999999</v>
      </c>
      <c r="AK114" s="6">
        <v>218.85161299999999</v>
      </c>
      <c r="AL114" s="6">
        <v>165.470968</v>
      </c>
      <c r="AM114" s="6">
        <v>20.059999999999999</v>
      </c>
      <c r="AN114" s="6">
        <v>18.670000000000002</v>
      </c>
      <c r="AO114" s="6">
        <v>17.53</v>
      </c>
      <c r="AP114" s="6">
        <v>28.08</v>
      </c>
      <c r="AQ114" s="6">
        <v>26.9</v>
      </c>
      <c r="AR114" s="6">
        <v>30.44</v>
      </c>
      <c r="AS114" s="6">
        <v>22.4</v>
      </c>
      <c r="AT114" s="6">
        <v>8624</v>
      </c>
      <c r="AU114" s="6">
        <v>11718</v>
      </c>
      <c r="AV114" s="6">
        <v>1922</v>
      </c>
      <c r="AW114" s="15">
        <v>11107</v>
      </c>
      <c r="AX114" s="6">
        <v>598978</v>
      </c>
      <c r="AY114" s="6">
        <f>(D114*1000)/AX114</f>
        <v>535.60564828758322</v>
      </c>
      <c r="AZ114" s="6">
        <v>22181</v>
      </c>
      <c r="BA114" s="6">
        <v>20489</v>
      </c>
      <c r="BB114" s="6">
        <v>42670</v>
      </c>
      <c r="BC114" s="6"/>
      <c r="BD114" s="6">
        <v>4495118</v>
      </c>
      <c r="BE114" s="6">
        <v>42851806</v>
      </c>
      <c r="BF114" s="6">
        <v>3604862</v>
      </c>
      <c r="BG114" s="6">
        <v>30523724</v>
      </c>
      <c r="BH114" s="6">
        <v>879490</v>
      </c>
      <c r="BI114" s="6">
        <v>1850207</v>
      </c>
      <c r="BJ114" s="6">
        <v>965</v>
      </c>
      <c r="BK114" s="6">
        <v>4117</v>
      </c>
    </row>
    <row r="115" spans="1:63" x14ac:dyDescent="0.2">
      <c r="A115" s="3">
        <v>2009</v>
      </c>
      <c r="B115" s="3">
        <v>6</v>
      </c>
      <c r="C115" s="13">
        <v>39965</v>
      </c>
      <c r="D115" s="6">
        <v>281103</v>
      </c>
      <c r="E115" s="6">
        <f t="shared" si="4"/>
        <v>0</v>
      </c>
      <c r="F115" s="6">
        <v>0</v>
      </c>
      <c r="G115" s="6">
        <v>0</v>
      </c>
      <c r="H115" s="6">
        <v>0</v>
      </c>
      <c r="I115" s="6">
        <v>66.605405090575275</v>
      </c>
      <c r="J115" s="6">
        <v>63.437075814290722</v>
      </c>
      <c r="K115" s="6">
        <v>69.3</v>
      </c>
      <c r="L115" s="6">
        <v>64.864003288059266</v>
      </c>
      <c r="M115" s="6"/>
      <c r="N115" s="6">
        <v>72.25</v>
      </c>
      <c r="O115" s="6">
        <v>79.09997020732655</v>
      </c>
      <c r="P115" s="6"/>
      <c r="Q115" s="6"/>
      <c r="R115" s="6">
        <v>24.53</v>
      </c>
      <c r="S115" s="6">
        <f t="shared" si="3"/>
        <v>37.150685000000003</v>
      </c>
      <c r="T115" s="9">
        <v>1.5145</v>
      </c>
      <c r="U115" s="6">
        <v>36806479.583333336</v>
      </c>
      <c r="V115" s="6">
        <f t="shared" si="5"/>
        <v>13.093591880319076</v>
      </c>
      <c r="W115" s="10" t="s">
        <v>33</v>
      </c>
      <c r="X115" s="10">
        <v>0</v>
      </c>
      <c r="Y115" s="10" t="s">
        <v>32</v>
      </c>
      <c r="Z115" s="10">
        <v>1</v>
      </c>
      <c r="AA115" s="10" t="s">
        <v>31</v>
      </c>
      <c r="AB115" s="10">
        <v>1</v>
      </c>
      <c r="AC115" s="6">
        <v>11.98</v>
      </c>
      <c r="AD115" s="6">
        <v>14283</v>
      </c>
      <c r="AE115" s="6">
        <v>3684</v>
      </c>
      <c r="AF115" s="6">
        <v>2943</v>
      </c>
      <c r="AG115" s="6">
        <v>1347</v>
      </c>
      <c r="AH115" s="6">
        <v>224.4</v>
      </c>
      <c r="AI115" s="6">
        <v>154.30000000000001</v>
      </c>
      <c r="AJ115" s="6">
        <v>19.7</v>
      </c>
      <c r="AK115" s="6">
        <v>219.88333299999999</v>
      </c>
      <c r="AL115" s="6">
        <v>165.44</v>
      </c>
      <c r="AM115" s="6">
        <v>31.19</v>
      </c>
      <c r="AN115" s="6">
        <v>17.78</v>
      </c>
      <c r="AO115" s="6">
        <v>15.78</v>
      </c>
      <c r="AP115" s="6">
        <v>25.62</v>
      </c>
      <c r="AQ115" s="6">
        <v>27.04</v>
      </c>
      <c r="AR115" s="6">
        <v>29.95</v>
      </c>
      <c r="AS115" s="6">
        <v>22</v>
      </c>
      <c r="AT115" s="6">
        <v>7833</v>
      </c>
      <c r="AU115" s="6">
        <v>11336</v>
      </c>
      <c r="AV115" s="6">
        <v>1283</v>
      </c>
      <c r="AW115" s="15">
        <v>12743</v>
      </c>
      <c r="AX115" s="6">
        <v>593301</v>
      </c>
      <c r="AY115" s="6">
        <f>(D115*1000)/AX115</f>
        <v>473.7949202849818</v>
      </c>
      <c r="AZ115" s="6">
        <v>22910</v>
      </c>
      <c r="BA115" s="6">
        <v>21047</v>
      </c>
      <c r="BB115" s="6">
        <v>43957</v>
      </c>
      <c r="BC115" s="6"/>
      <c r="BD115" s="6">
        <v>4085969</v>
      </c>
      <c r="BE115" s="6">
        <v>40392516</v>
      </c>
      <c r="BF115" s="6">
        <v>3935696</v>
      </c>
      <c r="BG115" s="6">
        <v>33604360</v>
      </c>
      <c r="BH115" s="6">
        <v>820398</v>
      </c>
      <c r="BI115" s="6">
        <v>1774158</v>
      </c>
      <c r="BJ115" s="6">
        <v>94</v>
      </c>
      <c r="BK115" s="6">
        <v>1294</v>
      </c>
    </row>
    <row r="116" spans="1:63" x14ac:dyDescent="0.2">
      <c r="A116" s="3">
        <v>2009</v>
      </c>
      <c r="B116" s="3">
        <v>7</v>
      </c>
      <c r="C116" s="13">
        <v>39995</v>
      </c>
      <c r="D116" s="6">
        <v>268215</v>
      </c>
      <c r="E116" s="6">
        <f t="shared" si="4"/>
        <v>0</v>
      </c>
      <c r="F116" s="6">
        <v>0</v>
      </c>
      <c r="G116" s="6">
        <v>0</v>
      </c>
      <c r="H116" s="6">
        <v>0</v>
      </c>
      <c r="I116" s="6">
        <v>64.510115979794762</v>
      </c>
      <c r="J116" s="6">
        <v>60.210362507673572</v>
      </c>
      <c r="K116" s="6">
        <v>69.25</v>
      </c>
      <c r="L116" s="6">
        <v>64.255294905353665</v>
      </c>
      <c r="M116" s="6"/>
      <c r="N116" s="6">
        <v>72.58</v>
      </c>
      <c r="O116" s="6">
        <v>79.496937160903144</v>
      </c>
      <c r="P116" s="6"/>
      <c r="Q116" s="6"/>
      <c r="R116" s="6">
        <v>24.89</v>
      </c>
      <c r="S116" s="6">
        <f t="shared" si="3"/>
        <v>37.837778</v>
      </c>
      <c r="T116" s="9">
        <v>1.5202</v>
      </c>
      <c r="U116" s="6">
        <v>34301075.083333336</v>
      </c>
      <c r="V116" s="6">
        <f t="shared" si="5"/>
        <v>12.788649062630105</v>
      </c>
      <c r="W116" s="10" t="s">
        <v>33</v>
      </c>
      <c r="X116" s="10">
        <v>0</v>
      </c>
      <c r="Y116" s="10" t="s">
        <v>32</v>
      </c>
      <c r="Z116" s="10">
        <v>1</v>
      </c>
      <c r="AA116" s="10" t="s">
        <v>31</v>
      </c>
      <c r="AB116" s="10">
        <v>1</v>
      </c>
      <c r="AC116" s="6">
        <v>14.38</v>
      </c>
      <c r="AD116" s="6">
        <v>14358</v>
      </c>
      <c r="AE116" s="6">
        <v>3378</v>
      </c>
      <c r="AF116" s="6">
        <v>2500</v>
      </c>
      <c r="AG116" s="6">
        <v>1176</v>
      </c>
      <c r="AH116" s="6">
        <v>230.3</v>
      </c>
      <c r="AI116" s="6">
        <v>155</v>
      </c>
      <c r="AJ116" s="6">
        <v>20</v>
      </c>
      <c r="AK116" s="6">
        <v>224.122581</v>
      </c>
      <c r="AL116" s="6">
        <v>166.80967699999999</v>
      </c>
      <c r="AM116" s="6">
        <v>30.93</v>
      </c>
      <c r="AN116" s="6">
        <v>17.7</v>
      </c>
      <c r="AO116" s="6">
        <v>15.8</v>
      </c>
      <c r="AP116" s="6">
        <v>25.27</v>
      </c>
      <c r="AQ116" s="6">
        <v>28.81</v>
      </c>
      <c r="AR116" s="6">
        <v>29.11</v>
      </c>
      <c r="AS116" s="6">
        <v>22</v>
      </c>
      <c r="AT116" s="6">
        <v>7140</v>
      </c>
      <c r="AU116" s="6">
        <v>10608</v>
      </c>
      <c r="AV116" s="6">
        <v>1033</v>
      </c>
      <c r="AW116" s="15">
        <v>11950</v>
      </c>
      <c r="AX116" s="6">
        <v>590387</v>
      </c>
      <c r="AY116" s="6">
        <f>(D116*1000)/AX116</f>
        <v>454.30370248667401</v>
      </c>
      <c r="AZ116" s="6">
        <v>24459</v>
      </c>
      <c r="BA116" s="6">
        <v>23010</v>
      </c>
      <c r="BB116" s="6">
        <v>47469</v>
      </c>
      <c r="BC116" s="6"/>
      <c r="BD116" s="6">
        <v>4234683</v>
      </c>
      <c r="BE116" s="6">
        <v>41321869</v>
      </c>
      <c r="BF116" s="6">
        <v>3688596</v>
      </c>
      <c r="BG116" s="6">
        <v>31755260</v>
      </c>
      <c r="BH116" s="6">
        <v>380510</v>
      </c>
      <c r="BI116" s="6">
        <v>823732</v>
      </c>
      <c r="BJ116" s="6">
        <v>1167</v>
      </c>
      <c r="BK116" s="6">
        <v>14466</v>
      </c>
    </row>
    <row r="117" spans="1:63" x14ac:dyDescent="0.2">
      <c r="A117" s="3">
        <v>2009</v>
      </c>
      <c r="B117" s="3">
        <v>8</v>
      </c>
      <c r="C117" s="13">
        <v>40026</v>
      </c>
      <c r="D117" s="6">
        <v>260182</v>
      </c>
      <c r="E117" s="6">
        <f t="shared" si="4"/>
        <v>0</v>
      </c>
      <c r="F117" s="6">
        <v>0</v>
      </c>
      <c r="G117" s="6">
        <v>0</v>
      </c>
      <c r="H117" s="6">
        <v>0</v>
      </c>
      <c r="I117" s="6">
        <v>64.528339072303552</v>
      </c>
      <c r="J117" s="6">
        <v>61.29239769154762</v>
      </c>
      <c r="K117" s="6">
        <v>69.08</v>
      </c>
      <c r="L117" s="6">
        <v>64.722410555800579</v>
      </c>
      <c r="M117" s="6"/>
      <c r="N117" s="6">
        <v>71.98</v>
      </c>
      <c r="O117" s="6">
        <v>78.779769731512829</v>
      </c>
      <c r="P117" s="6"/>
      <c r="Q117" s="6"/>
      <c r="R117" s="6">
        <v>25.66</v>
      </c>
      <c r="S117" s="6">
        <f t="shared" si="3"/>
        <v>39.105840000000001</v>
      </c>
      <c r="T117" s="9">
        <v>1.524</v>
      </c>
      <c r="U117" s="6">
        <v>33633087.033333324</v>
      </c>
      <c r="V117" s="6">
        <f t="shared" si="5"/>
        <v>12.926753977344061</v>
      </c>
      <c r="W117" s="10" t="s">
        <v>33</v>
      </c>
      <c r="X117" s="10">
        <v>0</v>
      </c>
      <c r="Y117" s="10" t="s">
        <v>32</v>
      </c>
      <c r="Z117" s="10">
        <v>1</v>
      </c>
      <c r="AA117" s="10" t="s">
        <v>31</v>
      </c>
      <c r="AB117" s="10">
        <v>1</v>
      </c>
      <c r="AC117" s="6">
        <v>15.72</v>
      </c>
      <c r="AD117" s="6">
        <v>14409</v>
      </c>
      <c r="AE117" s="6">
        <v>2779</v>
      </c>
      <c r="AF117" s="6">
        <v>1962</v>
      </c>
      <c r="AG117" s="6">
        <v>1356</v>
      </c>
      <c r="AH117" s="6">
        <v>241.8</v>
      </c>
      <c r="AI117" s="6">
        <v>158.80000000000001</v>
      </c>
      <c r="AJ117" s="6">
        <v>20.9</v>
      </c>
      <c r="AK117" s="6">
        <v>231.848387</v>
      </c>
      <c r="AL117" s="6">
        <v>168.551613</v>
      </c>
      <c r="AM117" s="6">
        <v>31.61</v>
      </c>
      <c r="AN117" s="6">
        <v>18.690000000000001</v>
      </c>
      <c r="AO117" s="6">
        <v>18.37</v>
      </c>
      <c r="AP117" s="6">
        <v>25.32</v>
      </c>
      <c r="AQ117" s="6">
        <v>30.03</v>
      </c>
      <c r="AR117" s="6">
        <v>29.02</v>
      </c>
      <c r="AS117" s="6">
        <v>22.18</v>
      </c>
      <c r="AT117" s="6">
        <v>7006</v>
      </c>
      <c r="AU117" s="6">
        <v>10414</v>
      </c>
      <c r="AV117" s="6">
        <v>991</v>
      </c>
      <c r="AW117" s="15">
        <v>14465</v>
      </c>
      <c r="AX117" s="6">
        <v>591150</v>
      </c>
      <c r="AY117" s="6">
        <f>(D117*1000)/AX117</f>
        <v>440.12856297048125</v>
      </c>
      <c r="AZ117" s="6">
        <v>29497</v>
      </c>
      <c r="BA117" s="6">
        <v>27797</v>
      </c>
      <c r="BB117" s="6">
        <v>57294</v>
      </c>
      <c r="BC117" s="6"/>
      <c r="BD117" s="6">
        <v>4453661</v>
      </c>
      <c r="BE117" s="6">
        <v>44345805</v>
      </c>
      <c r="BF117" s="6">
        <v>3773624</v>
      </c>
      <c r="BG117" s="6">
        <v>31619443</v>
      </c>
      <c r="BH117" s="6">
        <v>467</v>
      </c>
      <c r="BI117" s="6">
        <v>5740</v>
      </c>
      <c r="BJ117" s="6">
        <v>122</v>
      </c>
      <c r="BK117" s="6">
        <v>1576</v>
      </c>
    </row>
    <row r="118" spans="1:63" x14ac:dyDescent="0.2">
      <c r="A118" s="3">
        <v>2009</v>
      </c>
      <c r="B118" s="3">
        <v>9</v>
      </c>
      <c r="C118" s="13">
        <v>40057</v>
      </c>
      <c r="D118" s="6">
        <v>286090</v>
      </c>
      <c r="E118" s="6">
        <f t="shared" si="4"/>
        <v>0</v>
      </c>
      <c r="F118" s="6">
        <v>0</v>
      </c>
      <c r="G118" s="6">
        <v>0</v>
      </c>
      <c r="H118" s="6">
        <v>0</v>
      </c>
      <c r="I118" s="6">
        <v>65.148998191320061</v>
      </c>
      <c r="J118" s="6">
        <v>61.602042774932521</v>
      </c>
      <c r="K118" s="6">
        <v>69.709999999999994</v>
      </c>
      <c r="L118" s="6">
        <v>65.475747969896787</v>
      </c>
      <c r="M118" s="6"/>
      <c r="N118" s="6">
        <v>72.540000000000006</v>
      </c>
      <c r="O118" s="6">
        <v>78.874550351964572</v>
      </c>
      <c r="P118" s="6"/>
      <c r="Q118" s="6"/>
      <c r="R118" s="6">
        <v>26.3</v>
      </c>
      <c r="S118" s="6">
        <f t="shared" si="3"/>
        <v>39.839239999999997</v>
      </c>
      <c r="T118" s="9">
        <v>1.5147999999999999</v>
      </c>
      <c r="U118" s="6">
        <v>34148663.03333322</v>
      </c>
      <c r="V118" s="6">
        <f t="shared" si="5"/>
        <v>11.936335780115774</v>
      </c>
      <c r="W118" s="10" t="s">
        <v>33</v>
      </c>
      <c r="X118" s="10">
        <v>0</v>
      </c>
      <c r="Y118" s="10" t="s">
        <v>32</v>
      </c>
      <c r="Z118" s="10">
        <v>1</v>
      </c>
      <c r="AA118" s="10" t="s">
        <v>31</v>
      </c>
      <c r="AB118" s="10">
        <v>1</v>
      </c>
      <c r="AC118" s="6">
        <v>11.72</v>
      </c>
      <c r="AD118" s="6">
        <v>14491</v>
      </c>
      <c r="AE118" s="6">
        <v>2996</v>
      </c>
      <c r="AF118" s="6">
        <v>1914</v>
      </c>
      <c r="AG118" s="6">
        <v>1402</v>
      </c>
      <c r="AH118" s="6">
        <v>262.10000000000002</v>
      </c>
      <c r="AI118" s="6">
        <v>173</v>
      </c>
      <c r="AJ118" s="6">
        <v>23.2</v>
      </c>
      <c r="AK118" s="6">
        <v>243.61333300000001</v>
      </c>
      <c r="AL118" s="6">
        <v>177.123333</v>
      </c>
      <c r="AM118" s="6">
        <v>34.020000000000003</v>
      </c>
      <c r="AN118" s="6">
        <v>19.7</v>
      </c>
      <c r="AO118" s="6">
        <v>18.72</v>
      </c>
      <c r="AP118" s="6">
        <v>27.08</v>
      </c>
      <c r="AQ118" s="6">
        <v>31.02</v>
      </c>
      <c r="AR118" s="6">
        <v>29.24</v>
      </c>
      <c r="AS118" s="6">
        <v>22.07</v>
      </c>
      <c r="AT118" s="6">
        <v>5546</v>
      </c>
      <c r="AU118" s="6">
        <v>9583</v>
      </c>
      <c r="AV118" s="6">
        <v>798</v>
      </c>
      <c r="AW118" s="15">
        <v>15546</v>
      </c>
      <c r="AX118" s="6">
        <v>599492</v>
      </c>
      <c r="AY118" s="6">
        <f>(D118*1000)/AX118</f>
        <v>477.22071353746173</v>
      </c>
      <c r="AZ118" s="6">
        <v>35049</v>
      </c>
      <c r="BA118" s="6">
        <v>33173</v>
      </c>
      <c r="BB118" s="6">
        <v>68222</v>
      </c>
      <c r="BC118" s="6"/>
      <c r="BD118" s="6">
        <v>5159274</v>
      </c>
      <c r="BE118" s="6">
        <v>52625789</v>
      </c>
      <c r="BF118" s="6">
        <v>3835081</v>
      </c>
      <c r="BG118" s="6">
        <v>31687972</v>
      </c>
      <c r="BH118" s="6">
        <v>517</v>
      </c>
      <c r="BI118" s="6">
        <v>7083</v>
      </c>
      <c r="BJ118" s="6">
        <v>1097</v>
      </c>
      <c r="BK118" s="6">
        <v>13665</v>
      </c>
    </row>
    <row r="119" spans="1:63" x14ac:dyDescent="0.2">
      <c r="A119" s="3">
        <v>2009</v>
      </c>
      <c r="B119" s="3">
        <v>10</v>
      </c>
      <c r="C119" s="13">
        <v>40087</v>
      </c>
      <c r="D119" s="6">
        <v>288155</v>
      </c>
      <c r="E119" s="6">
        <f t="shared" si="4"/>
        <v>0</v>
      </c>
      <c r="F119" s="6">
        <v>0</v>
      </c>
      <c r="G119" s="6">
        <v>0</v>
      </c>
      <c r="H119" s="6">
        <v>0</v>
      </c>
      <c r="I119" s="6">
        <v>65.71302228938498</v>
      </c>
      <c r="J119" s="6">
        <v>62.563102026208263</v>
      </c>
      <c r="K119" s="6">
        <v>69.91</v>
      </c>
      <c r="L119" s="6">
        <v>65.61983344660905</v>
      </c>
      <c r="M119" s="6"/>
      <c r="N119" s="6">
        <v>72.760000000000005</v>
      </c>
      <c r="O119" s="6">
        <v>77.296243715421241</v>
      </c>
      <c r="P119" s="6"/>
      <c r="Q119" s="6"/>
      <c r="R119" s="6">
        <v>26.92</v>
      </c>
      <c r="S119" s="6">
        <f t="shared" si="3"/>
        <v>40.756880000000002</v>
      </c>
      <c r="T119" s="9">
        <v>1.514</v>
      </c>
      <c r="U119" s="6">
        <v>36969800.683333233</v>
      </c>
      <c r="V119" s="6">
        <f t="shared" si="5"/>
        <v>12.829831404394591</v>
      </c>
      <c r="W119" s="10" t="s">
        <v>33</v>
      </c>
      <c r="X119" s="10">
        <v>0</v>
      </c>
      <c r="Y119" s="10" t="s">
        <v>32</v>
      </c>
      <c r="Z119" s="10">
        <v>1</v>
      </c>
      <c r="AA119" s="10" t="s">
        <v>31</v>
      </c>
      <c r="AB119" s="10">
        <v>1</v>
      </c>
      <c r="AC119" s="6">
        <v>6.07</v>
      </c>
      <c r="AD119" s="6">
        <v>14581</v>
      </c>
      <c r="AE119" s="6">
        <v>3473</v>
      </c>
      <c r="AF119" s="6">
        <v>2427</v>
      </c>
      <c r="AG119" s="6">
        <v>1367</v>
      </c>
      <c r="AH119" s="6">
        <v>320.8</v>
      </c>
      <c r="AI119" s="6">
        <v>190.2</v>
      </c>
      <c r="AJ119" s="6">
        <v>27.6</v>
      </c>
      <c r="AK119" s="6">
        <v>270.67741899999999</v>
      </c>
      <c r="AL119" s="6">
        <v>193.122581</v>
      </c>
      <c r="AM119" s="6">
        <v>34.56</v>
      </c>
      <c r="AN119" s="6">
        <v>21.28</v>
      </c>
      <c r="AO119" s="6">
        <v>22.92</v>
      </c>
      <c r="AP119" s="6">
        <v>28.15</v>
      </c>
      <c r="AQ119" s="6">
        <v>29.28</v>
      </c>
      <c r="AR119" s="6">
        <v>30.34</v>
      </c>
      <c r="AS119" s="6">
        <v>23.1</v>
      </c>
      <c r="AT119" s="6">
        <v>5382</v>
      </c>
      <c r="AU119" s="6">
        <v>9023</v>
      </c>
      <c r="AV119" s="6">
        <v>699</v>
      </c>
      <c r="AW119" s="15">
        <v>17619</v>
      </c>
      <c r="AX119" s="6">
        <v>603037</v>
      </c>
      <c r="AY119" s="6">
        <f>(D119*1000)/AX119</f>
        <v>477.83966821272992</v>
      </c>
      <c r="AZ119" s="6">
        <v>39081</v>
      </c>
      <c r="BA119" s="6">
        <v>36885</v>
      </c>
      <c r="BB119" s="6">
        <v>75966</v>
      </c>
      <c r="BC119" s="6"/>
      <c r="BD119" s="6">
        <v>5204929</v>
      </c>
      <c r="BE119" s="6">
        <v>52849426</v>
      </c>
      <c r="BF119" s="6">
        <v>3411515</v>
      </c>
      <c r="BG119" s="6">
        <v>28049230</v>
      </c>
      <c r="BH119" s="6">
        <v>655</v>
      </c>
      <c r="BI119" s="6">
        <v>8637</v>
      </c>
      <c r="BJ119" s="6">
        <v>228</v>
      </c>
      <c r="BK119" s="6">
        <v>3978</v>
      </c>
    </row>
    <row r="120" spans="1:63" x14ac:dyDescent="0.2">
      <c r="A120" s="3">
        <v>2009</v>
      </c>
      <c r="B120" s="3">
        <v>11</v>
      </c>
      <c r="C120" s="13">
        <v>40118</v>
      </c>
      <c r="D120" s="6">
        <v>260678</v>
      </c>
      <c r="E120" s="6">
        <f t="shared" si="4"/>
        <v>0</v>
      </c>
      <c r="F120" s="6">
        <v>0</v>
      </c>
      <c r="G120" s="6">
        <v>0</v>
      </c>
      <c r="H120" s="6">
        <v>0</v>
      </c>
      <c r="I120" s="6">
        <v>64.436048303644682</v>
      </c>
      <c r="J120" s="6">
        <v>60.90637573085403</v>
      </c>
      <c r="K120" s="6">
        <v>68.87</v>
      </c>
      <c r="L120" s="6">
        <v>62.315908751452277</v>
      </c>
      <c r="M120" s="6"/>
      <c r="N120" s="6">
        <v>73.25</v>
      </c>
      <c r="O120" s="6">
        <v>75.018217609867676</v>
      </c>
      <c r="P120" s="6"/>
      <c r="Q120" s="6"/>
      <c r="R120" s="6">
        <v>28.4</v>
      </c>
      <c r="S120" s="6">
        <f t="shared" si="3"/>
        <v>42.895359999999997</v>
      </c>
      <c r="T120" s="9">
        <v>1.5104</v>
      </c>
      <c r="U120" s="6">
        <v>35081390.833333336</v>
      </c>
      <c r="V120" s="6">
        <f t="shared" si="5"/>
        <v>13.457748959763899</v>
      </c>
      <c r="W120" s="10" t="s">
        <v>33</v>
      </c>
      <c r="X120" s="10">
        <v>0</v>
      </c>
      <c r="Y120" s="10" t="s">
        <v>32</v>
      </c>
      <c r="Z120" s="10">
        <v>1</v>
      </c>
      <c r="AA120" s="10" t="s">
        <v>31</v>
      </c>
      <c r="AB120" s="10">
        <v>1</v>
      </c>
      <c r="AC120" s="6">
        <v>3.39</v>
      </c>
      <c r="AD120" s="6">
        <v>14599</v>
      </c>
      <c r="AE120" s="6">
        <v>3208</v>
      </c>
      <c r="AF120" s="6">
        <v>1901</v>
      </c>
      <c r="AG120" s="6">
        <v>1426</v>
      </c>
      <c r="AH120" s="6">
        <v>357.6</v>
      </c>
      <c r="AI120" s="6">
        <v>200.1</v>
      </c>
      <c r="AJ120" s="6">
        <v>30.4</v>
      </c>
      <c r="AK120" s="6">
        <v>294.60333300000002</v>
      </c>
      <c r="AL120" s="6">
        <v>208.306667</v>
      </c>
      <c r="AM120" s="6">
        <v>36.090000000000003</v>
      </c>
      <c r="AN120" s="6">
        <v>22.76</v>
      </c>
      <c r="AO120" s="6">
        <v>22.49</v>
      </c>
      <c r="AP120" s="6">
        <v>30.24</v>
      </c>
      <c r="AQ120" s="6">
        <v>29.11</v>
      </c>
      <c r="AR120" s="6">
        <v>30.43</v>
      </c>
      <c r="AS120" s="6">
        <v>26.64</v>
      </c>
      <c r="AT120" s="6">
        <v>4908</v>
      </c>
      <c r="AU120" s="6">
        <v>7373</v>
      </c>
      <c r="AV120" s="6">
        <v>643</v>
      </c>
      <c r="AW120" s="15">
        <v>18590</v>
      </c>
      <c r="AX120" s="6">
        <v>605231</v>
      </c>
      <c r="AY120" s="6">
        <f>(D120*1000)/AX120</f>
        <v>430.70827502226422</v>
      </c>
      <c r="AZ120" s="6">
        <v>39507</v>
      </c>
      <c r="BA120" s="6">
        <v>37128</v>
      </c>
      <c r="BB120" s="6">
        <v>76635</v>
      </c>
      <c r="BC120" s="6"/>
      <c r="BD120" s="6">
        <v>5786153</v>
      </c>
      <c r="BE120" s="6">
        <v>59234551</v>
      </c>
      <c r="BF120" s="6">
        <v>3782531</v>
      </c>
      <c r="BG120" s="6">
        <v>32035791</v>
      </c>
      <c r="BH120" s="6">
        <v>154525</v>
      </c>
      <c r="BI120" s="6">
        <v>542501</v>
      </c>
      <c r="BJ120" s="6">
        <v>302</v>
      </c>
      <c r="BK120" s="6">
        <v>4456</v>
      </c>
    </row>
    <row r="121" spans="1:63" x14ac:dyDescent="0.2">
      <c r="A121" s="4">
        <v>2009</v>
      </c>
      <c r="B121" s="5">
        <v>12</v>
      </c>
      <c r="C121" s="14">
        <v>40148</v>
      </c>
      <c r="D121" s="7">
        <v>277178</v>
      </c>
      <c r="E121" s="7">
        <f t="shared" si="4"/>
        <v>0</v>
      </c>
      <c r="F121" s="7">
        <v>0</v>
      </c>
      <c r="G121" s="7">
        <v>0</v>
      </c>
      <c r="H121" s="7">
        <v>0</v>
      </c>
      <c r="I121" s="7">
        <v>64.160721845883785</v>
      </c>
      <c r="J121" s="7">
        <v>60.799946683077785</v>
      </c>
      <c r="K121" s="7">
        <v>68.91</v>
      </c>
      <c r="L121" s="7">
        <v>62.124803538303418</v>
      </c>
      <c r="M121" s="7"/>
      <c r="N121" s="7">
        <v>73.44</v>
      </c>
      <c r="O121" s="7">
        <v>76.37611654369411</v>
      </c>
      <c r="P121" s="7"/>
      <c r="Q121" s="7"/>
      <c r="R121" s="7">
        <v>28.31</v>
      </c>
      <c r="S121" s="7">
        <f t="shared" si="3"/>
        <v>42.535774999999994</v>
      </c>
      <c r="T121" s="8">
        <v>1.5024999999999999</v>
      </c>
      <c r="U121" s="7">
        <v>29356649.833333332</v>
      </c>
      <c r="V121" s="7">
        <f t="shared" si="5"/>
        <v>10.591262594193381</v>
      </c>
      <c r="W121" s="11" t="s">
        <v>33</v>
      </c>
      <c r="X121" s="11">
        <v>0</v>
      </c>
      <c r="Y121" s="11" t="s">
        <v>32</v>
      </c>
      <c r="Z121" s="11">
        <v>1</v>
      </c>
      <c r="AA121" s="11" t="s">
        <v>31</v>
      </c>
      <c r="AB121" s="11">
        <v>1</v>
      </c>
      <c r="AC121" s="7">
        <v>-2.88</v>
      </c>
      <c r="AD121" s="7">
        <v>14724</v>
      </c>
      <c r="AE121" s="7">
        <v>4037</v>
      </c>
      <c r="AF121" s="7">
        <v>3181</v>
      </c>
      <c r="AG121" s="7">
        <v>1287</v>
      </c>
      <c r="AH121" s="7">
        <v>347.1</v>
      </c>
      <c r="AI121" s="7">
        <v>199.6</v>
      </c>
      <c r="AJ121" s="7">
        <v>29.8</v>
      </c>
      <c r="AK121" s="7">
        <v>303.47419400000001</v>
      </c>
      <c r="AL121" s="7">
        <v>207.93225799999999</v>
      </c>
      <c r="AM121" s="7">
        <v>33.200000000000003</v>
      </c>
      <c r="AN121" s="7">
        <v>24.89</v>
      </c>
      <c r="AO121" s="7">
        <v>22.58</v>
      </c>
      <c r="AP121" s="7">
        <v>30.56</v>
      </c>
      <c r="AQ121" s="7">
        <v>28.92</v>
      </c>
      <c r="AR121" s="7">
        <v>30.36</v>
      </c>
      <c r="AS121" s="7">
        <v>26</v>
      </c>
      <c r="AT121" s="7">
        <v>4223</v>
      </c>
      <c r="AU121" s="7">
        <v>6443</v>
      </c>
      <c r="AV121" s="7">
        <v>939</v>
      </c>
      <c r="AW121" s="16">
        <v>13962</v>
      </c>
      <c r="AX121" s="7">
        <v>607775</v>
      </c>
      <c r="AY121" s="7">
        <f>(D121*1000)/AX121</f>
        <v>456.05363827074166</v>
      </c>
      <c r="AZ121" s="7">
        <v>35616</v>
      </c>
      <c r="BA121" s="7">
        <v>34187</v>
      </c>
      <c r="BB121" s="7">
        <v>69803</v>
      </c>
      <c r="BC121" s="7"/>
      <c r="BD121" s="7">
        <v>5796309</v>
      </c>
      <c r="BE121" s="7">
        <v>58866867</v>
      </c>
      <c r="BF121" s="7">
        <v>4031399</v>
      </c>
      <c r="BG121" s="7">
        <v>34112277</v>
      </c>
      <c r="BH121" s="7">
        <v>1140825</v>
      </c>
      <c r="BI121" s="7">
        <v>3977833</v>
      </c>
      <c r="BJ121" s="7">
        <v>529</v>
      </c>
      <c r="BK121" s="7">
        <v>6211</v>
      </c>
    </row>
    <row r="122" spans="1:63" x14ac:dyDescent="0.2">
      <c r="A122" s="3">
        <v>2010</v>
      </c>
      <c r="B122" s="3">
        <v>1</v>
      </c>
      <c r="C122" s="13">
        <v>40179</v>
      </c>
      <c r="D122" s="6">
        <v>288675</v>
      </c>
      <c r="E122" s="6">
        <f t="shared" si="4"/>
        <v>0</v>
      </c>
      <c r="F122" s="6">
        <v>0</v>
      </c>
      <c r="G122" s="6">
        <v>0</v>
      </c>
      <c r="H122" s="6">
        <v>0</v>
      </c>
      <c r="I122" s="6">
        <v>64.105702891202498</v>
      </c>
      <c r="J122" s="6">
        <v>60.915886745155561</v>
      </c>
      <c r="K122" s="6">
        <v>68.8</v>
      </c>
      <c r="L122" s="6">
        <v>62.183646680555839</v>
      </c>
      <c r="M122" s="6">
        <v>62</v>
      </c>
      <c r="N122" s="6">
        <v>73.209999999999994</v>
      </c>
      <c r="O122" s="6">
        <v>73.815413403453675</v>
      </c>
      <c r="P122" s="6"/>
      <c r="Q122" s="6"/>
      <c r="R122" s="6">
        <v>28.94</v>
      </c>
      <c r="S122" s="6">
        <f t="shared" si="3"/>
        <v>42.735697999999999</v>
      </c>
      <c r="T122" s="9">
        <v>1.4766999999999999</v>
      </c>
      <c r="U122" s="6">
        <v>31591463.949999899</v>
      </c>
      <c r="V122" s="6">
        <f t="shared" si="5"/>
        <v>10.943609231835074</v>
      </c>
      <c r="W122" s="10" t="s">
        <v>33</v>
      </c>
      <c r="X122" s="10">
        <v>0</v>
      </c>
      <c r="Y122" s="10" t="s">
        <v>32</v>
      </c>
      <c r="Z122" s="10">
        <v>1</v>
      </c>
      <c r="AA122" s="10" t="s">
        <v>31</v>
      </c>
      <c r="AB122" s="10">
        <v>1</v>
      </c>
      <c r="AC122" s="6">
        <v>-5.16</v>
      </c>
      <c r="AD122" s="6">
        <v>14392</v>
      </c>
      <c r="AE122" s="6">
        <v>5179</v>
      </c>
      <c r="AF122" s="6">
        <v>4251</v>
      </c>
      <c r="AG122" s="6">
        <v>1104</v>
      </c>
      <c r="AH122" s="6">
        <v>326.39999999999998</v>
      </c>
      <c r="AI122" s="6">
        <v>190.8</v>
      </c>
      <c r="AJ122" s="6">
        <v>27.9</v>
      </c>
      <c r="AK122" s="6">
        <v>293.75806499999999</v>
      </c>
      <c r="AL122" s="6">
        <v>202.01935499999999</v>
      </c>
      <c r="AM122" s="6">
        <v>32.729999999999997</v>
      </c>
      <c r="AN122" s="6">
        <v>24.87</v>
      </c>
      <c r="AO122" s="6">
        <v>23.6</v>
      </c>
      <c r="AP122" s="6">
        <v>30.89</v>
      </c>
      <c r="AQ122" s="6">
        <v>30.99</v>
      </c>
      <c r="AR122" s="6">
        <v>31.09</v>
      </c>
      <c r="AS122" s="6">
        <v>28.4</v>
      </c>
      <c r="AT122" s="6">
        <v>4759</v>
      </c>
      <c r="AU122" s="6">
        <v>8343</v>
      </c>
      <c r="AV122" s="6">
        <v>785</v>
      </c>
      <c r="AW122" s="15">
        <v>15260</v>
      </c>
      <c r="AX122" s="6">
        <v>609262</v>
      </c>
      <c r="AY122" s="6">
        <f>(D122*1000)/AX122</f>
        <v>473.81093847966883</v>
      </c>
      <c r="AZ122" s="6">
        <v>33594</v>
      </c>
      <c r="BA122" s="6">
        <v>32296</v>
      </c>
      <c r="BB122" s="6">
        <v>65890</v>
      </c>
      <c r="BC122" s="6">
        <v>90.439614586011999</v>
      </c>
      <c r="BD122" s="6">
        <v>4459291</v>
      </c>
      <c r="BE122" s="6">
        <v>43319630</v>
      </c>
      <c r="BF122" s="6">
        <v>3022926</v>
      </c>
      <c r="BG122" s="6">
        <v>24752116</v>
      </c>
      <c r="BH122" s="6">
        <v>906402</v>
      </c>
      <c r="BI122" s="6">
        <v>3159783</v>
      </c>
      <c r="BJ122" s="6">
        <v>20326</v>
      </c>
      <c r="BK122" s="6">
        <v>97217</v>
      </c>
    </row>
    <row r="123" spans="1:63" x14ac:dyDescent="0.2">
      <c r="A123" s="3">
        <v>2010</v>
      </c>
      <c r="B123" s="3">
        <v>2</v>
      </c>
      <c r="C123" s="13">
        <v>40210</v>
      </c>
      <c r="D123" s="6">
        <v>271015</v>
      </c>
      <c r="E123" s="6">
        <f t="shared" si="4"/>
        <v>0</v>
      </c>
      <c r="F123" s="6">
        <v>0</v>
      </c>
      <c r="G123" s="6">
        <v>0</v>
      </c>
      <c r="H123" s="6">
        <v>0</v>
      </c>
      <c r="I123" s="6">
        <v>62.965980028221537</v>
      </c>
      <c r="J123" s="6">
        <v>59.842954975229247</v>
      </c>
      <c r="K123" s="6">
        <v>67.67</v>
      </c>
      <c r="L123" s="6">
        <v>61.21512960125051</v>
      </c>
      <c r="M123" s="6">
        <v>62</v>
      </c>
      <c r="N123" s="6">
        <v>71.98</v>
      </c>
      <c r="O123" s="6">
        <v>72.636756873827565</v>
      </c>
      <c r="P123" s="6"/>
      <c r="Q123" s="6"/>
      <c r="R123" s="6">
        <v>28.63</v>
      </c>
      <c r="S123" s="6">
        <f t="shared" si="3"/>
        <v>42.008799000000003</v>
      </c>
      <c r="T123" s="9">
        <v>1.4673</v>
      </c>
      <c r="U123" s="6">
        <v>30140251.350000001</v>
      </c>
      <c r="V123" s="6">
        <f t="shared" si="5"/>
        <v>11.121248399535082</v>
      </c>
      <c r="W123" s="10" t="s">
        <v>33</v>
      </c>
      <c r="X123" s="10">
        <v>0</v>
      </c>
      <c r="Y123" s="10" t="s">
        <v>32</v>
      </c>
      <c r="Z123" s="10">
        <v>1</v>
      </c>
      <c r="AA123" s="10" t="s">
        <v>31</v>
      </c>
      <c r="AB123" s="10">
        <v>1</v>
      </c>
      <c r="AC123" s="6">
        <v>-3.33</v>
      </c>
      <c r="AD123" s="6">
        <v>16851</v>
      </c>
      <c r="AE123" s="6">
        <v>4298</v>
      </c>
      <c r="AF123" s="6">
        <v>3434</v>
      </c>
      <c r="AG123" s="6">
        <v>1044</v>
      </c>
      <c r="AH123" s="6">
        <v>287.2</v>
      </c>
      <c r="AI123" s="6">
        <v>189.8</v>
      </c>
      <c r="AJ123" s="6">
        <v>25.9</v>
      </c>
      <c r="AK123" s="6">
        <v>279.7</v>
      </c>
      <c r="AL123" s="6">
        <v>194.57499999999999</v>
      </c>
      <c r="AM123" s="6">
        <v>32.729999999999997</v>
      </c>
      <c r="AN123" s="6">
        <v>25.45</v>
      </c>
      <c r="AO123" s="6">
        <v>23.64</v>
      </c>
      <c r="AP123" s="6">
        <v>30.62</v>
      </c>
      <c r="AQ123" s="6">
        <v>29.89</v>
      </c>
      <c r="AR123" s="6">
        <v>31.05</v>
      </c>
      <c r="AS123" s="6">
        <v>28.14</v>
      </c>
      <c r="AT123" s="6">
        <v>5297</v>
      </c>
      <c r="AU123" s="6">
        <v>9066</v>
      </c>
      <c r="AV123" s="6">
        <v>813</v>
      </c>
      <c r="AW123" s="15">
        <v>12850</v>
      </c>
      <c r="AX123" s="6">
        <v>608247</v>
      </c>
      <c r="AY123" s="6">
        <f>(D123*1000)/AX123</f>
        <v>445.56734352984887</v>
      </c>
      <c r="AZ123" s="6">
        <v>30852</v>
      </c>
      <c r="BA123" s="6">
        <v>29339</v>
      </c>
      <c r="BB123" s="6">
        <v>60191</v>
      </c>
      <c r="BC123" s="6">
        <v>89.935559271472499</v>
      </c>
      <c r="BD123" s="6">
        <v>4598130</v>
      </c>
      <c r="BE123" s="6">
        <v>44807479</v>
      </c>
      <c r="BF123" s="6">
        <v>3528541</v>
      </c>
      <c r="BG123" s="6">
        <v>29163727</v>
      </c>
      <c r="BH123" s="6">
        <v>705892</v>
      </c>
      <c r="BI123" s="6">
        <v>2460091</v>
      </c>
      <c r="BJ123" s="6">
        <v>25493</v>
      </c>
      <c r="BK123" s="6">
        <v>113828</v>
      </c>
    </row>
    <row r="124" spans="1:63" x14ac:dyDescent="0.2">
      <c r="A124" s="3">
        <v>2010</v>
      </c>
      <c r="B124" s="3">
        <v>3</v>
      </c>
      <c r="C124" s="13">
        <v>40238</v>
      </c>
      <c r="D124" s="6">
        <v>312674</v>
      </c>
      <c r="E124" s="6">
        <f t="shared" si="4"/>
        <v>0</v>
      </c>
      <c r="F124" s="6">
        <v>0</v>
      </c>
      <c r="G124" s="6">
        <v>0</v>
      </c>
      <c r="H124" s="6">
        <v>0</v>
      </c>
      <c r="I124" s="6">
        <v>62.350979350934722</v>
      </c>
      <c r="J124" s="6">
        <v>59.001049209559071</v>
      </c>
      <c r="K124" s="6">
        <v>66.89</v>
      </c>
      <c r="L124" s="6">
        <v>59.930700880816303</v>
      </c>
      <c r="M124" s="6">
        <v>62</v>
      </c>
      <c r="N124" s="6">
        <v>71.53</v>
      </c>
      <c r="O124" s="6">
        <v>71.896216657276597</v>
      </c>
      <c r="P124" s="6"/>
      <c r="Q124" s="6"/>
      <c r="R124" s="6">
        <v>28.13</v>
      </c>
      <c r="S124" s="6">
        <f t="shared" si="3"/>
        <v>40.743491999999996</v>
      </c>
      <c r="T124" s="9">
        <v>1.4483999999999999</v>
      </c>
      <c r="U124" s="6">
        <v>29694275.199999999</v>
      </c>
      <c r="V124" s="6">
        <f t="shared" si="5"/>
        <v>9.496880201104025</v>
      </c>
      <c r="W124" s="10" t="s">
        <v>33</v>
      </c>
      <c r="X124" s="10">
        <v>0</v>
      </c>
      <c r="Y124" s="10" t="s">
        <v>32</v>
      </c>
      <c r="Z124" s="10">
        <v>1</v>
      </c>
      <c r="AA124" s="10" t="s">
        <v>31</v>
      </c>
      <c r="AB124" s="10">
        <v>1</v>
      </c>
      <c r="AC124" s="6">
        <v>-0.12</v>
      </c>
      <c r="AD124" s="6">
        <v>17339</v>
      </c>
      <c r="AE124" s="6">
        <v>5223</v>
      </c>
      <c r="AF124" s="6">
        <v>4328</v>
      </c>
      <c r="AG124" s="6">
        <v>1381</v>
      </c>
      <c r="AH124" s="6">
        <v>287</v>
      </c>
      <c r="AI124" s="6">
        <v>197.2</v>
      </c>
      <c r="AJ124" s="6">
        <v>26.6</v>
      </c>
      <c r="AK124" s="6">
        <v>281.058065</v>
      </c>
      <c r="AL124" s="6">
        <v>203.07419400000001</v>
      </c>
      <c r="AM124" s="6">
        <v>32.729999999999997</v>
      </c>
      <c r="AN124" s="6">
        <v>24.04</v>
      </c>
      <c r="AO124" s="6">
        <v>25.58</v>
      </c>
      <c r="AP124" s="6">
        <v>30.34</v>
      </c>
      <c r="AQ124" s="6">
        <v>28.4</v>
      </c>
      <c r="AR124" s="6">
        <v>32.869999999999997</v>
      </c>
      <c r="AS124" s="6">
        <v>27.95</v>
      </c>
      <c r="AT124" s="6">
        <v>6770</v>
      </c>
      <c r="AU124" s="6">
        <v>9261</v>
      </c>
      <c r="AV124" s="6">
        <v>843</v>
      </c>
      <c r="AW124" s="15">
        <v>15290</v>
      </c>
      <c r="AX124" s="6">
        <v>603027</v>
      </c>
      <c r="AY124" s="6">
        <f>(D124*1000)/AX124</f>
        <v>518.50746318158224</v>
      </c>
      <c r="AZ124" s="6">
        <v>32804</v>
      </c>
      <c r="BA124" s="6">
        <v>30736</v>
      </c>
      <c r="BB124" s="6">
        <v>63540</v>
      </c>
      <c r="BC124" s="6">
        <v>90.227341141260766</v>
      </c>
      <c r="BD124" s="6">
        <v>5493918</v>
      </c>
      <c r="BE124" s="6">
        <v>53016178</v>
      </c>
      <c r="BF124" s="6">
        <v>4664846</v>
      </c>
      <c r="BG124" s="6">
        <v>38336528</v>
      </c>
      <c r="BH124" s="6">
        <v>112106</v>
      </c>
      <c r="BI124" s="6">
        <v>396960</v>
      </c>
      <c r="BJ124" s="6">
        <v>1909</v>
      </c>
      <c r="BK124" s="6">
        <v>22688</v>
      </c>
    </row>
    <row r="125" spans="1:63" x14ac:dyDescent="0.2">
      <c r="A125" s="3">
        <v>2010</v>
      </c>
      <c r="B125" s="3">
        <v>4</v>
      </c>
      <c r="C125" s="13">
        <v>40269</v>
      </c>
      <c r="D125" s="6">
        <v>319478</v>
      </c>
      <c r="E125" s="6">
        <f t="shared" si="4"/>
        <v>0</v>
      </c>
      <c r="F125" s="6">
        <v>0</v>
      </c>
      <c r="G125" s="6">
        <v>0</v>
      </c>
      <c r="H125" s="6">
        <v>0</v>
      </c>
      <c r="I125" s="6">
        <v>60.517040955675071</v>
      </c>
      <c r="J125" s="6">
        <v>56.826888928631476</v>
      </c>
      <c r="K125" s="6">
        <v>65.64</v>
      </c>
      <c r="L125" s="6">
        <v>58.478224337338546</v>
      </c>
      <c r="M125" s="6">
        <v>62</v>
      </c>
      <c r="N125" s="6">
        <v>70.41</v>
      </c>
      <c r="O125" s="6">
        <v>71.299842120520083</v>
      </c>
      <c r="P125" s="6"/>
      <c r="Q125" s="6"/>
      <c r="R125" s="6">
        <v>28.18</v>
      </c>
      <c r="S125" s="6">
        <f t="shared" si="3"/>
        <v>40.407302000000001</v>
      </c>
      <c r="T125" s="9">
        <v>1.4339</v>
      </c>
      <c r="U125" s="6">
        <v>32482913.25</v>
      </c>
      <c r="V125" s="6">
        <f t="shared" si="5"/>
        <v>10.167496118668579</v>
      </c>
      <c r="W125" s="10" t="s">
        <v>33</v>
      </c>
      <c r="X125" s="10">
        <v>0</v>
      </c>
      <c r="Y125" s="10" t="s">
        <v>32</v>
      </c>
      <c r="Z125" s="10">
        <v>1</v>
      </c>
      <c r="AA125" s="10" t="s">
        <v>31</v>
      </c>
      <c r="AB125" s="10">
        <v>1</v>
      </c>
      <c r="AC125" s="6">
        <v>5.12</v>
      </c>
      <c r="AD125" s="6">
        <v>16937</v>
      </c>
      <c r="AE125" s="6">
        <v>5364</v>
      </c>
      <c r="AF125" s="6">
        <v>4512</v>
      </c>
      <c r="AG125" s="6">
        <v>1384</v>
      </c>
      <c r="AH125" s="6">
        <v>306.3</v>
      </c>
      <c r="AI125" s="6">
        <v>213.7</v>
      </c>
      <c r="AJ125" s="6">
        <v>29.2</v>
      </c>
      <c r="AK125" s="6">
        <v>292.17666700000001</v>
      </c>
      <c r="AL125" s="6">
        <v>222.653333</v>
      </c>
      <c r="AM125" s="6">
        <v>33.51</v>
      </c>
      <c r="AN125" s="6">
        <v>24.01</v>
      </c>
      <c r="AO125" s="6">
        <v>26.26</v>
      </c>
      <c r="AP125" s="6">
        <v>29.74</v>
      </c>
      <c r="AQ125" s="6">
        <v>27.67</v>
      </c>
      <c r="AR125" s="6">
        <v>32.82</v>
      </c>
      <c r="AS125" s="6">
        <v>28.37</v>
      </c>
      <c r="AT125" s="6">
        <v>8889</v>
      </c>
      <c r="AU125" s="6">
        <v>9662</v>
      </c>
      <c r="AV125" s="6">
        <v>1167</v>
      </c>
      <c r="AW125" s="15">
        <v>12922</v>
      </c>
      <c r="AX125" s="6">
        <v>597892</v>
      </c>
      <c r="AY125" s="6">
        <f>(D125*1000)/AX125</f>
        <v>534.34065015086333</v>
      </c>
      <c r="AZ125" s="6">
        <v>26404</v>
      </c>
      <c r="BA125" s="6">
        <v>24227</v>
      </c>
      <c r="BB125" s="6">
        <v>50631</v>
      </c>
      <c r="BC125" s="6">
        <v>91.499469488458587</v>
      </c>
      <c r="BD125" s="6">
        <v>4337586</v>
      </c>
      <c r="BE125" s="6">
        <v>39327886</v>
      </c>
      <c r="BF125" s="6">
        <v>3724190</v>
      </c>
      <c r="BG125" s="6">
        <v>30251340</v>
      </c>
      <c r="BH125" s="6">
        <v>200668</v>
      </c>
      <c r="BI125" s="6">
        <v>704777</v>
      </c>
      <c r="BJ125" s="6">
        <v>21003</v>
      </c>
      <c r="BK125" s="6">
        <v>102856</v>
      </c>
    </row>
    <row r="126" spans="1:63" x14ac:dyDescent="0.2">
      <c r="A126" s="3">
        <v>2010</v>
      </c>
      <c r="B126" s="3">
        <v>5</v>
      </c>
      <c r="C126" s="13">
        <v>40299</v>
      </c>
      <c r="D126" s="6">
        <v>323840</v>
      </c>
      <c r="E126" s="6">
        <f t="shared" si="4"/>
        <v>0</v>
      </c>
      <c r="F126" s="6">
        <v>0</v>
      </c>
      <c r="G126" s="6">
        <v>0</v>
      </c>
      <c r="H126" s="6">
        <v>0</v>
      </c>
      <c r="I126" s="6">
        <v>60.001706114561721</v>
      </c>
      <c r="J126" s="6">
        <v>56.170859771538694</v>
      </c>
      <c r="K126" s="6">
        <v>64.92</v>
      </c>
      <c r="L126" s="6">
        <v>57.636577667737548</v>
      </c>
      <c r="M126" s="6">
        <v>62</v>
      </c>
      <c r="N126" s="6">
        <v>69.77</v>
      </c>
      <c r="O126" s="6">
        <v>70.114871656633085</v>
      </c>
      <c r="P126" s="6"/>
      <c r="Q126" s="6"/>
      <c r="R126" s="6">
        <v>28.73</v>
      </c>
      <c r="S126" s="6">
        <f t="shared" si="3"/>
        <v>40.793726999999997</v>
      </c>
      <c r="T126" s="9">
        <v>1.4198999999999999</v>
      </c>
      <c r="U126" s="6">
        <v>32736674.349999901</v>
      </c>
      <c r="V126" s="6">
        <f t="shared" si="5"/>
        <v>10.108903887722301</v>
      </c>
      <c r="W126" s="10" t="s">
        <v>33</v>
      </c>
      <c r="X126" s="10">
        <v>0</v>
      </c>
      <c r="Y126" s="10" t="s">
        <v>32</v>
      </c>
      <c r="Z126" s="10">
        <v>1</v>
      </c>
      <c r="AA126" s="10" t="s">
        <v>31</v>
      </c>
      <c r="AB126" s="10">
        <v>1</v>
      </c>
      <c r="AC126" s="6">
        <v>7.07</v>
      </c>
      <c r="AD126" s="6">
        <v>16897</v>
      </c>
      <c r="AE126" s="6">
        <v>5003</v>
      </c>
      <c r="AF126" s="6">
        <v>3607</v>
      </c>
      <c r="AG126" s="6">
        <v>1615</v>
      </c>
      <c r="AH126" s="6">
        <v>358.8</v>
      </c>
      <c r="AI126" s="6">
        <v>238.6</v>
      </c>
      <c r="AJ126" s="6">
        <v>34.200000000000003</v>
      </c>
      <c r="AK126" s="6">
        <v>328.12258100000003</v>
      </c>
      <c r="AL126" s="6">
        <v>240.45161300000001</v>
      </c>
      <c r="AM126" s="6">
        <v>35.18</v>
      </c>
      <c r="AN126" s="6">
        <v>26.32</v>
      </c>
      <c r="AO126" s="6">
        <v>24.15</v>
      </c>
      <c r="AP126" s="6">
        <v>29.96</v>
      </c>
      <c r="AQ126" s="6">
        <v>27.85</v>
      </c>
      <c r="AR126" s="6">
        <v>32.82</v>
      </c>
      <c r="AS126" s="6">
        <v>29.41</v>
      </c>
      <c r="AT126" s="6">
        <v>10079</v>
      </c>
      <c r="AU126" s="6">
        <v>8381</v>
      </c>
      <c r="AV126" s="6">
        <v>1602</v>
      </c>
      <c r="AW126" s="15">
        <v>12514</v>
      </c>
      <c r="AX126" s="6">
        <v>593312</v>
      </c>
      <c r="AY126" s="6">
        <f>(D126*1000)/AX126</f>
        <v>545.81737770346797</v>
      </c>
      <c r="AZ126" s="6">
        <v>23363</v>
      </c>
      <c r="BA126" s="6">
        <v>21843</v>
      </c>
      <c r="BB126" s="6">
        <v>45206</v>
      </c>
      <c r="BC126" s="6">
        <v>93.541451239480054</v>
      </c>
      <c r="BD126" s="6">
        <v>4544044</v>
      </c>
      <c r="BE126" s="6">
        <v>40936517</v>
      </c>
      <c r="BF126" s="6">
        <v>3928961</v>
      </c>
      <c r="BG126" s="6">
        <v>32077813</v>
      </c>
      <c r="BH126" s="6">
        <v>432103</v>
      </c>
      <c r="BI126" s="6">
        <v>1722159</v>
      </c>
      <c r="BJ126" s="6">
        <v>20433</v>
      </c>
      <c r="BK126" s="6">
        <v>117260</v>
      </c>
    </row>
    <row r="127" spans="1:63" x14ac:dyDescent="0.2">
      <c r="A127" s="3">
        <v>2010</v>
      </c>
      <c r="B127" s="3">
        <v>6</v>
      </c>
      <c r="C127" s="13">
        <v>40330</v>
      </c>
      <c r="D127" s="6">
        <v>278439</v>
      </c>
      <c r="E127" s="6">
        <f t="shared" si="4"/>
        <v>0</v>
      </c>
      <c r="F127" s="6">
        <v>0</v>
      </c>
      <c r="G127" s="6">
        <v>0</v>
      </c>
      <c r="H127" s="6">
        <v>0</v>
      </c>
      <c r="I127" s="6">
        <v>61.860802472837079</v>
      </c>
      <c r="J127" s="6">
        <v>57.761474545541226</v>
      </c>
      <c r="K127" s="6">
        <v>66.39</v>
      </c>
      <c r="L127" s="6">
        <v>60.089094461461428</v>
      </c>
      <c r="M127" s="6">
        <v>62</v>
      </c>
      <c r="N127" s="6">
        <v>70.599999999999994</v>
      </c>
      <c r="O127" s="6">
        <v>73.700933698948276</v>
      </c>
      <c r="P127" s="6"/>
      <c r="Q127" s="6"/>
      <c r="R127" s="6">
        <v>29.64</v>
      </c>
      <c r="S127" s="6">
        <f t="shared" si="3"/>
        <v>40.826135999999998</v>
      </c>
      <c r="T127" s="9">
        <v>1.3774</v>
      </c>
      <c r="U127" s="6">
        <v>34323610.149999902</v>
      </c>
      <c r="V127" s="6">
        <f t="shared" si="5"/>
        <v>12.327156091639425</v>
      </c>
      <c r="W127" s="10" t="s">
        <v>33</v>
      </c>
      <c r="X127" s="10">
        <v>0</v>
      </c>
      <c r="Y127" s="10" t="s">
        <v>32</v>
      </c>
      <c r="Z127" s="10">
        <v>1</v>
      </c>
      <c r="AA127" s="10" t="s">
        <v>31</v>
      </c>
      <c r="AB127" s="10">
        <v>1</v>
      </c>
      <c r="AC127" s="6">
        <v>12.33</v>
      </c>
      <c r="AD127" s="6">
        <v>14142</v>
      </c>
      <c r="AE127" s="6">
        <v>3520</v>
      </c>
      <c r="AF127" s="6">
        <v>1543</v>
      </c>
      <c r="AG127" s="6">
        <v>1524</v>
      </c>
      <c r="AH127" s="6">
        <v>381.9</v>
      </c>
      <c r="AI127" s="6">
        <v>226.7</v>
      </c>
      <c r="AJ127" s="6">
        <v>34.1</v>
      </c>
      <c r="AK127" s="6">
        <v>348.53666700000002</v>
      </c>
      <c r="AL127" s="6">
        <v>232.66</v>
      </c>
      <c r="AM127" s="6">
        <v>38.92</v>
      </c>
      <c r="AN127" s="6">
        <v>27.81</v>
      </c>
      <c r="AO127" s="6">
        <v>30.14</v>
      </c>
      <c r="AP127" s="6">
        <v>29.68</v>
      </c>
      <c r="AQ127" s="6">
        <v>29.69</v>
      </c>
      <c r="AR127" s="6">
        <v>32.82</v>
      </c>
      <c r="AS127" s="6">
        <v>30.08</v>
      </c>
      <c r="AT127" s="6">
        <v>9682</v>
      </c>
      <c r="AU127" s="6">
        <v>6804</v>
      </c>
      <c r="AV127" s="6">
        <v>1536</v>
      </c>
      <c r="AW127" s="15">
        <v>12118</v>
      </c>
      <c r="AX127" s="6">
        <v>588702</v>
      </c>
      <c r="AY127" s="6">
        <f>(D127*1000)/AX127</f>
        <v>472.97104477307704</v>
      </c>
      <c r="AZ127" s="6">
        <v>20613</v>
      </c>
      <c r="BA127" s="6">
        <v>19690</v>
      </c>
      <c r="BB127" s="6">
        <v>40303</v>
      </c>
      <c r="BC127" s="6">
        <v>92.592389904304724</v>
      </c>
      <c r="BD127" s="6">
        <v>4086643</v>
      </c>
      <c r="BE127" s="6">
        <v>37869547</v>
      </c>
      <c r="BF127" s="6">
        <v>4409174</v>
      </c>
      <c r="BG127" s="6">
        <v>34573387</v>
      </c>
      <c r="BH127" s="6">
        <v>260893</v>
      </c>
      <c r="BI127" s="6">
        <v>1152951</v>
      </c>
      <c r="BJ127" s="6">
        <v>566</v>
      </c>
      <c r="BK127" s="6">
        <v>5567</v>
      </c>
    </row>
    <row r="128" spans="1:63" x14ac:dyDescent="0.2">
      <c r="A128" s="3">
        <v>2010</v>
      </c>
      <c r="B128" s="3">
        <v>7</v>
      </c>
      <c r="C128" s="13">
        <v>40360</v>
      </c>
      <c r="D128" s="6">
        <v>265886</v>
      </c>
      <c r="E128" s="6">
        <f t="shared" si="4"/>
        <v>0</v>
      </c>
      <c r="F128" s="6">
        <v>0</v>
      </c>
      <c r="G128" s="6">
        <v>0</v>
      </c>
      <c r="H128" s="6">
        <v>0</v>
      </c>
      <c r="I128" s="6">
        <v>63.337659970921585</v>
      </c>
      <c r="J128" s="6">
        <v>59.505833975374799</v>
      </c>
      <c r="K128" s="6">
        <v>67.56</v>
      </c>
      <c r="L128" s="6">
        <v>62.15182468799442</v>
      </c>
      <c r="M128" s="6">
        <v>65</v>
      </c>
      <c r="N128" s="6">
        <v>71.17</v>
      </c>
      <c r="O128" s="6">
        <v>77.877977716564985</v>
      </c>
      <c r="P128" s="6"/>
      <c r="Q128" s="6"/>
      <c r="R128" s="6">
        <v>30.59</v>
      </c>
      <c r="S128" s="6">
        <f t="shared" si="3"/>
        <v>41.207788999999998</v>
      </c>
      <c r="T128" s="9">
        <v>1.3471</v>
      </c>
      <c r="U128" s="6">
        <v>31744784</v>
      </c>
      <c r="V128" s="6">
        <f t="shared" si="5"/>
        <v>11.939246143083878</v>
      </c>
      <c r="W128" s="10" t="s">
        <v>33</v>
      </c>
      <c r="X128" s="10">
        <v>0</v>
      </c>
      <c r="Y128" s="10" t="s">
        <v>32</v>
      </c>
      <c r="Z128" s="10">
        <v>1</v>
      </c>
      <c r="AA128" s="10" t="s">
        <v>31</v>
      </c>
      <c r="AB128" s="10">
        <v>1</v>
      </c>
      <c r="AC128" s="6">
        <v>15.85</v>
      </c>
      <c r="AD128" s="6">
        <v>12719</v>
      </c>
      <c r="AE128" s="6">
        <v>3364</v>
      </c>
      <c r="AF128" s="6">
        <v>1630</v>
      </c>
      <c r="AG128" s="6">
        <v>834</v>
      </c>
      <c r="AH128" s="6">
        <v>383.5</v>
      </c>
      <c r="AI128" s="6">
        <v>217</v>
      </c>
      <c r="AJ128" s="6">
        <v>33.200000000000003</v>
      </c>
      <c r="AK128" s="6">
        <v>360.49354799999998</v>
      </c>
      <c r="AL128" s="6">
        <v>224.07419400000001</v>
      </c>
      <c r="AM128" s="6">
        <v>41.76</v>
      </c>
      <c r="AN128" s="6">
        <v>27.45</v>
      </c>
      <c r="AO128" s="6">
        <v>29.32</v>
      </c>
      <c r="AP128" s="6">
        <v>31.22</v>
      </c>
      <c r="AQ128" s="6">
        <v>31.36</v>
      </c>
      <c r="AR128" s="6">
        <v>35.700000000000003</v>
      </c>
      <c r="AS128" s="6">
        <v>30.6</v>
      </c>
      <c r="AT128" s="6">
        <v>9605</v>
      </c>
      <c r="AU128" s="6">
        <v>6038</v>
      </c>
      <c r="AV128" s="6">
        <v>1106</v>
      </c>
      <c r="AW128" s="15">
        <v>12146</v>
      </c>
      <c r="AX128" s="6">
        <v>586415</v>
      </c>
      <c r="AY128" s="6">
        <f>(D128*1000)/AX128</f>
        <v>453.40927500149212</v>
      </c>
      <c r="AZ128" s="6">
        <v>25895</v>
      </c>
      <c r="BA128" s="6">
        <v>24484</v>
      </c>
      <c r="BB128" s="6">
        <v>50379</v>
      </c>
      <c r="BC128" s="6">
        <v>92.961054871683501</v>
      </c>
      <c r="BD128" s="6">
        <v>4165362</v>
      </c>
      <c r="BE128" s="6">
        <v>40184209</v>
      </c>
      <c r="BF128" s="6">
        <v>3684142</v>
      </c>
      <c r="BG128" s="6">
        <v>27705294</v>
      </c>
      <c r="BH128" s="6">
        <v>607</v>
      </c>
      <c r="BI128" s="6">
        <v>8427</v>
      </c>
      <c r="BJ128" s="6">
        <v>41075</v>
      </c>
      <c r="BK128" s="6">
        <v>220373</v>
      </c>
    </row>
    <row r="129" spans="1:63" x14ac:dyDescent="0.2">
      <c r="A129" s="3">
        <v>2010</v>
      </c>
      <c r="B129" s="3">
        <v>8</v>
      </c>
      <c r="C129" s="13">
        <v>40391</v>
      </c>
      <c r="D129" s="6">
        <v>263199</v>
      </c>
      <c r="E129" s="6">
        <f t="shared" si="4"/>
        <v>0</v>
      </c>
      <c r="F129" s="6">
        <v>0</v>
      </c>
      <c r="G129" s="6">
        <v>0</v>
      </c>
      <c r="H129" s="6">
        <v>0</v>
      </c>
      <c r="I129" s="6">
        <v>64.535897316834621</v>
      </c>
      <c r="J129" s="6">
        <v>60.689232320603061</v>
      </c>
      <c r="K129" s="6">
        <v>69.319999999999993</v>
      </c>
      <c r="L129" s="6">
        <v>64.65621440011067</v>
      </c>
      <c r="M129" s="6">
        <v>65</v>
      </c>
      <c r="N129" s="6">
        <v>72.430000000000007</v>
      </c>
      <c r="O129" s="6">
        <v>79.878944441237536</v>
      </c>
      <c r="P129" s="6"/>
      <c r="Q129" s="6"/>
      <c r="R129" s="6">
        <v>31.74</v>
      </c>
      <c r="S129" s="6">
        <f t="shared" si="3"/>
        <v>42.620471999999999</v>
      </c>
      <c r="T129" s="9">
        <v>1.3428</v>
      </c>
      <c r="U129" s="6">
        <v>29357551.350000001</v>
      </c>
      <c r="V129" s="6">
        <f t="shared" si="5"/>
        <v>11.154127238325374</v>
      </c>
      <c r="W129" s="10" t="s">
        <v>33</v>
      </c>
      <c r="X129" s="10">
        <v>0</v>
      </c>
      <c r="Y129" s="10" t="s">
        <v>32</v>
      </c>
      <c r="Z129" s="10">
        <v>1</v>
      </c>
      <c r="AA129" s="10" t="s">
        <v>31</v>
      </c>
      <c r="AB129" s="10">
        <v>1</v>
      </c>
      <c r="AC129" s="6">
        <v>12.89</v>
      </c>
      <c r="AD129" s="6">
        <v>12680</v>
      </c>
      <c r="AE129" s="6">
        <v>2933</v>
      </c>
      <c r="AF129" s="6">
        <v>1557</v>
      </c>
      <c r="AG129" s="6">
        <v>1342</v>
      </c>
      <c r="AH129" s="6">
        <v>379.4</v>
      </c>
      <c r="AI129" s="6">
        <v>210.3</v>
      </c>
      <c r="AJ129" s="6">
        <v>32.4</v>
      </c>
      <c r="AK129" s="6">
        <v>359.42580700000002</v>
      </c>
      <c r="AL129" s="6">
        <v>223.07419400000001</v>
      </c>
      <c r="AM129" s="6">
        <v>41.24</v>
      </c>
      <c r="AN129" s="6">
        <v>28.55</v>
      </c>
      <c r="AO129" s="6">
        <v>29.09</v>
      </c>
      <c r="AP129" s="6">
        <v>31.88</v>
      </c>
      <c r="AQ129" s="6">
        <v>33.97</v>
      </c>
      <c r="AR129" s="6">
        <v>35.97</v>
      </c>
      <c r="AS129" s="6">
        <v>31.84</v>
      </c>
      <c r="AT129" s="6">
        <v>9385</v>
      </c>
      <c r="AU129" s="6">
        <v>5702</v>
      </c>
      <c r="AV129" s="6">
        <v>999</v>
      </c>
      <c r="AW129" s="15">
        <v>14729</v>
      </c>
      <c r="AX129" s="6">
        <v>587777</v>
      </c>
      <c r="AY129" s="6">
        <f>(D129*1000)/AX129</f>
        <v>447.78717098491433</v>
      </c>
      <c r="AZ129" s="6">
        <v>29755</v>
      </c>
      <c r="BA129" s="6">
        <v>28536</v>
      </c>
      <c r="BB129" s="6">
        <v>58291</v>
      </c>
      <c r="BC129" s="6">
        <v>92.366738110129646</v>
      </c>
      <c r="BD129" s="6">
        <v>4578220</v>
      </c>
      <c r="BE129" s="6">
        <v>43916219</v>
      </c>
      <c r="BF129" s="6">
        <v>4022696</v>
      </c>
      <c r="BG129" s="6">
        <v>31311184</v>
      </c>
      <c r="BH129" s="6">
        <v>1541</v>
      </c>
      <c r="BI129" s="6">
        <v>15942</v>
      </c>
      <c r="BJ129" s="6">
        <v>2354</v>
      </c>
      <c r="BK129" s="6">
        <v>23035</v>
      </c>
    </row>
    <row r="130" spans="1:63" x14ac:dyDescent="0.2">
      <c r="A130" s="3">
        <v>2010</v>
      </c>
      <c r="B130" s="3">
        <v>9</v>
      </c>
      <c r="C130" s="13">
        <v>40422</v>
      </c>
      <c r="D130" s="6">
        <v>289365</v>
      </c>
      <c r="E130" s="6">
        <f t="shared" si="4"/>
        <v>0</v>
      </c>
      <c r="F130" s="6">
        <v>0</v>
      </c>
      <c r="G130" s="6">
        <v>0</v>
      </c>
      <c r="H130" s="6">
        <v>0</v>
      </c>
      <c r="I130" s="6">
        <v>65.283188710454183</v>
      </c>
      <c r="J130" s="6">
        <v>60.897072405723186</v>
      </c>
      <c r="K130" s="6">
        <v>71.11</v>
      </c>
      <c r="L130" s="6">
        <v>66.430332538315113</v>
      </c>
      <c r="M130" s="6">
        <v>65</v>
      </c>
      <c r="N130" s="6">
        <v>74.23</v>
      </c>
      <c r="O130" s="6">
        <v>80.473725516328855</v>
      </c>
      <c r="P130" s="6"/>
      <c r="Q130" s="6"/>
      <c r="R130" s="6">
        <v>32.67</v>
      </c>
      <c r="S130" s="6">
        <f t="shared" ref="S130:S193" si="6">R130*T130</f>
        <v>42.748695000000005</v>
      </c>
      <c r="T130" s="9">
        <v>1.3085</v>
      </c>
      <c r="U130" s="6">
        <v>31496951.449999899</v>
      </c>
      <c r="V130" s="6">
        <f t="shared" si="5"/>
        <v>10.884851813453562</v>
      </c>
      <c r="W130" s="10" t="s">
        <v>33</v>
      </c>
      <c r="X130" s="10">
        <v>0</v>
      </c>
      <c r="Y130" s="10" t="s">
        <v>32</v>
      </c>
      <c r="Z130" s="10">
        <v>1</v>
      </c>
      <c r="AA130" s="10" t="s">
        <v>31</v>
      </c>
      <c r="AB130" s="10">
        <v>1</v>
      </c>
      <c r="AC130" s="6">
        <v>9.33</v>
      </c>
      <c r="AD130" s="6">
        <v>13609</v>
      </c>
      <c r="AE130" s="6">
        <v>2665</v>
      </c>
      <c r="AF130" s="6">
        <v>1369</v>
      </c>
      <c r="AG130" s="6">
        <v>1464</v>
      </c>
      <c r="AH130" s="6">
        <v>381.9</v>
      </c>
      <c r="AI130" s="6">
        <v>219.3</v>
      </c>
      <c r="AJ130" s="6">
        <v>33.4</v>
      </c>
      <c r="AK130" s="6">
        <v>355.58666699999998</v>
      </c>
      <c r="AL130" s="6">
        <v>227.67666700000001</v>
      </c>
      <c r="AM130" s="6">
        <v>42.665999999999997</v>
      </c>
      <c r="AN130" s="6">
        <v>29.86</v>
      </c>
      <c r="AO130" s="6">
        <v>29.21</v>
      </c>
      <c r="AP130" s="6">
        <v>33.33</v>
      </c>
      <c r="AQ130" s="6">
        <v>34.32</v>
      </c>
      <c r="AR130" s="6">
        <v>36.5</v>
      </c>
      <c r="AS130" s="6">
        <v>33.369999999999997</v>
      </c>
      <c r="AT130" s="6">
        <v>7948</v>
      </c>
      <c r="AU130" s="6">
        <v>3525</v>
      </c>
      <c r="AV130" s="6">
        <v>935</v>
      </c>
      <c r="AW130" s="15">
        <v>15154</v>
      </c>
      <c r="AX130" s="6">
        <v>594823</v>
      </c>
      <c r="AY130" s="6">
        <f>(D130*1000)/AX130</f>
        <v>486.47244642523913</v>
      </c>
      <c r="AZ130" s="6">
        <v>34903</v>
      </c>
      <c r="BA130" s="6">
        <v>33645</v>
      </c>
      <c r="BB130" s="6">
        <v>68548</v>
      </c>
      <c r="BC130" s="6">
        <v>91.719605532517619</v>
      </c>
      <c r="BD130" s="6">
        <v>4625081</v>
      </c>
      <c r="BE130" s="6">
        <v>44402281</v>
      </c>
      <c r="BF130" s="6">
        <v>3775527</v>
      </c>
      <c r="BG130" s="6">
        <v>28670566</v>
      </c>
      <c r="BH130" s="6">
        <v>324681</v>
      </c>
      <c r="BI130" s="6">
        <v>1353570</v>
      </c>
      <c r="BJ130" s="6">
        <v>41466</v>
      </c>
      <c r="BK130" s="6">
        <v>221088</v>
      </c>
    </row>
    <row r="131" spans="1:63" x14ac:dyDescent="0.2">
      <c r="A131" s="3">
        <v>2010</v>
      </c>
      <c r="B131" s="3">
        <v>10</v>
      </c>
      <c r="C131" s="13">
        <v>40452</v>
      </c>
      <c r="D131" s="6">
        <v>287776</v>
      </c>
      <c r="E131" s="6">
        <f t="shared" ref="E131:E194" si="7">SUM(F131:H131)</f>
        <v>0</v>
      </c>
      <c r="F131" s="6">
        <v>0</v>
      </c>
      <c r="G131" s="6">
        <v>0</v>
      </c>
      <c r="H131" s="6">
        <v>0</v>
      </c>
      <c r="I131" s="6">
        <v>65.568723897877931</v>
      </c>
      <c r="J131" s="6">
        <v>61.608945884022113</v>
      </c>
      <c r="K131" s="6">
        <v>71.459999999999994</v>
      </c>
      <c r="L131" s="6">
        <v>66.752551807321069</v>
      </c>
      <c r="M131" s="6">
        <v>65</v>
      </c>
      <c r="N131" s="6">
        <v>74.61</v>
      </c>
      <c r="O131" s="6">
        <v>77.453533465597758</v>
      </c>
      <c r="P131" s="6"/>
      <c r="Q131" s="6"/>
      <c r="R131" s="6">
        <v>32.880000000000003</v>
      </c>
      <c r="S131" s="6">
        <f t="shared" si="6"/>
        <v>44.259768000000008</v>
      </c>
      <c r="T131" s="9">
        <v>1.3461000000000001</v>
      </c>
      <c r="U131" s="6">
        <v>33385590.300000001</v>
      </c>
      <c r="V131" s="6">
        <f t="shared" ref="V131:V194" si="8">(U131*100)/(D131*1000)</f>
        <v>11.601242042421884</v>
      </c>
      <c r="W131" s="10" t="s">
        <v>33</v>
      </c>
      <c r="X131" s="10">
        <v>0</v>
      </c>
      <c r="Y131" s="10" t="s">
        <v>32</v>
      </c>
      <c r="Z131" s="10">
        <v>1</v>
      </c>
      <c r="AA131" s="10" t="s">
        <v>31</v>
      </c>
      <c r="AB131" s="10">
        <v>1</v>
      </c>
      <c r="AC131" s="6">
        <v>5.49</v>
      </c>
      <c r="AD131" s="6">
        <v>14875</v>
      </c>
      <c r="AE131" s="6">
        <v>3347</v>
      </c>
      <c r="AF131" s="6">
        <v>2252</v>
      </c>
      <c r="AG131" s="6">
        <v>1547</v>
      </c>
      <c r="AH131" s="6">
        <v>382.4</v>
      </c>
      <c r="AI131" s="6">
        <v>209.4</v>
      </c>
      <c r="AJ131" s="6">
        <v>32.4</v>
      </c>
      <c r="AK131" s="6">
        <v>360.19032299999998</v>
      </c>
      <c r="AL131" s="6">
        <v>222.145161</v>
      </c>
      <c r="AM131" s="6">
        <v>43.69</v>
      </c>
      <c r="AN131" s="6">
        <v>29.51</v>
      </c>
      <c r="AO131" s="6">
        <v>29.71</v>
      </c>
      <c r="AP131" s="6">
        <v>33.96</v>
      </c>
      <c r="AQ131" s="6">
        <v>32.83</v>
      </c>
      <c r="AR131" s="6">
        <v>34.770000000000003</v>
      </c>
      <c r="AS131" s="6">
        <v>34.409999999999997</v>
      </c>
      <c r="AT131" s="6">
        <v>7828</v>
      </c>
      <c r="AU131" s="6">
        <v>3470</v>
      </c>
      <c r="AV131" s="6">
        <v>817</v>
      </c>
      <c r="AW131" s="15">
        <v>17445</v>
      </c>
      <c r="AX131" s="6">
        <v>602166</v>
      </c>
      <c r="AY131" s="6">
        <f>(D131*1000)/AX131</f>
        <v>477.90144245938825</v>
      </c>
      <c r="AZ131" s="6">
        <v>37822</v>
      </c>
      <c r="BA131" s="6">
        <v>36830</v>
      </c>
      <c r="BB131" s="6">
        <v>74652</v>
      </c>
      <c r="BC131" s="6">
        <v>92.523334472966297</v>
      </c>
      <c r="BD131" s="6">
        <v>5346707</v>
      </c>
      <c r="BE131" s="6">
        <v>53073092</v>
      </c>
      <c r="BF131" s="6">
        <v>3782530</v>
      </c>
      <c r="BG131" s="6">
        <v>29027522</v>
      </c>
      <c r="BH131" s="6">
        <v>54075</v>
      </c>
      <c r="BI131" s="6">
        <v>195240</v>
      </c>
      <c r="BJ131" s="6">
        <v>854</v>
      </c>
      <c r="BK131" s="6">
        <v>9133</v>
      </c>
    </row>
    <row r="132" spans="1:63" x14ac:dyDescent="0.2">
      <c r="A132" s="3">
        <v>2010</v>
      </c>
      <c r="B132" s="3">
        <v>11</v>
      </c>
      <c r="C132" s="13">
        <v>40483</v>
      </c>
      <c r="D132" s="6">
        <v>262392</v>
      </c>
      <c r="E132" s="6">
        <f t="shared" si="7"/>
        <v>0</v>
      </c>
      <c r="F132" s="6">
        <v>0</v>
      </c>
      <c r="G132" s="6">
        <v>0</v>
      </c>
      <c r="H132" s="6">
        <v>0</v>
      </c>
      <c r="I132" s="6">
        <v>64.284781046734665</v>
      </c>
      <c r="J132" s="6">
        <v>60.558860379495805</v>
      </c>
      <c r="K132" s="6">
        <v>69.06</v>
      </c>
      <c r="L132" s="6">
        <v>63.928583819944883</v>
      </c>
      <c r="M132" s="6">
        <v>65</v>
      </c>
      <c r="N132" s="6">
        <v>72.48</v>
      </c>
      <c r="O132" s="6">
        <v>76.450091645400761</v>
      </c>
      <c r="P132" s="6"/>
      <c r="Q132" s="6"/>
      <c r="R132" s="6">
        <v>33.31</v>
      </c>
      <c r="S132" s="6">
        <f t="shared" si="6"/>
        <v>44.785295000000005</v>
      </c>
      <c r="T132" s="9">
        <v>1.3445</v>
      </c>
      <c r="U132" s="6">
        <v>32427035.999999903</v>
      </c>
      <c r="V132" s="6">
        <f t="shared" si="8"/>
        <v>12.358241104911698</v>
      </c>
      <c r="W132" s="10" t="s">
        <v>33</v>
      </c>
      <c r="X132" s="10">
        <v>0</v>
      </c>
      <c r="Y132" s="10" t="s">
        <v>32</v>
      </c>
      <c r="Z132" s="10">
        <v>1</v>
      </c>
      <c r="AA132" s="10" t="s">
        <v>31</v>
      </c>
      <c r="AB132" s="10">
        <v>1</v>
      </c>
      <c r="AC132" s="6">
        <v>1.04</v>
      </c>
      <c r="AD132" s="6">
        <v>14654</v>
      </c>
      <c r="AE132" s="6">
        <v>3447</v>
      </c>
      <c r="AF132" s="6">
        <v>1786</v>
      </c>
      <c r="AG132" s="6">
        <v>1499</v>
      </c>
      <c r="AH132" s="6">
        <v>378.3</v>
      </c>
      <c r="AI132" s="6">
        <v>193.4</v>
      </c>
      <c r="AJ132" s="6">
        <v>30.6</v>
      </c>
      <c r="AK132" s="6">
        <v>355.11666700000001</v>
      </c>
      <c r="AL132" s="6">
        <v>214.71333300000001</v>
      </c>
      <c r="AM132" s="6">
        <v>43.82</v>
      </c>
      <c r="AN132" s="6">
        <v>29.05</v>
      </c>
      <c r="AO132" s="6">
        <v>30.92</v>
      </c>
      <c r="AP132" s="6">
        <v>34.58</v>
      </c>
      <c r="AQ132" s="6">
        <v>32.46</v>
      </c>
      <c r="AR132" s="6">
        <v>34.770000000000003</v>
      </c>
      <c r="AS132" s="6">
        <v>34.65</v>
      </c>
      <c r="AT132" s="6">
        <v>6288</v>
      </c>
      <c r="AU132" s="6">
        <v>3198</v>
      </c>
      <c r="AV132" s="6">
        <v>712</v>
      </c>
      <c r="AW132" s="15">
        <v>20046</v>
      </c>
      <c r="AX132" s="6">
        <v>602671</v>
      </c>
      <c r="AY132" s="6">
        <f>(D132*1000)/AX132</f>
        <v>435.38182524130082</v>
      </c>
      <c r="AZ132" s="6">
        <v>39444</v>
      </c>
      <c r="BA132" s="6">
        <v>37507</v>
      </c>
      <c r="BB132" s="6">
        <v>76951</v>
      </c>
      <c r="BC132" s="6">
        <v>90.984194662317606</v>
      </c>
      <c r="BD132" s="6">
        <v>6218366</v>
      </c>
      <c r="BE132" s="6">
        <v>60728016</v>
      </c>
      <c r="BF132" s="6">
        <v>4089703</v>
      </c>
      <c r="BG132" s="6">
        <v>33448405</v>
      </c>
      <c r="BH132" s="6">
        <v>591881</v>
      </c>
      <c r="BI132" s="6">
        <v>2446762</v>
      </c>
      <c r="BJ132" s="6">
        <v>44002</v>
      </c>
      <c r="BK132" s="6">
        <v>248695</v>
      </c>
    </row>
    <row r="133" spans="1:63" x14ac:dyDescent="0.2">
      <c r="A133" s="4">
        <v>2010</v>
      </c>
      <c r="B133" s="5">
        <v>12</v>
      </c>
      <c r="C133" s="14">
        <v>40513</v>
      </c>
      <c r="D133" s="7">
        <v>274881</v>
      </c>
      <c r="E133" s="7">
        <f t="shared" si="7"/>
        <v>0</v>
      </c>
      <c r="F133" s="7">
        <v>0</v>
      </c>
      <c r="G133" s="7">
        <v>0</v>
      </c>
      <c r="H133" s="7">
        <v>0</v>
      </c>
      <c r="I133" s="7">
        <v>64.11835626840481</v>
      </c>
      <c r="J133" s="7">
        <v>60.886341354335592</v>
      </c>
      <c r="K133" s="7">
        <v>69.069999999999993</v>
      </c>
      <c r="L133" s="7">
        <v>63.898109271109803</v>
      </c>
      <c r="M133" s="7">
        <v>65</v>
      </c>
      <c r="N133" s="7">
        <v>72.52</v>
      </c>
      <c r="O133" s="7">
        <v>75.530250669404197</v>
      </c>
      <c r="P133" s="7"/>
      <c r="Q133" s="7"/>
      <c r="R133" s="7">
        <v>33.25</v>
      </c>
      <c r="S133" s="7">
        <f t="shared" si="6"/>
        <v>42.579949999999997</v>
      </c>
      <c r="T133" s="8">
        <v>1.2806</v>
      </c>
      <c r="U133" s="7">
        <v>35151663.0499999</v>
      </c>
      <c r="V133" s="7">
        <f t="shared" si="8"/>
        <v>12.787956624866725</v>
      </c>
      <c r="W133" s="11" t="s">
        <v>33</v>
      </c>
      <c r="X133" s="11">
        <v>0</v>
      </c>
      <c r="Y133" s="11" t="s">
        <v>32</v>
      </c>
      <c r="Z133" s="11">
        <v>1</v>
      </c>
      <c r="AA133" s="11" t="s">
        <v>31</v>
      </c>
      <c r="AB133" s="11">
        <v>1</v>
      </c>
      <c r="AC133" s="7">
        <v>-4.28</v>
      </c>
      <c r="AD133" s="7">
        <v>14877</v>
      </c>
      <c r="AE133" s="7">
        <v>4232</v>
      </c>
      <c r="AF133" s="7">
        <v>2937</v>
      </c>
      <c r="AG133" s="7">
        <v>1125</v>
      </c>
      <c r="AH133" s="7">
        <v>367.4</v>
      </c>
      <c r="AI133" s="7">
        <v>210.2</v>
      </c>
      <c r="AJ133" s="7">
        <v>31.9</v>
      </c>
      <c r="AK133" s="7">
        <v>351.17096800000002</v>
      </c>
      <c r="AL133" s="7">
        <v>216.96774199999999</v>
      </c>
      <c r="AM133" s="7">
        <v>42.66</v>
      </c>
      <c r="AN133" s="7">
        <v>28.03</v>
      </c>
      <c r="AO133" s="7">
        <v>31.16</v>
      </c>
      <c r="AP133" s="7">
        <v>35.31</v>
      </c>
      <c r="AQ133" s="7">
        <v>32.119999999999997</v>
      </c>
      <c r="AR133" s="7">
        <v>34.799999999999997</v>
      </c>
      <c r="AS133" s="7">
        <v>34.42</v>
      </c>
      <c r="AT133" s="7">
        <v>5537</v>
      </c>
      <c r="AU133" s="7">
        <v>3021</v>
      </c>
      <c r="AV133" s="7">
        <v>800</v>
      </c>
      <c r="AW133" s="16">
        <v>14043</v>
      </c>
      <c r="AX133" s="7">
        <v>606544</v>
      </c>
      <c r="AY133" s="7">
        <f>(D133*1000)/AX133</f>
        <v>453.1921839141101</v>
      </c>
      <c r="AZ133" s="7">
        <v>35362</v>
      </c>
      <c r="BA133" s="7">
        <v>34232</v>
      </c>
      <c r="BB133" s="7">
        <v>69594</v>
      </c>
      <c r="BC133" s="7">
        <v>90.310288974889332</v>
      </c>
      <c r="BD133" s="7">
        <v>5926062</v>
      </c>
      <c r="BE133" s="7">
        <v>57497844</v>
      </c>
      <c r="BF133" s="7">
        <v>4257008</v>
      </c>
      <c r="BG133" s="7">
        <v>32600383</v>
      </c>
      <c r="BH133" s="7">
        <v>554160</v>
      </c>
      <c r="BI133" s="7">
        <v>2034716</v>
      </c>
      <c r="BJ133" s="7">
        <v>798</v>
      </c>
      <c r="BK133" s="7">
        <v>7900</v>
      </c>
    </row>
    <row r="134" spans="1:63" x14ac:dyDescent="0.2">
      <c r="A134" s="3">
        <v>2011</v>
      </c>
      <c r="B134" s="3">
        <v>1</v>
      </c>
      <c r="C134" s="13">
        <v>40544</v>
      </c>
      <c r="D134" s="6">
        <v>287611</v>
      </c>
      <c r="E134" s="6">
        <f t="shared" si="7"/>
        <v>0</v>
      </c>
      <c r="F134" s="6">
        <v>0</v>
      </c>
      <c r="G134" s="6">
        <v>0</v>
      </c>
      <c r="H134" s="6">
        <v>0</v>
      </c>
      <c r="I134" s="6">
        <v>62.856906112577171</v>
      </c>
      <c r="J134" s="6">
        <v>59.935411352397459</v>
      </c>
      <c r="K134" s="6">
        <v>67.59</v>
      </c>
      <c r="L134" s="6">
        <v>63.214488952042444</v>
      </c>
      <c r="M134" s="6">
        <v>65</v>
      </c>
      <c r="N134" s="6">
        <v>70.510000000000005</v>
      </c>
      <c r="O134" s="6">
        <v>74.962675069701817</v>
      </c>
      <c r="P134" s="6"/>
      <c r="Q134" s="6"/>
      <c r="R134" s="6">
        <v>33.159999999999997</v>
      </c>
      <c r="S134" s="6">
        <f t="shared" si="6"/>
        <v>42.375163999999998</v>
      </c>
      <c r="T134" s="9">
        <v>1.2779</v>
      </c>
      <c r="U134" s="6">
        <v>32355304.533333231</v>
      </c>
      <c r="V134" s="6">
        <f t="shared" si="8"/>
        <v>11.249675615095818</v>
      </c>
      <c r="W134" s="10" t="s">
        <v>33</v>
      </c>
      <c r="X134" s="10">
        <v>0</v>
      </c>
      <c r="Y134" s="10" t="s">
        <v>32</v>
      </c>
      <c r="Z134" s="10">
        <v>1</v>
      </c>
      <c r="AA134" s="10" t="s">
        <v>31</v>
      </c>
      <c r="AB134" s="10">
        <v>1</v>
      </c>
      <c r="AC134" s="6">
        <v>-2.4300000000000002</v>
      </c>
      <c r="AD134" s="6">
        <v>15174</v>
      </c>
      <c r="AE134" s="6">
        <v>4897</v>
      </c>
      <c r="AF134" s="6">
        <v>3119</v>
      </c>
      <c r="AG134" s="6">
        <v>1328</v>
      </c>
      <c r="AH134" s="6">
        <v>367.9</v>
      </c>
      <c r="AI134" s="6">
        <v>230.9</v>
      </c>
      <c r="AJ134" s="6">
        <v>33.9</v>
      </c>
      <c r="AK134" s="6">
        <v>353.3</v>
      </c>
      <c r="AL134" s="6">
        <v>227.12580700000001</v>
      </c>
      <c r="AM134" s="6">
        <v>41.63</v>
      </c>
      <c r="AN134" s="6">
        <v>27.56</v>
      </c>
      <c r="AO134" s="6">
        <v>33.89</v>
      </c>
      <c r="AP134" s="6">
        <v>34.99</v>
      </c>
      <c r="AQ134" s="6">
        <v>33.200000000000003</v>
      </c>
      <c r="AR134" s="6">
        <v>37.46</v>
      </c>
      <c r="AS134" s="6">
        <v>33.119999999999997</v>
      </c>
      <c r="AT134" s="6">
        <v>6881</v>
      </c>
      <c r="AU134" s="6">
        <v>4115</v>
      </c>
      <c r="AV134" s="6">
        <v>664</v>
      </c>
      <c r="AW134" s="15">
        <v>18518</v>
      </c>
      <c r="AX134" s="6">
        <v>607350</v>
      </c>
      <c r="AY134" s="6">
        <f>(D134*1000)/AX134</f>
        <v>473.55067094755907</v>
      </c>
      <c r="AZ134" s="6">
        <v>33980</v>
      </c>
      <c r="BA134" s="6">
        <v>32413</v>
      </c>
      <c r="BB134" s="6">
        <v>66393</v>
      </c>
      <c r="BC134" s="6">
        <v>91.504209156166979</v>
      </c>
      <c r="BD134" s="6">
        <v>3986279</v>
      </c>
      <c r="BE134" s="6">
        <v>35309033</v>
      </c>
      <c r="BF134" s="6">
        <v>3314861</v>
      </c>
      <c r="BG134" s="6">
        <v>24573384</v>
      </c>
      <c r="BH134" s="6">
        <v>363140</v>
      </c>
      <c r="BI134" s="6">
        <v>1084706</v>
      </c>
      <c r="BJ134" s="6">
        <v>47532</v>
      </c>
      <c r="BK134" s="6">
        <v>233655</v>
      </c>
    </row>
    <row r="135" spans="1:63" x14ac:dyDescent="0.2">
      <c r="A135" s="3">
        <v>2011</v>
      </c>
      <c r="B135" s="3">
        <v>2</v>
      </c>
      <c r="C135" s="13">
        <v>40575</v>
      </c>
      <c r="D135" s="6">
        <v>269134</v>
      </c>
      <c r="E135" s="6">
        <f t="shared" si="7"/>
        <v>0</v>
      </c>
      <c r="F135" s="6">
        <v>0</v>
      </c>
      <c r="G135" s="6">
        <v>0</v>
      </c>
      <c r="H135" s="6">
        <v>0</v>
      </c>
      <c r="I135" s="6">
        <v>62.890517511795103</v>
      </c>
      <c r="J135" s="6">
        <v>60.452687976493692</v>
      </c>
      <c r="K135" s="6">
        <v>66.260000000000005</v>
      </c>
      <c r="L135" s="6">
        <v>61.443133444317034</v>
      </c>
      <c r="M135" s="6">
        <v>65</v>
      </c>
      <c r="N135" s="6">
        <v>69.47</v>
      </c>
      <c r="O135" s="6">
        <v>74.076011738048138</v>
      </c>
      <c r="P135" s="6"/>
      <c r="Q135" s="6"/>
      <c r="R135" s="6">
        <v>33.299999999999997</v>
      </c>
      <c r="S135" s="6">
        <f t="shared" si="6"/>
        <v>43.176779999999994</v>
      </c>
      <c r="T135" s="9">
        <v>1.2966</v>
      </c>
      <c r="U135" s="6">
        <v>29722188.083333235</v>
      </c>
      <c r="V135" s="6">
        <f t="shared" si="8"/>
        <v>11.04363925900601</v>
      </c>
      <c r="W135" s="10" t="s">
        <v>33</v>
      </c>
      <c r="X135" s="10">
        <v>0</v>
      </c>
      <c r="Y135" s="10" t="s">
        <v>32</v>
      </c>
      <c r="Z135" s="10">
        <v>1</v>
      </c>
      <c r="AA135" s="10" t="s">
        <v>31</v>
      </c>
      <c r="AB135" s="10">
        <v>1</v>
      </c>
      <c r="AC135" s="6">
        <v>-0.52</v>
      </c>
      <c r="AD135" s="6">
        <v>15334</v>
      </c>
      <c r="AE135" s="6">
        <v>4060</v>
      </c>
      <c r="AF135" s="6">
        <v>2559</v>
      </c>
      <c r="AG135" s="6">
        <v>1135</v>
      </c>
      <c r="AH135" s="6">
        <v>376.9</v>
      </c>
      <c r="AI135" s="6">
        <v>252.8</v>
      </c>
      <c r="AJ135" s="6">
        <v>36.4</v>
      </c>
      <c r="AK135" s="6">
        <v>373.3</v>
      </c>
      <c r="AL135" s="6">
        <v>246.95</v>
      </c>
      <c r="AM135" s="6">
        <v>42.53</v>
      </c>
      <c r="AN135" s="6">
        <v>30.85</v>
      </c>
      <c r="AO135" s="6">
        <v>32.97</v>
      </c>
      <c r="AP135" s="6">
        <v>34.619999999999997</v>
      </c>
      <c r="AQ135" s="6">
        <v>33.06</v>
      </c>
      <c r="AR135" s="6">
        <v>37.479999999999997</v>
      </c>
      <c r="AS135" s="6">
        <v>33.200000000000003</v>
      </c>
      <c r="AT135" s="6">
        <v>7612</v>
      </c>
      <c r="AU135" s="6">
        <v>4883</v>
      </c>
      <c r="AV135" s="6">
        <v>705</v>
      </c>
      <c r="AW135" s="15">
        <v>13989</v>
      </c>
      <c r="AX135" s="6">
        <v>607010</v>
      </c>
      <c r="AY135" s="6">
        <f>(D135*1000)/AX135</f>
        <v>443.37655063343271</v>
      </c>
      <c r="AZ135" s="6">
        <v>30942</v>
      </c>
      <c r="BA135" s="6">
        <v>29680</v>
      </c>
      <c r="BB135" s="6">
        <v>60622</v>
      </c>
      <c r="BC135" s="6">
        <v>94.194957063737078</v>
      </c>
      <c r="BD135" s="6">
        <v>4587533</v>
      </c>
      <c r="BE135" s="6">
        <v>40809773</v>
      </c>
      <c r="BF135" s="6">
        <v>3819394</v>
      </c>
      <c r="BG135" s="6">
        <v>29431609</v>
      </c>
      <c r="BH135" s="6">
        <v>647</v>
      </c>
      <c r="BI135" s="6">
        <v>7456</v>
      </c>
      <c r="BJ135" s="6">
        <v>28585</v>
      </c>
      <c r="BK135" s="6">
        <v>150378</v>
      </c>
    </row>
    <row r="136" spans="1:63" x14ac:dyDescent="0.2">
      <c r="A136" s="3">
        <v>2011</v>
      </c>
      <c r="B136" s="3">
        <v>3</v>
      </c>
      <c r="C136" s="13">
        <v>40603</v>
      </c>
      <c r="D136" s="6">
        <v>309336</v>
      </c>
      <c r="E136" s="6">
        <f t="shared" si="7"/>
        <v>0</v>
      </c>
      <c r="F136" s="6">
        <v>0</v>
      </c>
      <c r="G136" s="6">
        <v>0</v>
      </c>
      <c r="H136" s="6">
        <v>0</v>
      </c>
      <c r="I136" s="6">
        <v>61.973260275257104</v>
      </c>
      <c r="J136" s="6">
        <v>59.46368958927706</v>
      </c>
      <c r="K136" s="6">
        <v>64.8</v>
      </c>
      <c r="L136" s="6">
        <v>58.758053255050861</v>
      </c>
      <c r="M136" s="6">
        <v>65</v>
      </c>
      <c r="N136" s="6">
        <v>68.83</v>
      </c>
      <c r="O136" s="6">
        <v>73.347342474591557</v>
      </c>
      <c r="P136" s="6"/>
      <c r="Q136" s="6"/>
      <c r="R136" s="6">
        <v>33.270000000000003</v>
      </c>
      <c r="S136" s="6">
        <f t="shared" si="6"/>
        <v>42.848433000000007</v>
      </c>
      <c r="T136" s="9">
        <v>1.2879</v>
      </c>
      <c r="U136" s="6">
        <v>29107717.983333323</v>
      </c>
      <c r="V136" s="6">
        <f t="shared" si="8"/>
        <v>9.4097415054611577</v>
      </c>
      <c r="W136" s="10" t="s">
        <v>33</v>
      </c>
      <c r="X136" s="10">
        <v>0</v>
      </c>
      <c r="Y136" s="10" t="s">
        <v>32</v>
      </c>
      <c r="Z136" s="10">
        <v>1</v>
      </c>
      <c r="AA136" s="10" t="s">
        <v>31</v>
      </c>
      <c r="AB136" s="10">
        <v>1</v>
      </c>
      <c r="AC136" s="6">
        <v>2.31</v>
      </c>
      <c r="AD136" s="6">
        <v>15454</v>
      </c>
      <c r="AE136" s="6">
        <v>5118</v>
      </c>
      <c r="AF136" s="6">
        <v>3519</v>
      </c>
      <c r="AG136" s="6">
        <v>1431</v>
      </c>
      <c r="AH136" s="6">
        <v>421.9</v>
      </c>
      <c r="AI136" s="6">
        <v>260.3</v>
      </c>
      <c r="AJ136" s="6">
        <v>39.1</v>
      </c>
      <c r="AK136" s="6">
        <v>386.24193600000001</v>
      </c>
      <c r="AL136" s="6">
        <v>249.24838700000001</v>
      </c>
      <c r="AM136" s="6">
        <v>42.61</v>
      </c>
      <c r="AN136" s="6">
        <v>32.14</v>
      </c>
      <c r="AO136" s="6">
        <v>31.34</v>
      </c>
      <c r="AP136" s="6">
        <v>34.369999999999997</v>
      </c>
      <c r="AQ136" s="6">
        <v>32.08</v>
      </c>
      <c r="AR136" s="6">
        <v>37.61</v>
      </c>
      <c r="AS136" s="6">
        <v>34.06</v>
      </c>
      <c r="AT136" s="6">
        <v>8368</v>
      </c>
      <c r="AU136" s="6">
        <v>5403</v>
      </c>
      <c r="AV136" s="6">
        <v>867</v>
      </c>
      <c r="AW136" s="15">
        <v>14851</v>
      </c>
      <c r="AX136" s="6">
        <v>602992</v>
      </c>
      <c r="AY136" s="6">
        <f>(D136*1000)/AX136</f>
        <v>513.00183087006133</v>
      </c>
      <c r="AZ136" s="6">
        <v>32885</v>
      </c>
      <c r="BA136" s="6">
        <v>30659</v>
      </c>
      <c r="BB136" s="6">
        <v>63544</v>
      </c>
      <c r="BC136" s="6">
        <v>94.639682442231376</v>
      </c>
      <c r="BD136" s="6">
        <v>5411130</v>
      </c>
      <c r="BE136" s="6">
        <v>48830034</v>
      </c>
      <c r="BF136" s="6">
        <v>4578937</v>
      </c>
      <c r="BG136" s="6">
        <v>35069323</v>
      </c>
      <c r="BH136" s="6">
        <v>419008</v>
      </c>
      <c r="BI136" s="6">
        <v>1895786</v>
      </c>
      <c r="BJ136" s="6">
        <v>36905</v>
      </c>
      <c r="BK136" s="6">
        <v>199281</v>
      </c>
    </row>
    <row r="137" spans="1:63" x14ac:dyDescent="0.2">
      <c r="A137" s="3">
        <v>2011</v>
      </c>
      <c r="B137" s="3">
        <v>4</v>
      </c>
      <c r="C137" s="13">
        <v>40634</v>
      </c>
      <c r="D137" s="6">
        <v>321938</v>
      </c>
      <c r="E137" s="6">
        <f t="shared" si="7"/>
        <v>0</v>
      </c>
      <c r="F137" s="6">
        <v>0</v>
      </c>
      <c r="G137" s="6">
        <v>0</v>
      </c>
      <c r="H137" s="6">
        <v>0</v>
      </c>
      <c r="I137" s="6">
        <v>62.552239457912066</v>
      </c>
      <c r="J137" s="6">
        <v>60.577288456270118</v>
      </c>
      <c r="K137" s="6">
        <v>64.62</v>
      </c>
      <c r="L137" s="6">
        <v>59.488138519907373</v>
      </c>
      <c r="M137" s="6">
        <v>68</v>
      </c>
      <c r="N137" s="6">
        <v>68.05</v>
      </c>
      <c r="O137" s="6">
        <v>73.656978993487627</v>
      </c>
      <c r="P137" s="6"/>
      <c r="Q137" s="6"/>
      <c r="R137" s="6">
        <v>32.99</v>
      </c>
      <c r="S137" s="6">
        <f t="shared" si="6"/>
        <v>42.814422000000008</v>
      </c>
      <c r="T137" s="9">
        <v>1.2978000000000001</v>
      </c>
      <c r="U137" s="6">
        <v>32259054.733333323</v>
      </c>
      <c r="V137" s="6">
        <f t="shared" si="8"/>
        <v>10.020269347928274</v>
      </c>
      <c r="W137" s="10" t="s">
        <v>33</v>
      </c>
      <c r="X137" s="10">
        <v>0</v>
      </c>
      <c r="Y137" s="10" t="s">
        <v>32</v>
      </c>
      <c r="Z137" s="10">
        <v>1</v>
      </c>
      <c r="AA137" s="10" t="s">
        <v>31</v>
      </c>
      <c r="AB137" s="10">
        <v>1</v>
      </c>
      <c r="AC137" s="6">
        <v>7.61</v>
      </c>
      <c r="AD137" s="6">
        <v>15550</v>
      </c>
      <c r="AE137" s="6">
        <v>5253</v>
      </c>
      <c r="AF137" s="6">
        <v>4410</v>
      </c>
      <c r="AG137" s="6">
        <v>1415</v>
      </c>
      <c r="AH137" s="6">
        <v>404.3</v>
      </c>
      <c r="AI137" s="6">
        <v>224.4</v>
      </c>
      <c r="AJ137" s="6">
        <v>34.6</v>
      </c>
      <c r="AK137" s="6">
        <v>377.77666699999997</v>
      </c>
      <c r="AL137" s="6">
        <v>239.24333300000001</v>
      </c>
      <c r="AM137" s="6">
        <v>41.5</v>
      </c>
      <c r="AN137" s="6">
        <v>29.92</v>
      </c>
      <c r="AO137" s="6">
        <v>32.26</v>
      </c>
      <c r="AP137" s="6">
        <v>34.15</v>
      </c>
      <c r="AQ137" s="6">
        <v>30.41</v>
      </c>
      <c r="AR137" s="6">
        <v>38.380000000000003</v>
      </c>
      <c r="AS137" s="6">
        <v>34.200000000000003</v>
      </c>
      <c r="AT137" s="6">
        <v>9493</v>
      </c>
      <c r="AU137" s="6">
        <v>8005</v>
      </c>
      <c r="AV137" s="6">
        <v>1190</v>
      </c>
      <c r="AW137" s="15">
        <v>12017</v>
      </c>
      <c r="AX137" s="6">
        <v>599210</v>
      </c>
      <c r="AY137" s="6">
        <f>(D137*1000)/AX137</f>
        <v>537.27073980741307</v>
      </c>
      <c r="AZ137" s="6">
        <v>25074</v>
      </c>
      <c r="BA137" s="6">
        <v>23353</v>
      </c>
      <c r="BB137" s="6">
        <v>48427</v>
      </c>
      <c r="BC137" s="6">
        <v>93.203628204427645</v>
      </c>
      <c r="BD137" s="6">
        <v>4537944</v>
      </c>
      <c r="BE137" s="6">
        <v>40210530</v>
      </c>
      <c r="BF137" s="6">
        <v>4087533</v>
      </c>
      <c r="BG137" s="6">
        <v>32047132</v>
      </c>
      <c r="BH137" s="6">
        <v>361123</v>
      </c>
      <c r="BI137" s="6">
        <v>1658445</v>
      </c>
      <c r="BJ137" s="6">
        <v>1013</v>
      </c>
      <c r="BK137" s="6">
        <v>11373</v>
      </c>
    </row>
    <row r="138" spans="1:63" x14ac:dyDescent="0.2">
      <c r="A138" s="3">
        <v>2011</v>
      </c>
      <c r="B138" s="3">
        <v>5</v>
      </c>
      <c r="C138" s="13">
        <v>40664</v>
      </c>
      <c r="D138" s="6">
        <v>319200</v>
      </c>
      <c r="E138" s="6">
        <f t="shared" si="7"/>
        <v>0</v>
      </c>
      <c r="F138" s="6">
        <v>0</v>
      </c>
      <c r="G138" s="6">
        <v>0</v>
      </c>
      <c r="H138" s="6">
        <v>0</v>
      </c>
      <c r="I138" s="6">
        <v>62.668795750661324</v>
      </c>
      <c r="J138" s="6">
        <v>60.24164344795313</v>
      </c>
      <c r="K138" s="6">
        <v>65.27</v>
      </c>
      <c r="L138" s="6">
        <v>59.994996452542402</v>
      </c>
      <c r="M138" s="6">
        <v>68</v>
      </c>
      <c r="N138" s="6">
        <v>68.790000000000006</v>
      </c>
      <c r="O138" s="6">
        <v>74.264205522114352</v>
      </c>
      <c r="P138" s="6"/>
      <c r="Q138" s="6"/>
      <c r="R138" s="6">
        <v>33.25</v>
      </c>
      <c r="S138" s="6">
        <f t="shared" si="6"/>
        <v>41.695500000000003</v>
      </c>
      <c r="T138" s="9">
        <v>1.254</v>
      </c>
      <c r="U138" s="6">
        <v>33058635.583333235</v>
      </c>
      <c r="V138" s="6">
        <f t="shared" si="8"/>
        <v>10.356715408312416</v>
      </c>
      <c r="W138" s="10" t="s">
        <v>33</v>
      </c>
      <c r="X138" s="10">
        <v>0</v>
      </c>
      <c r="Y138" s="10" t="s">
        <v>32</v>
      </c>
      <c r="Z138" s="10">
        <v>1</v>
      </c>
      <c r="AA138" s="10" t="s">
        <v>31</v>
      </c>
      <c r="AB138" s="10">
        <v>1</v>
      </c>
      <c r="AC138" s="6">
        <v>10.59</v>
      </c>
      <c r="AD138" s="6">
        <v>15587</v>
      </c>
      <c r="AE138" s="6">
        <v>5018</v>
      </c>
      <c r="AF138" s="6">
        <v>3336</v>
      </c>
      <c r="AG138" s="6">
        <v>1525</v>
      </c>
      <c r="AH138" s="6">
        <v>402.6</v>
      </c>
      <c r="AI138" s="6">
        <v>227.6</v>
      </c>
      <c r="AJ138" s="6">
        <v>34.800000000000004</v>
      </c>
      <c r="AK138" s="6">
        <v>382.54193600000002</v>
      </c>
      <c r="AL138" s="6">
        <v>240.81612899999999</v>
      </c>
      <c r="AM138" s="6">
        <v>41.5</v>
      </c>
      <c r="AN138" s="6">
        <v>30.11</v>
      </c>
      <c r="AO138" s="6">
        <v>32.799999999999997</v>
      </c>
      <c r="AP138" s="6">
        <v>34.630000000000003</v>
      </c>
      <c r="AQ138" s="6">
        <v>30.53</v>
      </c>
      <c r="AR138" s="6">
        <v>38.369999999999997</v>
      </c>
      <c r="AS138" s="6">
        <v>34.44</v>
      </c>
      <c r="AT138" s="6">
        <v>10535</v>
      </c>
      <c r="AU138" s="6">
        <v>8921</v>
      </c>
      <c r="AV138" s="6">
        <v>1358</v>
      </c>
      <c r="AW138" s="15">
        <v>13504</v>
      </c>
      <c r="AX138" s="6">
        <v>593705</v>
      </c>
      <c r="AY138" s="6">
        <f>(D138*1000)/AX138</f>
        <v>537.64074750928489</v>
      </c>
      <c r="AZ138" s="6">
        <v>23659</v>
      </c>
      <c r="BA138" s="6">
        <v>22324</v>
      </c>
      <c r="BB138" s="6">
        <v>45983</v>
      </c>
      <c r="BC138" s="6">
        <v>92.176965568614349</v>
      </c>
      <c r="BD138" s="6">
        <v>4555675</v>
      </c>
      <c r="BE138" s="6">
        <v>38137073</v>
      </c>
      <c r="BF138" s="6">
        <v>4452855</v>
      </c>
      <c r="BG138" s="6">
        <v>33732204</v>
      </c>
      <c r="BH138" s="6">
        <v>404253</v>
      </c>
      <c r="BI138" s="6">
        <v>1794439</v>
      </c>
      <c r="BJ138" s="6">
        <v>3233</v>
      </c>
      <c r="BK138" s="6">
        <v>31417</v>
      </c>
    </row>
    <row r="139" spans="1:63" x14ac:dyDescent="0.2">
      <c r="A139" s="3">
        <v>2011</v>
      </c>
      <c r="B139" s="3">
        <v>6</v>
      </c>
      <c r="C139" s="13">
        <v>40695</v>
      </c>
      <c r="D139" s="6">
        <v>279855</v>
      </c>
      <c r="E139" s="6">
        <f t="shared" si="7"/>
        <v>0</v>
      </c>
      <c r="F139" s="6">
        <v>0</v>
      </c>
      <c r="G139" s="6">
        <v>0</v>
      </c>
      <c r="H139" s="6">
        <v>0</v>
      </c>
      <c r="I139" s="6">
        <v>64.352535851461411</v>
      </c>
      <c r="J139" s="6">
        <v>61.653863729825019</v>
      </c>
      <c r="K139" s="6">
        <v>67.510000000000005</v>
      </c>
      <c r="L139" s="6">
        <v>63.963510399507143</v>
      </c>
      <c r="M139" s="6">
        <v>68</v>
      </c>
      <c r="N139" s="6">
        <v>69.87</v>
      </c>
      <c r="O139" s="6">
        <v>77.308403004059556</v>
      </c>
      <c r="P139" s="6"/>
      <c r="Q139" s="6"/>
      <c r="R139" s="6">
        <v>33.79</v>
      </c>
      <c r="S139" s="6">
        <f t="shared" si="6"/>
        <v>40.862247000000004</v>
      </c>
      <c r="T139" s="9">
        <v>1.2093</v>
      </c>
      <c r="U139" s="6">
        <v>34257303.183333337</v>
      </c>
      <c r="V139" s="6">
        <f t="shared" si="8"/>
        <v>12.241090272938965</v>
      </c>
      <c r="W139" s="10" t="s">
        <v>33</v>
      </c>
      <c r="X139" s="10">
        <v>0</v>
      </c>
      <c r="Y139" s="10" t="s">
        <v>32</v>
      </c>
      <c r="Z139" s="10">
        <v>1</v>
      </c>
      <c r="AA139" s="10" t="s">
        <v>31</v>
      </c>
      <c r="AB139" s="10">
        <v>1</v>
      </c>
      <c r="AC139" s="6">
        <v>12.32</v>
      </c>
      <c r="AD139" s="6">
        <v>15589</v>
      </c>
      <c r="AE139" s="6">
        <v>3911</v>
      </c>
      <c r="AF139" s="6">
        <v>1622</v>
      </c>
      <c r="AG139" s="6">
        <v>1340</v>
      </c>
      <c r="AH139" s="6">
        <v>415</v>
      </c>
      <c r="AI139" s="6">
        <v>232.9</v>
      </c>
      <c r="AJ139" s="6">
        <v>35.800000000000004</v>
      </c>
      <c r="AK139" s="6">
        <v>392.1</v>
      </c>
      <c r="AL139" s="6">
        <v>239.21</v>
      </c>
      <c r="AM139" s="6">
        <v>42.4</v>
      </c>
      <c r="AN139" s="6">
        <v>32.33</v>
      </c>
      <c r="AO139" s="6">
        <v>30.42</v>
      </c>
      <c r="AP139" s="6">
        <v>34.56</v>
      </c>
      <c r="AQ139" s="6">
        <v>33.72</v>
      </c>
      <c r="AR139" s="6">
        <v>38.369999999999997</v>
      </c>
      <c r="AS139" s="6">
        <v>34.39</v>
      </c>
      <c r="AT139" s="6">
        <v>10279</v>
      </c>
      <c r="AU139" s="6">
        <v>7595</v>
      </c>
      <c r="AV139" s="6">
        <v>1313</v>
      </c>
      <c r="AW139" s="15">
        <v>11034</v>
      </c>
      <c r="AX139" s="6">
        <v>589319</v>
      </c>
      <c r="AY139" s="6">
        <f>(D139*1000)/AX139</f>
        <v>474.87863109792829</v>
      </c>
      <c r="AZ139" s="6">
        <v>21233</v>
      </c>
      <c r="BA139" s="6">
        <v>19732</v>
      </c>
      <c r="BB139" s="6">
        <v>40965</v>
      </c>
      <c r="BC139" s="6">
        <v>91.79721388451874</v>
      </c>
      <c r="BD139" s="6">
        <v>4452103</v>
      </c>
      <c r="BE139" s="6">
        <v>37608940</v>
      </c>
      <c r="BF139" s="6">
        <v>4485823</v>
      </c>
      <c r="BG139" s="6">
        <v>32572899</v>
      </c>
      <c r="BH139" s="6">
        <v>317663</v>
      </c>
      <c r="BI139" s="6">
        <v>1443535</v>
      </c>
      <c r="BJ139" s="6">
        <v>15866</v>
      </c>
      <c r="BK139" s="6">
        <v>107232</v>
      </c>
    </row>
    <row r="140" spans="1:63" x14ac:dyDescent="0.2">
      <c r="A140" s="3">
        <v>2011</v>
      </c>
      <c r="B140" s="3">
        <v>7</v>
      </c>
      <c r="C140" s="13">
        <v>40725</v>
      </c>
      <c r="D140" s="6">
        <v>275190</v>
      </c>
      <c r="E140" s="6">
        <f t="shared" si="7"/>
        <v>0</v>
      </c>
      <c r="F140" s="6">
        <v>0</v>
      </c>
      <c r="G140" s="6">
        <v>0</v>
      </c>
      <c r="H140" s="6">
        <v>0</v>
      </c>
      <c r="I140" s="6">
        <v>64.945579910544737</v>
      </c>
      <c r="J140" s="6">
        <v>61.825180775541043</v>
      </c>
      <c r="K140" s="6">
        <v>68.819999999999993</v>
      </c>
      <c r="L140" s="6">
        <v>65.760724335372785</v>
      </c>
      <c r="M140" s="6">
        <v>68</v>
      </c>
      <c r="N140" s="6">
        <v>70.86</v>
      </c>
      <c r="O140" s="6">
        <v>81.336441263509428</v>
      </c>
      <c r="P140" s="6"/>
      <c r="Q140" s="6"/>
      <c r="R140" s="6">
        <v>34.229999999999997</v>
      </c>
      <c r="S140" s="6">
        <f t="shared" si="6"/>
        <v>40.316093999999993</v>
      </c>
      <c r="T140" s="9">
        <v>1.1778</v>
      </c>
      <c r="U140" s="6">
        <v>32025169.683333233</v>
      </c>
      <c r="V140" s="6">
        <f t="shared" si="8"/>
        <v>11.637475810651999</v>
      </c>
      <c r="W140" s="10" t="s">
        <v>33</v>
      </c>
      <c r="X140" s="10">
        <v>0</v>
      </c>
      <c r="Y140" s="10" t="s">
        <v>32</v>
      </c>
      <c r="Z140" s="10">
        <v>1</v>
      </c>
      <c r="AA140" s="10" t="s">
        <v>31</v>
      </c>
      <c r="AB140" s="10">
        <v>1</v>
      </c>
      <c r="AC140" s="6">
        <v>12.07</v>
      </c>
      <c r="AD140" s="6">
        <v>15612</v>
      </c>
      <c r="AE140" s="6">
        <v>3679</v>
      </c>
      <c r="AF140" s="6">
        <v>2005</v>
      </c>
      <c r="AG140" s="6">
        <v>1087</v>
      </c>
      <c r="AH140" s="6">
        <v>420.2</v>
      </c>
      <c r="AI140" s="6">
        <v>223.9</v>
      </c>
      <c r="AJ140" s="6">
        <v>35.200000000000003</v>
      </c>
      <c r="AK140" s="6">
        <v>396.24193600000001</v>
      </c>
      <c r="AL140" s="6">
        <v>238.27096800000001</v>
      </c>
      <c r="AM140" s="6">
        <v>43.56</v>
      </c>
      <c r="AN140" s="6">
        <v>33.69</v>
      </c>
      <c r="AO140" s="6">
        <v>31.82</v>
      </c>
      <c r="AP140" s="6">
        <v>34.590000000000003</v>
      </c>
      <c r="AQ140" s="6">
        <v>35.44</v>
      </c>
      <c r="AR140" s="6">
        <v>38.799999999999997</v>
      </c>
      <c r="AS140" s="6">
        <v>34.53</v>
      </c>
      <c r="AT140" s="6">
        <v>10018</v>
      </c>
      <c r="AU140" s="6">
        <v>5968</v>
      </c>
      <c r="AV140" s="6">
        <v>1200</v>
      </c>
      <c r="AW140" s="15">
        <v>12689</v>
      </c>
      <c r="AX140" s="6">
        <v>586495</v>
      </c>
      <c r="AY140" s="6">
        <f>(D140*1000)/AX140</f>
        <v>469.21116122047079</v>
      </c>
      <c r="AZ140" s="6">
        <v>25653</v>
      </c>
      <c r="BA140" s="6">
        <v>24478</v>
      </c>
      <c r="BB140" s="6">
        <v>50131</v>
      </c>
      <c r="BC140" s="6">
        <v>91.39451304041809</v>
      </c>
      <c r="BD140" s="6">
        <v>4652119</v>
      </c>
      <c r="BE140" s="6">
        <v>39771082</v>
      </c>
      <c r="BF140" s="6">
        <v>3927229</v>
      </c>
      <c r="BG140" s="6">
        <v>27543470</v>
      </c>
      <c r="BH140" s="6">
        <v>260348</v>
      </c>
      <c r="BI140" s="6">
        <v>1203943</v>
      </c>
      <c r="BJ140" s="6">
        <v>21500</v>
      </c>
      <c r="BK140" s="6">
        <v>117271</v>
      </c>
    </row>
    <row r="141" spans="1:63" x14ac:dyDescent="0.2">
      <c r="A141" s="3">
        <v>2011</v>
      </c>
      <c r="B141" s="3">
        <v>8</v>
      </c>
      <c r="C141" s="13">
        <v>40756</v>
      </c>
      <c r="D141" s="6">
        <v>267009</v>
      </c>
      <c r="E141" s="6">
        <f t="shared" si="7"/>
        <v>0</v>
      </c>
      <c r="F141" s="6">
        <v>0</v>
      </c>
      <c r="G141" s="6">
        <v>0</v>
      </c>
      <c r="H141" s="6">
        <v>0</v>
      </c>
      <c r="I141" s="6">
        <v>64.997429854516241</v>
      </c>
      <c r="J141" s="6">
        <v>61.212468282313829</v>
      </c>
      <c r="K141" s="6">
        <v>69.69</v>
      </c>
      <c r="L141" s="6">
        <v>67.423619755248893</v>
      </c>
      <c r="M141" s="6">
        <v>68</v>
      </c>
      <c r="N141" s="6">
        <v>71.19</v>
      </c>
      <c r="O141" s="6">
        <v>81.932912535809734</v>
      </c>
      <c r="P141" s="6"/>
      <c r="Q141" s="6"/>
      <c r="R141" s="6">
        <v>34.39</v>
      </c>
      <c r="S141" s="6">
        <f t="shared" si="6"/>
        <v>38.533995000000004</v>
      </c>
      <c r="T141" s="9">
        <v>1.1205000000000001</v>
      </c>
      <c r="U141" s="6">
        <v>31663952.033333223</v>
      </c>
      <c r="V141" s="6">
        <f t="shared" si="8"/>
        <v>11.858758331491908</v>
      </c>
      <c r="W141" s="10" t="s">
        <v>33</v>
      </c>
      <c r="X141" s="10">
        <v>0</v>
      </c>
      <c r="Y141" s="10" t="s">
        <v>32</v>
      </c>
      <c r="Z141" s="10">
        <v>1</v>
      </c>
      <c r="AA141" s="10" t="s">
        <v>31</v>
      </c>
      <c r="AB141" s="10">
        <v>1</v>
      </c>
      <c r="AC141" s="6">
        <v>15.2</v>
      </c>
      <c r="AD141" s="6">
        <v>15653</v>
      </c>
      <c r="AE141" s="6">
        <v>3407</v>
      </c>
      <c r="AF141" s="6">
        <v>1241</v>
      </c>
      <c r="AG141" s="6">
        <v>1357</v>
      </c>
      <c r="AH141" s="6">
        <v>407.7</v>
      </c>
      <c r="AI141" s="6">
        <v>211.2</v>
      </c>
      <c r="AJ141" s="6">
        <v>33.4</v>
      </c>
      <c r="AK141" s="6">
        <v>388.40322600000002</v>
      </c>
      <c r="AL141" s="6">
        <v>231.245161</v>
      </c>
      <c r="AM141" s="6">
        <v>42.53</v>
      </c>
      <c r="AN141" s="6">
        <v>33.950000000000003</v>
      </c>
      <c r="AO141" s="6">
        <v>31.46</v>
      </c>
      <c r="AP141" s="6">
        <v>34.6</v>
      </c>
      <c r="AQ141" s="6">
        <v>35.64</v>
      </c>
      <c r="AR141" s="6">
        <v>38.799999999999997</v>
      </c>
      <c r="AS141" s="6">
        <v>34.74</v>
      </c>
      <c r="AT141" s="6">
        <v>9330</v>
      </c>
      <c r="AU141" s="6">
        <v>5038</v>
      </c>
      <c r="AV141" s="6">
        <v>1065</v>
      </c>
      <c r="AW141" s="15">
        <v>14164</v>
      </c>
      <c r="AX141" s="6">
        <v>587795</v>
      </c>
      <c r="AY141" s="6">
        <f>(D141*1000)/AX141</f>
        <v>454.25531009960957</v>
      </c>
      <c r="AZ141" s="6">
        <v>29527</v>
      </c>
      <c r="BA141" s="6">
        <v>28190</v>
      </c>
      <c r="BB141" s="6">
        <v>57717</v>
      </c>
      <c r="BC141" s="6">
        <v>88.825491608265438</v>
      </c>
      <c r="BD141" s="6">
        <v>5084198</v>
      </c>
      <c r="BE141" s="6">
        <v>41337165</v>
      </c>
      <c r="BF141" s="6">
        <v>4310569</v>
      </c>
      <c r="BG141" s="6">
        <v>28905612</v>
      </c>
      <c r="BH141" s="6">
        <v>578224</v>
      </c>
      <c r="BI141" s="6">
        <v>2317085</v>
      </c>
      <c r="BJ141" s="6">
        <v>2616</v>
      </c>
      <c r="BK141" s="6">
        <v>17118</v>
      </c>
    </row>
    <row r="142" spans="1:63" x14ac:dyDescent="0.2">
      <c r="A142" s="3">
        <v>2011</v>
      </c>
      <c r="B142" s="3">
        <v>9</v>
      </c>
      <c r="C142" s="13">
        <v>40787</v>
      </c>
      <c r="D142" s="6">
        <v>291381</v>
      </c>
      <c r="E142" s="6">
        <f t="shared" si="7"/>
        <v>0</v>
      </c>
      <c r="F142" s="6">
        <v>0</v>
      </c>
      <c r="G142" s="6">
        <v>0</v>
      </c>
      <c r="H142" s="6">
        <v>0</v>
      </c>
      <c r="I142" s="6">
        <v>65.1985829507868</v>
      </c>
      <c r="J142" s="6">
        <v>61.476891744037609</v>
      </c>
      <c r="K142" s="6">
        <v>69.78</v>
      </c>
      <c r="L142" s="6">
        <v>67.243265016426562</v>
      </c>
      <c r="M142" s="6">
        <v>68</v>
      </c>
      <c r="N142" s="6">
        <v>71.48</v>
      </c>
      <c r="O142" s="6">
        <v>83.633660011181675</v>
      </c>
      <c r="P142" s="6"/>
      <c r="Q142" s="6"/>
      <c r="R142" s="6">
        <v>34.79</v>
      </c>
      <c r="S142" s="6">
        <f t="shared" si="6"/>
        <v>41.782789999999999</v>
      </c>
      <c r="T142" s="9">
        <v>1.2010000000000001</v>
      </c>
      <c r="U142" s="6">
        <v>33788269.183333233</v>
      </c>
      <c r="V142" s="6">
        <f t="shared" si="8"/>
        <v>11.595906796714004</v>
      </c>
      <c r="W142" s="10" t="s">
        <v>33</v>
      </c>
      <c r="X142" s="10">
        <v>0</v>
      </c>
      <c r="Y142" s="10" t="s">
        <v>32</v>
      </c>
      <c r="Z142" s="10">
        <v>1</v>
      </c>
      <c r="AA142" s="10" t="s">
        <v>31</v>
      </c>
      <c r="AB142" s="10">
        <v>1</v>
      </c>
      <c r="AC142" s="6">
        <v>12.64</v>
      </c>
      <c r="AD142" s="6">
        <v>15596</v>
      </c>
      <c r="AE142" s="6">
        <v>2968</v>
      </c>
      <c r="AF142" s="6">
        <v>1252</v>
      </c>
      <c r="AG142" s="6">
        <v>1746</v>
      </c>
      <c r="AH142" s="6">
        <v>407.4</v>
      </c>
      <c r="AI142" s="6">
        <v>218.4</v>
      </c>
      <c r="AJ142" s="6">
        <v>34</v>
      </c>
      <c r="AK142" s="6">
        <v>388.67333300000001</v>
      </c>
      <c r="AL142" s="6">
        <v>230.21</v>
      </c>
      <c r="AM142" s="6">
        <v>44.08</v>
      </c>
      <c r="AN142" s="6">
        <v>33.78</v>
      </c>
      <c r="AO142" s="6">
        <v>29.71</v>
      </c>
      <c r="AP142" s="6">
        <v>35.479999999999997</v>
      </c>
      <c r="AQ142" s="6">
        <v>36.409999999999997</v>
      </c>
      <c r="AR142" s="6">
        <v>39</v>
      </c>
      <c r="AS142" s="6">
        <v>35.479999999999997</v>
      </c>
      <c r="AT142" s="6">
        <v>7848</v>
      </c>
      <c r="AU142" s="6">
        <v>3826</v>
      </c>
      <c r="AV142" s="6">
        <v>987</v>
      </c>
      <c r="AW142" s="15">
        <v>15459</v>
      </c>
      <c r="AX142" s="6">
        <v>595163</v>
      </c>
      <c r="AY142" s="6">
        <f>(D142*1000)/AX142</f>
        <v>489.58184564564664</v>
      </c>
      <c r="AZ142" s="6">
        <v>35263</v>
      </c>
      <c r="BA142" s="6">
        <v>34356</v>
      </c>
      <c r="BB142" s="6">
        <v>69619</v>
      </c>
      <c r="BC142" s="6">
        <v>91.219127205703572</v>
      </c>
      <c r="BD142" s="6">
        <v>5179969</v>
      </c>
      <c r="BE142" s="6">
        <v>44825133</v>
      </c>
      <c r="BF142" s="6">
        <v>3704852</v>
      </c>
      <c r="BG142" s="6">
        <v>26270657</v>
      </c>
      <c r="BH142" s="6">
        <v>256844</v>
      </c>
      <c r="BI142" s="6">
        <v>998737</v>
      </c>
      <c r="BJ142" s="6">
        <v>3819</v>
      </c>
      <c r="BK142" s="6">
        <v>30766</v>
      </c>
    </row>
    <row r="143" spans="1:63" x14ac:dyDescent="0.2">
      <c r="A143" s="3">
        <v>2011</v>
      </c>
      <c r="B143" s="3">
        <v>10</v>
      </c>
      <c r="C143" s="13">
        <v>40817</v>
      </c>
      <c r="D143" s="6">
        <v>293577</v>
      </c>
      <c r="E143" s="6">
        <f t="shared" si="7"/>
        <v>0</v>
      </c>
      <c r="F143" s="6">
        <v>0</v>
      </c>
      <c r="G143" s="6">
        <v>0</v>
      </c>
      <c r="H143" s="6">
        <v>0</v>
      </c>
      <c r="I143" s="6">
        <v>65.463228146611115</v>
      </c>
      <c r="J143" s="6">
        <v>62.225678729034136</v>
      </c>
      <c r="K143" s="6">
        <v>70.28</v>
      </c>
      <c r="L143" s="6">
        <v>68.407642991487009</v>
      </c>
      <c r="M143" s="6">
        <v>68</v>
      </c>
      <c r="N143" s="6">
        <v>71.540000000000006</v>
      </c>
      <c r="O143" s="6">
        <v>80.606499523644558</v>
      </c>
      <c r="P143" s="6"/>
      <c r="Q143" s="6"/>
      <c r="R143" s="6">
        <v>34.909999999999997</v>
      </c>
      <c r="S143" s="6">
        <f t="shared" si="6"/>
        <v>42.932317999999995</v>
      </c>
      <c r="T143" s="9">
        <v>1.2298</v>
      </c>
      <c r="U143" s="6">
        <v>32828548.433333229</v>
      </c>
      <c r="V143" s="6">
        <f t="shared" si="8"/>
        <v>11.182261700791694</v>
      </c>
      <c r="W143" s="10" t="s">
        <v>33</v>
      </c>
      <c r="X143" s="10">
        <v>0</v>
      </c>
      <c r="Y143" s="10" t="s">
        <v>32</v>
      </c>
      <c r="Z143" s="10">
        <v>1</v>
      </c>
      <c r="AA143" s="10" t="s">
        <v>31</v>
      </c>
      <c r="AB143" s="10">
        <v>1</v>
      </c>
      <c r="AC143" s="6">
        <v>6.52</v>
      </c>
      <c r="AD143" s="6">
        <v>15556</v>
      </c>
      <c r="AE143" s="6">
        <v>3460</v>
      </c>
      <c r="AF143" s="6">
        <v>1951</v>
      </c>
      <c r="AG143" s="6">
        <v>1800</v>
      </c>
      <c r="AH143" s="6">
        <v>404.7</v>
      </c>
      <c r="AI143" s="6">
        <v>222.1</v>
      </c>
      <c r="AJ143" s="6">
        <v>34.200000000000003</v>
      </c>
      <c r="AK143" s="6">
        <v>386.49032299999999</v>
      </c>
      <c r="AL143" s="6">
        <v>231.17096799999999</v>
      </c>
      <c r="AM143" s="6">
        <v>44.08</v>
      </c>
      <c r="AN143" s="6">
        <v>32.18</v>
      </c>
      <c r="AO143" s="6">
        <v>28.97</v>
      </c>
      <c r="AP143" s="6">
        <v>36.74</v>
      </c>
      <c r="AQ143" s="6">
        <v>33.65</v>
      </c>
      <c r="AR143" s="6">
        <v>39.04</v>
      </c>
      <c r="AS143" s="6">
        <v>36.43</v>
      </c>
      <c r="AT143" s="6">
        <v>6015</v>
      </c>
      <c r="AU143" s="6">
        <v>3727</v>
      </c>
      <c r="AV143" s="6">
        <v>1123</v>
      </c>
      <c r="AW143" s="15">
        <v>17571</v>
      </c>
      <c r="AX143" s="6">
        <v>602688</v>
      </c>
      <c r="AY143" s="6">
        <f>(D143*1000)/AX143</f>
        <v>487.11273494743551</v>
      </c>
      <c r="AZ143" s="6">
        <v>39398</v>
      </c>
      <c r="BA143" s="6">
        <v>37923</v>
      </c>
      <c r="BB143" s="6">
        <v>77321</v>
      </c>
      <c r="BC143" s="6">
        <v>92.051348429093565</v>
      </c>
      <c r="BD143" s="6">
        <v>5302547</v>
      </c>
      <c r="BE143" s="6">
        <v>47338006</v>
      </c>
      <c r="BF143" s="6">
        <v>3851939</v>
      </c>
      <c r="BG143" s="6">
        <v>28178805</v>
      </c>
      <c r="BH143" s="6">
        <v>986896</v>
      </c>
      <c r="BI143" s="6">
        <v>3847917</v>
      </c>
      <c r="BJ143" s="6">
        <v>61094</v>
      </c>
      <c r="BK143" s="6">
        <v>384330</v>
      </c>
    </row>
    <row r="144" spans="1:63" x14ac:dyDescent="0.2">
      <c r="A144" s="3">
        <v>2011</v>
      </c>
      <c r="B144" s="3">
        <v>11</v>
      </c>
      <c r="C144" s="13">
        <v>40848</v>
      </c>
      <c r="D144" s="6">
        <v>270609</v>
      </c>
      <c r="E144" s="6">
        <f t="shared" si="7"/>
        <v>0</v>
      </c>
      <c r="F144" s="6">
        <v>0</v>
      </c>
      <c r="G144" s="6">
        <v>0</v>
      </c>
      <c r="H144" s="6">
        <v>0</v>
      </c>
      <c r="I144" s="6">
        <v>63.50276902911542</v>
      </c>
      <c r="J144" s="6">
        <v>59.779505256469157</v>
      </c>
      <c r="K144" s="6">
        <v>68.31</v>
      </c>
      <c r="L144" s="6">
        <v>63.140012549687654</v>
      </c>
      <c r="M144" s="6">
        <v>64</v>
      </c>
      <c r="N144" s="6">
        <v>71.760000000000005</v>
      </c>
      <c r="O144" s="6">
        <v>79.874611869570359</v>
      </c>
      <c r="P144" s="6"/>
      <c r="Q144" s="6"/>
      <c r="R144" s="6">
        <v>35.1</v>
      </c>
      <c r="S144" s="6">
        <f t="shared" si="6"/>
        <v>43.225650000000002</v>
      </c>
      <c r="T144" s="9">
        <v>1.2315</v>
      </c>
      <c r="U144" s="6">
        <v>34115744.633333236</v>
      </c>
      <c r="V144" s="6">
        <f t="shared" si="8"/>
        <v>12.607025129738195</v>
      </c>
      <c r="W144" s="10" t="s">
        <v>33</v>
      </c>
      <c r="X144" s="10">
        <v>0</v>
      </c>
      <c r="Y144" s="10" t="s">
        <v>32</v>
      </c>
      <c r="Z144" s="10">
        <v>1</v>
      </c>
      <c r="AA144" s="10" t="s">
        <v>31</v>
      </c>
      <c r="AB144" s="10">
        <v>1</v>
      </c>
      <c r="AC144" s="6">
        <v>3.68</v>
      </c>
      <c r="AD144" s="6">
        <v>15567</v>
      </c>
      <c r="AE144" s="6">
        <v>3376</v>
      </c>
      <c r="AF144" s="6">
        <v>1483</v>
      </c>
      <c r="AG144" s="6">
        <v>2083</v>
      </c>
      <c r="AH144" s="6">
        <v>391.5</v>
      </c>
      <c r="AI144" s="6">
        <v>220.3</v>
      </c>
      <c r="AJ144" s="6">
        <v>33.4</v>
      </c>
      <c r="AK144" s="6">
        <v>376.08666699999998</v>
      </c>
      <c r="AL144" s="6">
        <v>230.843333</v>
      </c>
      <c r="AM144" s="6">
        <v>44.08</v>
      </c>
      <c r="AN144" s="6">
        <v>33.35</v>
      </c>
      <c r="AO144" s="6">
        <v>29.42</v>
      </c>
      <c r="AP144" s="6">
        <v>38.03</v>
      </c>
      <c r="AQ144" s="6">
        <v>33.130000000000003</v>
      </c>
      <c r="AR144" s="6">
        <v>39.07</v>
      </c>
      <c r="AS144" s="6">
        <v>36.9</v>
      </c>
      <c r="AT144" s="6">
        <v>4557</v>
      </c>
      <c r="AU144" s="6">
        <v>3179</v>
      </c>
      <c r="AV144" s="6">
        <v>1024</v>
      </c>
      <c r="AW144" s="15">
        <v>17174</v>
      </c>
      <c r="AX144" s="6">
        <v>606871</v>
      </c>
      <c r="AY144" s="6">
        <f>(D144*1000)/AX144</f>
        <v>445.90860331108257</v>
      </c>
      <c r="AZ144" s="6">
        <v>38290</v>
      </c>
      <c r="BA144" s="6">
        <v>36568</v>
      </c>
      <c r="BB144" s="6">
        <v>74858</v>
      </c>
      <c r="BC144" s="6">
        <v>90.458577332178763</v>
      </c>
      <c r="BD144" s="6">
        <v>6408344</v>
      </c>
      <c r="BE144" s="6">
        <v>57486553</v>
      </c>
      <c r="BF144" s="6">
        <v>4296900</v>
      </c>
      <c r="BG144" s="6">
        <v>32090593</v>
      </c>
      <c r="BH144" s="6">
        <v>720615</v>
      </c>
      <c r="BI144" s="6">
        <v>2835175</v>
      </c>
      <c r="BJ144" s="6">
        <v>21964</v>
      </c>
      <c r="BK144" s="6">
        <v>153060</v>
      </c>
    </row>
    <row r="145" spans="1:63" x14ac:dyDescent="0.2">
      <c r="A145" s="4">
        <v>2011</v>
      </c>
      <c r="B145" s="5">
        <v>12</v>
      </c>
      <c r="C145" s="14">
        <v>40878</v>
      </c>
      <c r="D145" s="7">
        <v>287134</v>
      </c>
      <c r="E145" s="7">
        <f t="shared" si="7"/>
        <v>0</v>
      </c>
      <c r="F145" s="7">
        <v>0</v>
      </c>
      <c r="G145" s="7">
        <v>0</v>
      </c>
      <c r="H145" s="7">
        <v>0</v>
      </c>
      <c r="I145" s="7">
        <v>62.847903765363938</v>
      </c>
      <c r="J145" s="7">
        <v>59.574230495491683</v>
      </c>
      <c r="K145" s="7">
        <v>67.75</v>
      </c>
      <c r="L145" s="7">
        <v>62.002207292756509</v>
      </c>
      <c r="M145" s="7">
        <v>64</v>
      </c>
      <c r="N145" s="7">
        <v>71.569999999999993</v>
      </c>
      <c r="O145" s="7">
        <v>79.682144702897602</v>
      </c>
      <c r="P145" s="7"/>
      <c r="Q145" s="7"/>
      <c r="R145" s="7">
        <v>34.69</v>
      </c>
      <c r="S145" s="7">
        <f t="shared" si="6"/>
        <v>42.585443999999995</v>
      </c>
      <c r="T145" s="8">
        <v>1.2276</v>
      </c>
      <c r="U145" s="7">
        <v>31169411.833333235</v>
      </c>
      <c r="V145" s="7">
        <f t="shared" si="8"/>
        <v>10.855353888196186</v>
      </c>
      <c r="W145" s="11" t="s">
        <v>33</v>
      </c>
      <c r="X145" s="11">
        <v>0</v>
      </c>
      <c r="Y145" s="11" t="s">
        <v>32</v>
      </c>
      <c r="Z145" s="11">
        <v>1</v>
      </c>
      <c r="AA145" s="11" t="s">
        <v>31</v>
      </c>
      <c r="AB145" s="11">
        <v>1</v>
      </c>
      <c r="AC145" s="7">
        <v>-0.52</v>
      </c>
      <c r="AD145" s="7">
        <v>15489</v>
      </c>
      <c r="AE145" s="7">
        <v>3844</v>
      </c>
      <c r="AF145" s="7">
        <v>2310</v>
      </c>
      <c r="AG145" s="7">
        <v>2004</v>
      </c>
      <c r="AH145" s="7">
        <v>359.6</v>
      </c>
      <c r="AI145" s="7">
        <v>221.8</v>
      </c>
      <c r="AJ145" s="7">
        <v>32</v>
      </c>
      <c r="AK145" s="7">
        <v>355.83548400000001</v>
      </c>
      <c r="AL145" s="7">
        <v>230.290323</v>
      </c>
      <c r="AM145" s="7">
        <v>43.3</v>
      </c>
      <c r="AN145" s="7">
        <v>32.950000000000003</v>
      </c>
      <c r="AO145" s="7">
        <v>30.32</v>
      </c>
      <c r="AP145" s="7">
        <v>38.119999999999997</v>
      </c>
      <c r="AQ145" s="7">
        <v>32.33</v>
      </c>
      <c r="AR145" s="7">
        <v>39.049999999999997</v>
      </c>
      <c r="AS145" s="7">
        <v>35.71</v>
      </c>
      <c r="AT145" s="7">
        <v>2954</v>
      </c>
      <c r="AU145" s="7">
        <v>3099</v>
      </c>
      <c r="AV145" s="7">
        <v>1655</v>
      </c>
      <c r="AW145" s="16">
        <v>13731</v>
      </c>
      <c r="AX145" s="7">
        <v>612386</v>
      </c>
      <c r="AY145" s="7">
        <f>(D145*1000)/AX145</f>
        <v>468.87747270512386</v>
      </c>
      <c r="AZ145" s="7">
        <v>36285</v>
      </c>
      <c r="BA145" s="7">
        <v>34435</v>
      </c>
      <c r="BB145" s="7">
        <v>70720</v>
      </c>
      <c r="BC145" s="7">
        <v>89.083056823728285</v>
      </c>
      <c r="BD145" s="7">
        <v>5901675</v>
      </c>
      <c r="BE145" s="7">
        <v>54237330</v>
      </c>
      <c r="BF145" s="7">
        <v>4057500</v>
      </c>
      <c r="BG145" s="7">
        <v>30716245</v>
      </c>
      <c r="BH145" s="7">
        <v>842766</v>
      </c>
      <c r="BI145" s="7">
        <v>3174002</v>
      </c>
      <c r="BJ145" s="7">
        <v>8062</v>
      </c>
      <c r="BK145" s="7">
        <v>60489</v>
      </c>
    </row>
    <row r="146" spans="1:63" x14ac:dyDescent="0.2">
      <c r="A146" s="3">
        <v>2012</v>
      </c>
      <c r="B146" s="3">
        <v>1</v>
      </c>
      <c r="C146" s="13">
        <v>40909</v>
      </c>
      <c r="D146" s="6">
        <v>297252</v>
      </c>
      <c r="E146" s="6">
        <f t="shared" si="7"/>
        <v>0</v>
      </c>
      <c r="F146" s="6">
        <v>0</v>
      </c>
      <c r="G146" s="6">
        <v>0</v>
      </c>
      <c r="H146" s="6">
        <v>0</v>
      </c>
      <c r="I146" s="6">
        <v>62.482415976999157</v>
      </c>
      <c r="J146" s="6">
        <v>59.219425468363447</v>
      </c>
      <c r="K146" s="6">
        <v>67.06</v>
      </c>
      <c r="L146" s="6">
        <v>61.192701518741949</v>
      </c>
      <c r="M146" s="6">
        <v>64</v>
      </c>
      <c r="N146" s="6">
        <v>70.97</v>
      </c>
      <c r="O146" s="6">
        <v>78.154287201999225</v>
      </c>
      <c r="P146" s="6">
        <v>62.327409092136932</v>
      </c>
      <c r="Q146" s="6">
        <v>53.596458384099243</v>
      </c>
      <c r="R146" s="6">
        <v>34.36</v>
      </c>
      <c r="S146" s="6">
        <f t="shared" si="6"/>
        <v>41.613396000000002</v>
      </c>
      <c r="T146" s="9">
        <v>1.2111000000000001</v>
      </c>
      <c r="U146" s="6">
        <v>30143077.405833222</v>
      </c>
      <c r="V146" s="6">
        <f t="shared" si="8"/>
        <v>10.140580183088161</v>
      </c>
      <c r="W146" s="10" t="s">
        <v>33</v>
      </c>
      <c r="X146" s="10">
        <v>0</v>
      </c>
      <c r="Y146" s="10" t="s">
        <v>32</v>
      </c>
      <c r="Z146" s="10">
        <v>1</v>
      </c>
      <c r="AA146" s="10" t="s">
        <v>31</v>
      </c>
      <c r="AB146" s="10">
        <v>1</v>
      </c>
      <c r="AC146" s="6">
        <v>-1.82</v>
      </c>
      <c r="AD146" s="6">
        <v>17265</v>
      </c>
      <c r="AE146" s="6">
        <v>5491</v>
      </c>
      <c r="AF146" s="6">
        <v>3470</v>
      </c>
      <c r="AG146" s="6">
        <v>1515</v>
      </c>
      <c r="AH146" s="6">
        <v>356</v>
      </c>
      <c r="AI146" s="6">
        <v>223.1</v>
      </c>
      <c r="AJ146" s="6">
        <v>31.9</v>
      </c>
      <c r="AK146" s="6">
        <v>347.50322599999998</v>
      </c>
      <c r="AL146" s="6">
        <v>232.23871</v>
      </c>
      <c r="AM146" s="6">
        <v>38.79</v>
      </c>
      <c r="AN146" s="6">
        <v>32.46</v>
      </c>
      <c r="AO146" s="6">
        <v>32.119999999999997</v>
      </c>
      <c r="AP146" s="6">
        <v>37.17</v>
      </c>
      <c r="AQ146" s="6">
        <v>34.21</v>
      </c>
      <c r="AR146" s="6">
        <v>38.950000000000003</v>
      </c>
      <c r="AS146" s="6">
        <v>33.75</v>
      </c>
      <c r="AT146" s="6">
        <v>3692</v>
      </c>
      <c r="AU146" s="6">
        <v>4743</v>
      </c>
      <c r="AV146" s="6">
        <v>1662</v>
      </c>
      <c r="AW146" s="15">
        <v>17527</v>
      </c>
      <c r="AX146" s="6">
        <v>608960</v>
      </c>
      <c r="AY146" s="6">
        <f>(D146*1000)/AX146</f>
        <v>488.13058328954281</v>
      </c>
      <c r="AZ146" s="6">
        <v>34755</v>
      </c>
      <c r="BA146" s="6">
        <v>33741</v>
      </c>
      <c r="BB146" s="6">
        <v>68496</v>
      </c>
      <c r="BC146" s="6">
        <v>88.94964439541333</v>
      </c>
      <c r="BD146" s="6">
        <v>4555343</v>
      </c>
      <c r="BE146" s="6">
        <v>38772512</v>
      </c>
      <c r="BF146" s="6">
        <v>3634316</v>
      </c>
      <c r="BG146" s="6">
        <v>26225921</v>
      </c>
      <c r="BH146" s="6">
        <v>744696</v>
      </c>
      <c r="BI146" s="6">
        <v>2716741</v>
      </c>
      <c r="BJ146" s="6">
        <v>3131</v>
      </c>
      <c r="BK146" s="6">
        <v>27315</v>
      </c>
    </row>
    <row r="147" spans="1:63" x14ac:dyDescent="0.2">
      <c r="A147" s="3">
        <v>2012</v>
      </c>
      <c r="B147" s="3">
        <v>2</v>
      </c>
      <c r="C147" s="13">
        <v>40940</v>
      </c>
      <c r="D147" s="6">
        <v>284906</v>
      </c>
      <c r="E147" s="6">
        <f t="shared" si="7"/>
        <v>0</v>
      </c>
      <c r="F147" s="6">
        <v>0</v>
      </c>
      <c r="G147" s="6">
        <v>0</v>
      </c>
      <c r="H147" s="6">
        <v>0</v>
      </c>
      <c r="I147" s="6">
        <v>62.876284385659233</v>
      </c>
      <c r="J147" s="6">
        <v>59.894726472486816</v>
      </c>
      <c r="K147" s="6">
        <v>66.58</v>
      </c>
      <c r="L147" s="6">
        <v>60.705144274741471</v>
      </c>
      <c r="M147" s="6">
        <v>66</v>
      </c>
      <c r="N147" s="6">
        <v>70.5</v>
      </c>
      <c r="O147" s="6">
        <v>77.799612620278893</v>
      </c>
      <c r="P147" s="6">
        <v>62.700776393197422</v>
      </c>
      <c r="Q147" s="6">
        <v>52.715046826220849</v>
      </c>
      <c r="R147" s="6">
        <v>34.32</v>
      </c>
      <c r="S147" s="6">
        <f t="shared" si="6"/>
        <v>41.431104000000005</v>
      </c>
      <c r="T147" s="9">
        <v>1.2072000000000001</v>
      </c>
      <c r="U147" s="6">
        <v>30476142.45583323</v>
      </c>
      <c r="V147" s="6">
        <f t="shared" si="8"/>
        <v>10.69691142195434</v>
      </c>
      <c r="W147" s="10" t="s">
        <v>33</v>
      </c>
      <c r="X147" s="10">
        <v>0</v>
      </c>
      <c r="Y147" s="10" t="s">
        <v>32</v>
      </c>
      <c r="Z147" s="10">
        <v>1</v>
      </c>
      <c r="AA147" s="10" t="s">
        <v>31</v>
      </c>
      <c r="AB147" s="10">
        <v>1</v>
      </c>
      <c r="AC147" s="6">
        <v>-6.48</v>
      </c>
      <c r="AD147" s="6">
        <v>16326</v>
      </c>
      <c r="AE147" s="6">
        <v>4938</v>
      </c>
      <c r="AF147" s="6">
        <v>2974</v>
      </c>
      <c r="AG147" s="6">
        <v>1224</v>
      </c>
      <c r="AH147" s="6">
        <v>343.2</v>
      </c>
      <c r="AI147" s="6">
        <v>216.3</v>
      </c>
      <c r="AJ147" s="6">
        <v>30.6</v>
      </c>
      <c r="AK147" s="6">
        <v>332.89655199999999</v>
      </c>
      <c r="AL147" s="6">
        <v>226.924138</v>
      </c>
      <c r="AM147" s="6">
        <v>37.630000000000003</v>
      </c>
      <c r="AN147" s="6">
        <v>29.51</v>
      </c>
      <c r="AO147" s="6">
        <v>31.98</v>
      </c>
      <c r="AP147" s="6">
        <v>37.08</v>
      </c>
      <c r="AQ147" s="6">
        <v>34.51</v>
      </c>
      <c r="AR147" s="6">
        <v>38.9</v>
      </c>
      <c r="AS147" s="6">
        <v>33.4</v>
      </c>
      <c r="AT147" s="6">
        <v>3928</v>
      </c>
      <c r="AU147" s="6">
        <v>5644</v>
      </c>
      <c r="AV147" s="6">
        <v>1584</v>
      </c>
      <c r="AW147" s="15">
        <v>13235</v>
      </c>
      <c r="AX147" s="6">
        <v>608263</v>
      </c>
      <c r="AY147" s="6">
        <f>(D147*1000)/AX147</f>
        <v>468.39278404242901</v>
      </c>
      <c r="AZ147" s="6">
        <v>29501</v>
      </c>
      <c r="BA147" s="6">
        <v>28081</v>
      </c>
      <c r="BB147" s="6">
        <v>57582</v>
      </c>
      <c r="BC147" s="6">
        <v>88.584989085920327</v>
      </c>
      <c r="BD147" s="6">
        <v>5260867</v>
      </c>
      <c r="BE147" s="6">
        <v>44034708</v>
      </c>
      <c r="BF147" s="6">
        <v>4217165</v>
      </c>
      <c r="BG147" s="6">
        <v>31095338</v>
      </c>
      <c r="BH147" s="6">
        <v>743052</v>
      </c>
      <c r="BI147" s="6">
        <v>2712191</v>
      </c>
      <c r="BJ147" s="6">
        <v>22889</v>
      </c>
      <c r="BK147" s="6">
        <v>112961</v>
      </c>
    </row>
    <row r="148" spans="1:63" x14ac:dyDescent="0.2">
      <c r="A148" s="3">
        <v>2012</v>
      </c>
      <c r="B148" s="3">
        <v>3</v>
      </c>
      <c r="C148" s="13">
        <v>40969</v>
      </c>
      <c r="D148" s="6">
        <v>322962</v>
      </c>
      <c r="E148" s="6">
        <f t="shared" si="7"/>
        <v>0</v>
      </c>
      <c r="F148" s="6">
        <v>0</v>
      </c>
      <c r="G148" s="6">
        <v>0</v>
      </c>
      <c r="H148" s="6">
        <v>0</v>
      </c>
      <c r="I148" s="6">
        <v>61.450869787148442</v>
      </c>
      <c r="J148" s="6">
        <v>58.511944472802128</v>
      </c>
      <c r="K148" s="6">
        <v>65.09</v>
      </c>
      <c r="L148" s="6">
        <v>58.260443426613939</v>
      </c>
      <c r="M148" s="6">
        <v>66</v>
      </c>
      <c r="N148" s="6">
        <v>69.650000000000006</v>
      </c>
      <c r="O148" s="6">
        <v>76.258194656860837</v>
      </c>
      <c r="P148" s="6">
        <v>61.999996969510242</v>
      </c>
      <c r="Q148" s="6">
        <v>49.165047314345593</v>
      </c>
      <c r="R148" s="6">
        <v>33.450000000000003</v>
      </c>
      <c r="S148" s="6">
        <f t="shared" si="6"/>
        <v>40.350735</v>
      </c>
      <c r="T148" s="9">
        <v>1.2062999999999999</v>
      </c>
      <c r="U148" s="6">
        <v>30426579.305833224</v>
      </c>
      <c r="V148" s="6">
        <f t="shared" si="8"/>
        <v>9.4211019580734661</v>
      </c>
      <c r="W148" s="10" t="s">
        <v>33</v>
      </c>
      <c r="X148" s="10">
        <v>0</v>
      </c>
      <c r="Y148" s="10" t="s">
        <v>32</v>
      </c>
      <c r="Z148" s="10">
        <v>1</v>
      </c>
      <c r="AA148" s="10" t="s">
        <v>31</v>
      </c>
      <c r="AB148" s="10">
        <v>1</v>
      </c>
      <c r="AC148" s="6">
        <v>3.72</v>
      </c>
      <c r="AD148" s="6">
        <v>18280</v>
      </c>
      <c r="AE148" s="6">
        <v>5520</v>
      </c>
      <c r="AF148" s="6">
        <v>4415</v>
      </c>
      <c r="AG148" s="6">
        <v>1399</v>
      </c>
      <c r="AH148" s="6">
        <v>315.5</v>
      </c>
      <c r="AI148" s="6">
        <v>203.3</v>
      </c>
      <c r="AJ148" s="6">
        <v>27.9</v>
      </c>
      <c r="AK148" s="6">
        <v>312.022581</v>
      </c>
      <c r="AL148" s="6">
        <v>215.43225799999999</v>
      </c>
      <c r="AM148" s="6">
        <v>35.83</v>
      </c>
      <c r="AN148" s="6">
        <v>28.72</v>
      </c>
      <c r="AO148" s="6">
        <v>31.44</v>
      </c>
      <c r="AP148" s="6">
        <v>36.479999999999997</v>
      </c>
      <c r="AQ148" s="6">
        <v>32.75</v>
      </c>
      <c r="AR148" s="6">
        <v>38.89</v>
      </c>
      <c r="AS148" s="6">
        <v>32.700000000000003</v>
      </c>
      <c r="AT148" s="6">
        <v>4489</v>
      </c>
      <c r="AU148" s="6">
        <v>7296</v>
      </c>
      <c r="AV148" s="6">
        <v>1517</v>
      </c>
      <c r="AW148" s="15">
        <v>14462</v>
      </c>
      <c r="AX148" s="6">
        <v>604219</v>
      </c>
      <c r="AY148" s="6">
        <f>(D148*1000)/AX148</f>
        <v>534.51149334926572</v>
      </c>
      <c r="AZ148" s="6">
        <v>32871</v>
      </c>
      <c r="BA148" s="6">
        <v>30597</v>
      </c>
      <c r="BB148" s="6">
        <v>63468</v>
      </c>
      <c r="BC148" s="6">
        <v>87.424638671666528</v>
      </c>
      <c r="BD148" s="6">
        <v>5704218</v>
      </c>
      <c r="BE148" s="6">
        <v>48436050</v>
      </c>
      <c r="BF148" s="6">
        <v>4515063</v>
      </c>
      <c r="BG148" s="6">
        <v>32684775</v>
      </c>
      <c r="BH148" s="6">
        <v>529068</v>
      </c>
      <c r="BI148" s="6">
        <v>1804528</v>
      </c>
      <c r="BJ148" s="6">
        <v>1108</v>
      </c>
      <c r="BK148" s="6">
        <v>11391</v>
      </c>
    </row>
    <row r="149" spans="1:63" x14ac:dyDescent="0.2">
      <c r="A149" s="3">
        <v>2012</v>
      </c>
      <c r="B149" s="3">
        <v>4</v>
      </c>
      <c r="C149" s="13">
        <v>41000</v>
      </c>
      <c r="D149" s="6">
        <v>322751</v>
      </c>
      <c r="E149" s="6">
        <f t="shared" si="7"/>
        <v>0</v>
      </c>
      <c r="F149" s="6">
        <v>0</v>
      </c>
      <c r="G149" s="6">
        <v>0</v>
      </c>
      <c r="H149" s="6">
        <v>0</v>
      </c>
      <c r="I149" s="6">
        <v>61.017559075209149</v>
      </c>
      <c r="J149" s="6">
        <v>57.933354349291086</v>
      </c>
      <c r="K149" s="6">
        <v>65.47</v>
      </c>
      <c r="L149" s="6">
        <v>58.676264450258287</v>
      </c>
      <c r="M149" s="6">
        <v>66</v>
      </c>
      <c r="N149" s="6">
        <v>70</v>
      </c>
      <c r="O149" s="6">
        <v>76.233276520141999</v>
      </c>
      <c r="P149" s="6">
        <v>61.544835960806545</v>
      </c>
      <c r="Q149" s="6">
        <v>47.24713009420288</v>
      </c>
      <c r="R149" s="6">
        <v>32.04</v>
      </c>
      <c r="S149" s="6">
        <f t="shared" si="6"/>
        <v>38.518487999999998</v>
      </c>
      <c r="T149" s="9">
        <v>1.2021999999999999</v>
      </c>
      <c r="U149" s="6">
        <v>32661025.055833232</v>
      </c>
      <c r="V149" s="6">
        <f t="shared" si="8"/>
        <v>10.119573620479326</v>
      </c>
      <c r="W149" s="10" t="s">
        <v>33</v>
      </c>
      <c r="X149" s="10">
        <v>0</v>
      </c>
      <c r="Y149" s="10" t="s">
        <v>32</v>
      </c>
      <c r="Z149" s="10">
        <v>1</v>
      </c>
      <c r="AA149" s="10" t="s">
        <v>31</v>
      </c>
      <c r="AB149" s="10">
        <v>1</v>
      </c>
      <c r="AC149" s="6">
        <v>4.08</v>
      </c>
      <c r="AD149" s="6">
        <v>17636</v>
      </c>
      <c r="AE149" s="6">
        <v>5957</v>
      </c>
      <c r="AF149" s="6">
        <v>5213</v>
      </c>
      <c r="AG149" s="6">
        <v>1951</v>
      </c>
      <c r="AH149" s="6">
        <v>291.89999999999998</v>
      </c>
      <c r="AI149" s="6">
        <v>191.3</v>
      </c>
      <c r="AJ149" s="6">
        <v>25.5</v>
      </c>
      <c r="AK149" s="6">
        <v>278.59333299999997</v>
      </c>
      <c r="AL149" s="6">
        <v>204.36</v>
      </c>
      <c r="AM149" s="6">
        <v>31.7</v>
      </c>
      <c r="AN149" s="6">
        <v>28.1</v>
      </c>
      <c r="AO149" s="6">
        <v>30.05</v>
      </c>
      <c r="AP149" s="6">
        <v>34.6</v>
      </c>
      <c r="AQ149" s="6">
        <v>29.91</v>
      </c>
      <c r="AR149" s="6">
        <v>35.72</v>
      </c>
      <c r="AS149" s="6">
        <v>31.95</v>
      </c>
      <c r="AT149" s="6">
        <v>6641</v>
      </c>
      <c r="AU149" s="6">
        <v>10124</v>
      </c>
      <c r="AV149" s="6">
        <v>2570</v>
      </c>
      <c r="AW149" s="15">
        <v>12861</v>
      </c>
      <c r="AX149" s="6">
        <v>598820</v>
      </c>
      <c r="AY149" s="6">
        <f>(D149*1000)/AX149</f>
        <v>538.9783240372733</v>
      </c>
      <c r="AZ149" s="6">
        <v>26577</v>
      </c>
      <c r="BA149" s="6">
        <v>25179</v>
      </c>
      <c r="BB149" s="6">
        <v>51756</v>
      </c>
      <c r="BC149" s="6">
        <v>85.690498298111308</v>
      </c>
      <c r="BD149" s="6">
        <v>4565920</v>
      </c>
      <c r="BE149" s="6">
        <v>37762327</v>
      </c>
      <c r="BF149" s="6">
        <v>4129116</v>
      </c>
      <c r="BG149" s="6">
        <v>29362745</v>
      </c>
      <c r="BH149" s="6">
        <v>382705</v>
      </c>
      <c r="BI149" s="6">
        <v>1202127</v>
      </c>
      <c r="BJ149" s="6">
        <v>1477</v>
      </c>
      <c r="BK149" s="6">
        <v>15615</v>
      </c>
    </row>
    <row r="150" spans="1:63" x14ac:dyDescent="0.2">
      <c r="A150" s="3">
        <v>2012</v>
      </c>
      <c r="B150" s="3">
        <v>5</v>
      </c>
      <c r="C150" s="13">
        <v>41030</v>
      </c>
      <c r="D150" s="6">
        <v>328625</v>
      </c>
      <c r="E150" s="6">
        <f t="shared" si="7"/>
        <v>0</v>
      </c>
      <c r="F150" s="6">
        <v>0</v>
      </c>
      <c r="G150" s="6">
        <v>0</v>
      </c>
      <c r="H150" s="6">
        <v>0</v>
      </c>
      <c r="I150" s="6">
        <v>59.443227341371262</v>
      </c>
      <c r="J150" s="6">
        <v>55.542589838371718</v>
      </c>
      <c r="K150" s="6">
        <v>64.459999999999994</v>
      </c>
      <c r="L150" s="6">
        <v>56.873332261897403</v>
      </c>
      <c r="M150" s="6">
        <v>66</v>
      </c>
      <c r="N150" s="6">
        <v>69.52</v>
      </c>
      <c r="O150" s="6">
        <v>75.607728039153741</v>
      </c>
      <c r="P150" s="6">
        <v>60.663318576147432</v>
      </c>
      <c r="Q150" s="6">
        <v>45.176271201126731</v>
      </c>
      <c r="R150" s="6">
        <v>31.19</v>
      </c>
      <c r="S150" s="6">
        <f t="shared" si="6"/>
        <v>37.465428000000003</v>
      </c>
      <c r="T150" s="9">
        <v>1.2012</v>
      </c>
      <c r="U150" s="6">
        <v>32318964.655833334</v>
      </c>
      <c r="V150" s="6">
        <f t="shared" si="8"/>
        <v>9.8346031664764801</v>
      </c>
      <c r="W150" s="10" t="s">
        <v>33</v>
      </c>
      <c r="X150" s="10">
        <v>0</v>
      </c>
      <c r="Y150" s="10" t="s">
        <v>32</v>
      </c>
      <c r="Z150" s="10">
        <v>1</v>
      </c>
      <c r="AA150" s="10" t="s">
        <v>31</v>
      </c>
      <c r="AB150" s="10">
        <v>1</v>
      </c>
      <c r="AC150" s="6">
        <v>9.41</v>
      </c>
      <c r="AD150" s="6">
        <v>18727</v>
      </c>
      <c r="AE150" s="6">
        <v>5407</v>
      </c>
      <c r="AF150" s="6">
        <v>4344</v>
      </c>
      <c r="AG150" s="6">
        <v>1978</v>
      </c>
      <c r="AH150" s="6">
        <v>258.8</v>
      </c>
      <c r="AI150" s="6">
        <v>190.8</v>
      </c>
      <c r="AJ150" s="6">
        <v>23.900000000000002</v>
      </c>
      <c r="AK150" s="6">
        <v>258.22258099999999</v>
      </c>
      <c r="AL150" s="6">
        <v>200.17096799999999</v>
      </c>
      <c r="AM150" s="6">
        <v>32.090000000000003</v>
      </c>
      <c r="AN150" s="6">
        <v>27.93</v>
      </c>
      <c r="AO150" s="6">
        <v>29.3</v>
      </c>
      <c r="AP150" s="6">
        <v>33.729999999999997</v>
      </c>
      <c r="AQ150" s="6">
        <v>29.67</v>
      </c>
      <c r="AR150" s="6">
        <v>35.51</v>
      </c>
      <c r="AS150" s="6">
        <v>30.85</v>
      </c>
      <c r="AT150" s="6">
        <v>5120</v>
      </c>
      <c r="AU150" s="6">
        <v>9733</v>
      </c>
      <c r="AV150" s="6">
        <v>2345</v>
      </c>
      <c r="AW150" s="15">
        <v>12257</v>
      </c>
      <c r="AX150" s="6">
        <v>593414</v>
      </c>
      <c r="AY150" s="6">
        <f>(D150*1000)/AX150</f>
        <v>553.78706939843005</v>
      </c>
      <c r="AZ150" s="6">
        <v>23209</v>
      </c>
      <c r="BA150" s="6">
        <v>22107</v>
      </c>
      <c r="BB150" s="6">
        <v>45316</v>
      </c>
      <c r="BC150" s="6">
        <v>84.87971624728155</v>
      </c>
      <c r="BD150" s="6">
        <v>5208261</v>
      </c>
      <c r="BE150" s="6">
        <v>42917097</v>
      </c>
      <c r="BF150" s="6">
        <v>4601139</v>
      </c>
      <c r="BG150" s="6">
        <v>32541475</v>
      </c>
      <c r="BH150" s="6">
        <v>3468916</v>
      </c>
      <c r="BI150" s="6">
        <v>9259181</v>
      </c>
      <c r="BJ150" s="6">
        <v>21486</v>
      </c>
      <c r="BK150" s="6">
        <v>81724</v>
      </c>
    </row>
    <row r="151" spans="1:63" x14ac:dyDescent="0.2">
      <c r="A151" s="3">
        <v>2012</v>
      </c>
      <c r="B151" s="3">
        <v>6</v>
      </c>
      <c r="C151" s="13">
        <v>41061</v>
      </c>
      <c r="D151" s="6">
        <v>284820</v>
      </c>
      <c r="E151" s="6">
        <f t="shared" si="7"/>
        <v>0</v>
      </c>
      <c r="F151" s="6">
        <v>0</v>
      </c>
      <c r="G151" s="6">
        <v>0</v>
      </c>
      <c r="H151" s="6">
        <v>0</v>
      </c>
      <c r="I151" s="6">
        <v>60.481425311023003</v>
      </c>
      <c r="J151" s="6">
        <v>56.242324178118793</v>
      </c>
      <c r="K151" s="6">
        <v>65.31</v>
      </c>
      <c r="L151" s="6">
        <v>58.976398195496884</v>
      </c>
      <c r="M151" s="6">
        <v>66</v>
      </c>
      <c r="N151" s="6">
        <v>69.52</v>
      </c>
      <c r="O151" s="6">
        <v>77.828482056653485</v>
      </c>
      <c r="P151" s="6">
        <v>60.523039972697873</v>
      </c>
      <c r="Q151" s="6">
        <v>48.811344718877542</v>
      </c>
      <c r="R151" s="6">
        <v>30.9</v>
      </c>
      <c r="S151" s="6">
        <f t="shared" si="6"/>
        <v>37.110900000000001</v>
      </c>
      <c r="T151" s="9">
        <v>1.2010000000000001</v>
      </c>
      <c r="U151" s="6">
        <v>33771337.255833231</v>
      </c>
      <c r="V151" s="6">
        <f t="shared" si="8"/>
        <v>11.857080702139326</v>
      </c>
      <c r="W151" s="10" t="s">
        <v>33</v>
      </c>
      <c r="X151" s="10">
        <v>0</v>
      </c>
      <c r="Y151" s="10" t="s">
        <v>32</v>
      </c>
      <c r="Z151" s="10">
        <v>1</v>
      </c>
      <c r="AA151" s="10" t="s">
        <v>31</v>
      </c>
      <c r="AB151" s="10">
        <v>1</v>
      </c>
      <c r="AC151" s="6">
        <v>13.29</v>
      </c>
      <c r="AD151" s="6">
        <v>14665</v>
      </c>
      <c r="AE151" s="6">
        <v>4052</v>
      </c>
      <c r="AF151" s="6">
        <v>1581</v>
      </c>
      <c r="AG151" s="6">
        <v>1321</v>
      </c>
      <c r="AH151" s="6">
        <v>265.60000000000002</v>
      </c>
      <c r="AI151" s="6">
        <v>204.6</v>
      </c>
      <c r="AJ151" s="6">
        <v>25.6</v>
      </c>
      <c r="AK151" s="6">
        <v>271.05333300000001</v>
      </c>
      <c r="AL151" s="6">
        <v>209.64</v>
      </c>
      <c r="AM151" s="6">
        <v>33.51</v>
      </c>
      <c r="AN151" s="6">
        <v>28.51</v>
      </c>
      <c r="AO151" s="6">
        <v>27.68</v>
      </c>
      <c r="AP151" s="6">
        <v>31.71</v>
      </c>
      <c r="AQ151" s="6">
        <v>32.21</v>
      </c>
      <c r="AR151" s="6">
        <v>35.44</v>
      </c>
      <c r="AS151" s="6">
        <v>29.15</v>
      </c>
      <c r="AT151" s="6">
        <v>4573</v>
      </c>
      <c r="AU151" s="6">
        <v>7575</v>
      </c>
      <c r="AV151" s="6">
        <v>2059</v>
      </c>
      <c r="AW151" s="15">
        <v>11210</v>
      </c>
      <c r="AX151" s="6">
        <v>588227</v>
      </c>
      <c r="AY151" s="6">
        <f>(D151*1000)/AX151</f>
        <v>484.20082723166399</v>
      </c>
      <c r="AZ151" s="6">
        <v>20261</v>
      </c>
      <c r="BA151" s="6">
        <v>19595</v>
      </c>
      <c r="BB151" s="6">
        <v>39856</v>
      </c>
      <c r="BC151" s="6">
        <v>85.544429837015727</v>
      </c>
      <c r="BD151" s="6">
        <v>4586572</v>
      </c>
      <c r="BE151" s="6">
        <v>36850724</v>
      </c>
      <c r="BF151" s="6">
        <v>4451085</v>
      </c>
      <c r="BG151" s="6">
        <v>31020068</v>
      </c>
      <c r="BH151" s="6">
        <v>930134</v>
      </c>
      <c r="BI151" s="6">
        <v>2545760</v>
      </c>
      <c r="BJ151" s="6">
        <v>2603</v>
      </c>
      <c r="BK151" s="6">
        <v>23685</v>
      </c>
    </row>
    <row r="152" spans="1:63" x14ac:dyDescent="0.2">
      <c r="A152" s="3">
        <v>2012</v>
      </c>
      <c r="B152" s="3">
        <v>7</v>
      </c>
      <c r="C152" s="13">
        <v>41091</v>
      </c>
      <c r="D152" s="6">
        <v>266345</v>
      </c>
      <c r="E152" s="6">
        <f t="shared" si="7"/>
        <v>0</v>
      </c>
      <c r="F152" s="6">
        <v>0</v>
      </c>
      <c r="G152" s="6">
        <v>0</v>
      </c>
      <c r="H152" s="6">
        <v>0</v>
      </c>
      <c r="I152" s="6">
        <v>61.500562855694966</v>
      </c>
      <c r="J152" s="6">
        <v>56.777240492745861</v>
      </c>
      <c r="K152" s="6">
        <v>66.28</v>
      </c>
      <c r="L152" s="6">
        <v>60.391275471331369</v>
      </c>
      <c r="M152" s="6">
        <v>66</v>
      </c>
      <c r="N152" s="6">
        <v>70.2</v>
      </c>
      <c r="O152" s="6">
        <v>78.806950014154111</v>
      </c>
      <c r="P152" s="6">
        <v>61.02315067669192</v>
      </c>
      <c r="Q152" s="6">
        <v>52.358068470434482</v>
      </c>
      <c r="R152" s="6">
        <v>31.02</v>
      </c>
      <c r="S152" s="6">
        <f t="shared" si="6"/>
        <v>37.255020000000002</v>
      </c>
      <c r="T152" s="9">
        <v>1.2010000000000001</v>
      </c>
      <c r="U152" s="6">
        <v>32000475.005833324</v>
      </c>
      <c r="V152" s="6">
        <f t="shared" si="8"/>
        <v>12.014670823868789</v>
      </c>
      <c r="W152" s="10" t="s">
        <v>33</v>
      </c>
      <c r="X152" s="10">
        <v>0</v>
      </c>
      <c r="Y152" s="10" t="s">
        <v>32</v>
      </c>
      <c r="Z152" s="10">
        <v>1</v>
      </c>
      <c r="AA152" s="10" t="s">
        <v>31</v>
      </c>
      <c r="AB152" s="10">
        <v>1</v>
      </c>
      <c r="AC152" s="6">
        <v>13.98</v>
      </c>
      <c r="AD152" s="6">
        <v>12988</v>
      </c>
      <c r="AE152" s="6">
        <v>3533</v>
      </c>
      <c r="AF152" s="6">
        <v>1276</v>
      </c>
      <c r="AG152" s="6">
        <v>1034</v>
      </c>
      <c r="AH152" s="6">
        <v>267.8</v>
      </c>
      <c r="AI152" s="6">
        <v>215.8</v>
      </c>
      <c r="AJ152" s="6">
        <v>26.8</v>
      </c>
      <c r="AK152" s="6">
        <v>275.56128999999999</v>
      </c>
      <c r="AL152" s="6">
        <v>217.27419399999999</v>
      </c>
      <c r="AM152" s="6">
        <v>37.81</v>
      </c>
      <c r="AN152" s="6">
        <v>30.32</v>
      </c>
      <c r="AO152" s="6">
        <v>27.48</v>
      </c>
      <c r="AP152" s="6">
        <v>31.04</v>
      </c>
      <c r="AQ152" s="6">
        <v>32.659999999999997</v>
      </c>
      <c r="AR152" s="6">
        <v>35.82</v>
      </c>
      <c r="AS152" s="6">
        <v>29.04</v>
      </c>
      <c r="AT152" s="6">
        <v>4365</v>
      </c>
      <c r="AU152" s="6">
        <v>5708</v>
      </c>
      <c r="AV152" s="6">
        <v>1153</v>
      </c>
      <c r="AW152" s="15">
        <v>12838</v>
      </c>
      <c r="AX152" s="6">
        <v>584126</v>
      </c>
      <c r="AY152" s="6">
        <f>(D152*1000)/AX152</f>
        <v>455.97182799601455</v>
      </c>
      <c r="AZ152" s="6">
        <v>24887</v>
      </c>
      <c r="BA152" s="6">
        <v>23392</v>
      </c>
      <c r="BB152" s="6">
        <v>48279</v>
      </c>
      <c r="BC152" s="6">
        <v>86.16126168824097</v>
      </c>
      <c r="BD152" s="6">
        <v>4562939</v>
      </c>
      <c r="BE152" s="6">
        <v>37810358</v>
      </c>
      <c r="BF152" s="6">
        <v>4339105</v>
      </c>
      <c r="BG152" s="6">
        <v>30194310</v>
      </c>
      <c r="BH152" s="6">
        <v>543942</v>
      </c>
      <c r="BI152" s="6">
        <v>1425859</v>
      </c>
      <c r="BJ152" s="6">
        <v>2620</v>
      </c>
      <c r="BK152" s="6">
        <v>23311</v>
      </c>
    </row>
    <row r="153" spans="1:63" x14ac:dyDescent="0.2">
      <c r="A153" s="3">
        <v>2012</v>
      </c>
      <c r="B153" s="3">
        <v>8</v>
      </c>
      <c r="C153" s="13">
        <v>41122</v>
      </c>
      <c r="D153" s="6">
        <v>260897</v>
      </c>
      <c r="E153" s="6">
        <f t="shared" si="7"/>
        <v>0</v>
      </c>
      <c r="F153" s="6">
        <v>0</v>
      </c>
      <c r="G153" s="6">
        <v>0</v>
      </c>
      <c r="H153" s="6">
        <v>0</v>
      </c>
      <c r="I153" s="6">
        <v>61.371464936165154</v>
      </c>
      <c r="J153" s="6">
        <v>56.278933075762076</v>
      </c>
      <c r="K153" s="6">
        <v>67.33</v>
      </c>
      <c r="L153" s="6">
        <v>62.44197068090515</v>
      </c>
      <c r="M153" s="6">
        <v>66</v>
      </c>
      <c r="N153" s="6">
        <v>70.599999999999994</v>
      </c>
      <c r="O153" s="6">
        <v>78.688740232977935</v>
      </c>
      <c r="P153" s="6">
        <v>59.813959117966284</v>
      </c>
      <c r="Q153" s="6">
        <v>52.334753447651643</v>
      </c>
      <c r="R153" s="6">
        <v>31.24</v>
      </c>
      <c r="S153" s="6">
        <f t="shared" si="6"/>
        <v>37.522364000000003</v>
      </c>
      <c r="T153" s="9">
        <v>1.2011000000000001</v>
      </c>
      <c r="U153" s="6">
        <v>31302751.155833233</v>
      </c>
      <c r="V153" s="6">
        <f t="shared" si="8"/>
        <v>11.998126140137002</v>
      </c>
      <c r="W153" s="10" t="s">
        <v>33</v>
      </c>
      <c r="X153" s="10">
        <v>0</v>
      </c>
      <c r="Y153" s="10" t="s">
        <v>32</v>
      </c>
      <c r="Z153" s="10">
        <v>1</v>
      </c>
      <c r="AA153" s="10" t="s">
        <v>31</v>
      </c>
      <c r="AB153" s="10">
        <v>1</v>
      </c>
      <c r="AC153" s="6">
        <v>15.54</v>
      </c>
      <c r="AD153" s="6">
        <v>12220</v>
      </c>
      <c r="AE153" s="6">
        <v>3217</v>
      </c>
      <c r="AF153" s="6">
        <v>985</v>
      </c>
      <c r="AG153" s="6">
        <v>1360</v>
      </c>
      <c r="AH153" s="6">
        <v>285.39999999999998</v>
      </c>
      <c r="AI153" s="6">
        <v>240</v>
      </c>
      <c r="AJ153" s="6">
        <v>30</v>
      </c>
      <c r="AK153" s="6">
        <v>290.94516099999998</v>
      </c>
      <c r="AL153" s="6">
        <v>242.667742</v>
      </c>
      <c r="AM153" s="6">
        <v>39.18</v>
      </c>
      <c r="AN153" s="6">
        <v>32.18</v>
      </c>
      <c r="AO153" s="6">
        <v>27.66</v>
      </c>
      <c r="AP153" s="6">
        <v>30.66</v>
      </c>
      <c r="AQ153" s="6">
        <v>32.119999999999997</v>
      </c>
      <c r="AR153" s="6">
        <v>36.119999999999997</v>
      </c>
      <c r="AS153" s="6">
        <v>29.13</v>
      </c>
      <c r="AT153" s="6">
        <v>3820</v>
      </c>
      <c r="AU153" s="6">
        <v>4405</v>
      </c>
      <c r="AV153" s="6">
        <v>915</v>
      </c>
      <c r="AW153" s="15">
        <v>13470</v>
      </c>
      <c r="AX153" s="6">
        <v>583422</v>
      </c>
      <c r="AY153" s="6">
        <f>(D153*1000)/AX153</f>
        <v>447.18402802773977</v>
      </c>
      <c r="AZ153" s="6">
        <v>31476</v>
      </c>
      <c r="BA153" s="6">
        <v>30299</v>
      </c>
      <c r="BB153" s="6">
        <v>61775</v>
      </c>
      <c r="BC153" s="6">
        <v>87.270961741793968</v>
      </c>
      <c r="BD153" s="6">
        <v>5122579</v>
      </c>
      <c r="BE153" s="6">
        <v>44934101</v>
      </c>
      <c r="BF153" s="6">
        <v>4278263</v>
      </c>
      <c r="BG153" s="6">
        <v>29989471</v>
      </c>
      <c r="BH153" s="6">
        <v>2343</v>
      </c>
      <c r="BI153" s="6">
        <v>23505</v>
      </c>
      <c r="BJ153" s="6">
        <v>2962</v>
      </c>
      <c r="BK153" s="6">
        <v>26056</v>
      </c>
    </row>
    <row r="154" spans="1:63" x14ac:dyDescent="0.2">
      <c r="A154" s="3">
        <v>2012</v>
      </c>
      <c r="B154" s="3">
        <v>9</v>
      </c>
      <c r="C154" s="13">
        <v>41153</v>
      </c>
      <c r="D154" s="6">
        <v>288629</v>
      </c>
      <c r="E154" s="6">
        <f t="shared" si="7"/>
        <v>0</v>
      </c>
      <c r="F154" s="6">
        <v>0</v>
      </c>
      <c r="G154" s="6">
        <v>0</v>
      </c>
      <c r="H154" s="6">
        <v>0</v>
      </c>
      <c r="I154" s="6">
        <v>62.318923977098422</v>
      </c>
      <c r="J154" s="6">
        <v>57.41290794191859</v>
      </c>
      <c r="K154" s="6">
        <v>68.14</v>
      </c>
      <c r="L154" s="6">
        <v>62.733280800273597</v>
      </c>
      <c r="M154" s="6">
        <v>66</v>
      </c>
      <c r="N154" s="6">
        <v>71.75</v>
      </c>
      <c r="O154" s="6">
        <v>78.695172120873465</v>
      </c>
      <c r="P154" s="6">
        <v>60.958632581475705</v>
      </c>
      <c r="Q154" s="6">
        <v>53.996716403017835</v>
      </c>
      <c r="R154" s="6">
        <v>32.08</v>
      </c>
      <c r="S154" s="6">
        <f t="shared" si="6"/>
        <v>38.781511999999999</v>
      </c>
      <c r="T154" s="9">
        <v>1.2089000000000001</v>
      </c>
      <c r="U154" s="6">
        <v>32365237.205833334</v>
      </c>
      <c r="V154" s="6">
        <f t="shared" si="8"/>
        <v>11.213439122830115</v>
      </c>
      <c r="W154" s="10" t="s">
        <v>33</v>
      </c>
      <c r="X154" s="10">
        <v>0</v>
      </c>
      <c r="Y154" s="10" t="s">
        <v>32</v>
      </c>
      <c r="Z154" s="10">
        <v>1</v>
      </c>
      <c r="AA154" s="10" t="s">
        <v>31</v>
      </c>
      <c r="AB154" s="10">
        <v>1</v>
      </c>
      <c r="AC154" s="6">
        <v>10.66</v>
      </c>
      <c r="AD154" s="6">
        <v>13302</v>
      </c>
      <c r="AE154" s="6">
        <v>2615</v>
      </c>
      <c r="AF154" s="6">
        <v>320</v>
      </c>
      <c r="AG154" s="6">
        <v>1371</v>
      </c>
      <c r="AH154" s="6">
        <v>322.8</v>
      </c>
      <c r="AI154" s="6">
        <v>263.10000000000002</v>
      </c>
      <c r="AJ154" s="6">
        <v>34.1</v>
      </c>
      <c r="AK154" s="6">
        <v>317.78666700000002</v>
      </c>
      <c r="AL154" s="6">
        <v>262.42</v>
      </c>
      <c r="AM154" s="6">
        <v>40.98</v>
      </c>
      <c r="AN154" s="6">
        <v>33.61</v>
      </c>
      <c r="AO154" s="6">
        <v>26.95</v>
      </c>
      <c r="AP154" s="6">
        <v>31.72</v>
      </c>
      <c r="AQ154" s="6">
        <v>32.28</v>
      </c>
      <c r="AR154" s="6">
        <v>36.43</v>
      </c>
      <c r="AS154" s="6">
        <v>30.84</v>
      </c>
      <c r="AT154" s="6">
        <v>2722</v>
      </c>
      <c r="AU154" s="6">
        <v>2771</v>
      </c>
      <c r="AV154" s="6">
        <v>701</v>
      </c>
      <c r="AW154" s="15">
        <v>13661</v>
      </c>
      <c r="AX154" s="6">
        <v>591122</v>
      </c>
      <c r="AY154" s="6">
        <f>(D154*1000)/AX154</f>
        <v>488.2731483517785</v>
      </c>
      <c r="AZ154" s="6">
        <v>34224</v>
      </c>
      <c r="BA154" s="6">
        <v>33501</v>
      </c>
      <c r="BB154" s="6">
        <v>67725</v>
      </c>
      <c r="BC154" s="6">
        <v>88.895376457290936</v>
      </c>
      <c r="BD154" s="6">
        <v>4833158</v>
      </c>
      <c r="BE154" s="6">
        <v>45182336</v>
      </c>
      <c r="BF154" s="6">
        <v>3920394</v>
      </c>
      <c r="BG154" s="6">
        <v>27525684</v>
      </c>
      <c r="BH154" s="6">
        <v>2560</v>
      </c>
      <c r="BI154" s="6">
        <v>29532</v>
      </c>
      <c r="BJ154" s="6">
        <v>20148</v>
      </c>
      <c r="BK154" s="6">
        <v>81814</v>
      </c>
    </row>
    <row r="155" spans="1:63" x14ac:dyDescent="0.2">
      <c r="A155" s="3">
        <v>2012</v>
      </c>
      <c r="B155" s="3">
        <v>10</v>
      </c>
      <c r="C155" s="13">
        <v>41183</v>
      </c>
      <c r="D155" s="6">
        <v>280055</v>
      </c>
      <c r="E155" s="6">
        <f t="shared" si="7"/>
        <v>0</v>
      </c>
      <c r="F155" s="6">
        <v>0</v>
      </c>
      <c r="G155" s="6">
        <v>0</v>
      </c>
      <c r="H155" s="6">
        <v>0</v>
      </c>
      <c r="I155" s="6">
        <v>63.33851281363772</v>
      </c>
      <c r="J155" s="6">
        <v>58.79785682189636</v>
      </c>
      <c r="K155" s="6">
        <v>68.83</v>
      </c>
      <c r="L155" s="6">
        <v>63.539599544180511</v>
      </c>
      <c r="M155" s="6">
        <v>66</v>
      </c>
      <c r="N155" s="6">
        <v>72.36</v>
      </c>
      <c r="O155" s="6">
        <v>79.233631670548576</v>
      </c>
      <c r="P155" s="6">
        <v>61.889727121452431</v>
      </c>
      <c r="Q155" s="6">
        <v>56.101486445032428</v>
      </c>
      <c r="R155" s="6">
        <v>33.159999999999997</v>
      </c>
      <c r="S155" s="6">
        <f t="shared" si="6"/>
        <v>40.116967999999993</v>
      </c>
      <c r="T155" s="9">
        <v>1.2098</v>
      </c>
      <c r="U155" s="6">
        <v>34233352.655833229</v>
      </c>
      <c r="V155" s="6">
        <f t="shared" si="8"/>
        <v>12.223796274243712</v>
      </c>
      <c r="W155" s="10" t="s">
        <v>33</v>
      </c>
      <c r="X155" s="10">
        <v>0</v>
      </c>
      <c r="Y155" s="10" t="s">
        <v>32</v>
      </c>
      <c r="Z155" s="10">
        <v>1</v>
      </c>
      <c r="AA155" s="10" t="s">
        <v>31</v>
      </c>
      <c r="AB155" s="10">
        <v>1</v>
      </c>
      <c r="AC155" s="6">
        <v>6.84</v>
      </c>
      <c r="AD155" s="6">
        <v>14566</v>
      </c>
      <c r="AE155" s="6">
        <v>3155</v>
      </c>
      <c r="AF155" s="6">
        <v>906</v>
      </c>
      <c r="AG155" s="6">
        <v>1822</v>
      </c>
      <c r="AH155" s="6">
        <v>341.8</v>
      </c>
      <c r="AI155" s="6">
        <v>266</v>
      </c>
      <c r="AJ155" s="6">
        <v>35.300000000000004</v>
      </c>
      <c r="AK155" s="6">
        <v>321.66451599999999</v>
      </c>
      <c r="AL155" s="6">
        <v>269.59032300000001</v>
      </c>
      <c r="AM155" s="6">
        <v>42.92</v>
      </c>
      <c r="AN155" s="6">
        <v>36.700000000000003</v>
      </c>
      <c r="AO155" s="6">
        <v>26.75</v>
      </c>
      <c r="AP155" s="6">
        <v>32.74</v>
      </c>
      <c r="AQ155" s="6">
        <v>31.23</v>
      </c>
      <c r="AR155" s="6">
        <v>36.81</v>
      </c>
      <c r="AS155" s="6">
        <v>33.6</v>
      </c>
      <c r="AT155" s="6">
        <v>2092</v>
      </c>
      <c r="AU155" s="6">
        <v>2117</v>
      </c>
      <c r="AV155" s="6">
        <v>794</v>
      </c>
      <c r="AW155" s="15">
        <v>19313</v>
      </c>
      <c r="AX155" s="6">
        <v>594305</v>
      </c>
      <c r="AY155" s="6">
        <f>(D155*1000)/AX155</f>
        <v>471.23110187529971</v>
      </c>
      <c r="AZ155" s="6">
        <v>40368</v>
      </c>
      <c r="BA155" s="6">
        <v>38587</v>
      </c>
      <c r="BB155" s="6">
        <v>78955</v>
      </c>
      <c r="BC155" s="6">
        <v>89.763746777866714</v>
      </c>
      <c r="BD155" s="6">
        <v>6381647</v>
      </c>
      <c r="BE155" s="6">
        <v>58744057</v>
      </c>
      <c r="BF155" s="6">
        <v>4242904</v>
      </c>
      <c r="BG155" s="6">
        <v>30108642</v>
      </c>
      <c r="BH155" s="6">
        <v>3292</v>
      </c>
      <c r="BI155" s="6">
        <v>27505</v>
      </c>
      <c r="BJ155" s="6">
        <v>26053</v>
      </c>
      <c r="BK155" s="6">
        <v>145894</v>
      </c>
    </row>
    <row r="156" spans="1:63" x14ac:dyDescent="0.2">
      <c r="A156" s="3">
        <v>2012</v>
      </c>
      <c r="B156" s="3">
        <v>11</v>
      </c>
      <c r="C156" s="13">
        <v>41214</v>
      </c>
      <c r="D156" s="6">
        <v>258999</v>
      </c>
      <c r="E156" s="6">
        <f t="shared" si="7"/>
        <v>0</v>
      </c>
      <c r="F156" s="6">
        <v>0</v>
      </c>
      <c r="G156" s="6">
        <v>0</v>
      </c>
      <c r="H156" s="6">
        <v>0</v>
      </c>
      <c r="I156" s="6">
        <v>62.937362315062614</v>
      </c>
      <c r="J156" s="6">
        <v>58.489800313015088</v>
      </c>
      <c r="K156" s="6">
        <v>68.239999999999995</v>
      </c>
      <c r="L156" s="6">
        <v>61.482608533883784</v>
      </c>
      <c r="M156" s="6">
        <v>66</v>
      </c>
      <c r="N156" s="6">
        <v>72.739999999999995</v>
      </c>
      <c r="O156" s="6">
        <v>78.147429599072851</v>
      </c>
      <c r="P156" s="6">
        <v>61.146507168825934</v>
      </c>
      <c r="Q156" s="6">
        <v>56.067375871503309</v>
      </c>
      <c r="R156" s="6">
        <v>34.07</v>
      </c>
      <c r="S156" s="6">
        <f t="shared" si="6"/>
        <v>41.061164000000005</v>
      </c>
      <c r="T156" s="9">
        <v>1.2052</v>
      </c>
      <c r="U156" s="6">
        <v>33100394.405833233</v>
      </c>
      <c r="V156" s="6">
        <f t="shared" si="8"/>
        <v>12.780124404276942</v>
      </c>
      <c r="W156" s="10" t="s">
        <v>33</v>
      </c>
      <c r="X156" s="10">
        <v>0</v>
      </c>
      <c r="Y156" s="10" t="s">
        <v>32</v>
      </c>
      <c r="Z156" s="10">
        <v>1</v>
      </c>
      <c r="AA156" s="10" t="s">
        <v>31</v>
      </c>
      <c r="AB156" s="10">
        <v>1</v>
      </c>
      <c r="AC156" s="6">
        <v>2.73</v>
      </c>
      <c r="AD156" s="6">
        <v>13992</v>
      </c>
      <c r="AE156" s="6">
        <v>3210</v>
      </c>
      <c r="AF156" s="6">
        <v>1218</v>
      </c>
      <c r="AG156" s="6">
        <v>1406</v>
      </c>
      <c r="AH156" s="6">
        <v>342</v>
      </c>
      <c r="AI156" s="6">
        <v>262.3</v>
      </c>
      <c r="AJ156" s="6">
        <v>35.000000000000007</v>
      </c>
      <c r="AK156" s="6">
        <v>333.35666700000002</v>
      </c>
      <c r="AL156" s="6">
        <v>266.45</v>
      </c>
      <c r="AM156" s="6">
        <v>43.82</v>
      </c>
      <c r="AN156" s="6">
        <v>37.979999999999997</v>
      </c>
      <c r="AO156" s="6">
        <v>28.23</v>
      </c>
      <c r="AP156" s="6">
        <v>34.049999999999997</v>
      </c>
      <c r="AQ156" s="6">
        <v>31.37</v>
      </c>
      <c r="AR156" s="6">
        <v>37.049999999999997</v>
      </c>
      <c r="AS156" s="6">
        <v>34.97</v>
      </c>
      <c r="AT156" s="6">
        <v>1009</v>
      </c>
      <c r="AU156" s="6">
        <v>1945</v>
      </c>
      <c r="AV156" s="6">
        <v>623</v>
      </c>
      <c r="AW156" s="15">
        <v>18927</v>
      </c>
      <c r="AX156" s="6">
        <v>595177</v>
      </c>
      <c r="AY156" s="6">
        <f>(D156*1000)/AX156</f>
        <v>435.16298512879359</v>
      </c>
      <c r="AZ156" s="6">
        <v>37171</v>
      </c>
      <c r="BA156" s="6">
        <v>35764</v>
      </c>
      <c r="BB156" s="6">
        <v>72935</v>
      </c>
      <c r="BC156" s="6">
        <v>89.215655611885552</v>
      </c>
      <c r="BD156" s="6">
        <v>6313003</v>
      </c>
      <c r="BE156" s="6">
        <v>60719948</v>
      </c>
      <c r="BF156" s="6">
        <v>4230904</v>
      </c>
      <c r="BG156" s="6">
        <v>30090998</v>
      </c>
      <c r="BH156" s="6">
        <v>346</v>
      </c>
      <c r="BI156" s="6">
        <v>5267</v>
      </c>
      <c r="BJ156" s="6">
        <v>7458</v>
      </c>
      <c r="BK156" s="6">
        <v>56321</v>
      </c>
    </row>
    <row r="157" spans="1:63" x14ac:dyDescent="0.2">
      <c r="A157" s="4">
        <v>2012</v>
      </c>
      <c r="B157" s="5">
        <v>12</v>
      </c>
      <c r="C157" s="14">
        <v>41244</v>
      </c>
      <c r="D157" s="7">
        <v>274590</v>
      </c>
      <c r="E157" s="7">
        <f t="shared" si="7"/>
        <v>0</v>
      </c>
      <c r="F157" s="7">
        <v>0</v>
      </c>
      <c r="G157" s="7">
        <v>0</v>
      </c>
      <c r="H157" s="7">
        <v>0</v>
      </c>
      <c r="I157" s="7">
        <v>63.000993628970569</v>
      </c>
      <c r="J157" s="7">
        <v>59.367929214183597</v>
      </c>
      <c r="K157" s="7">
        <v>68.430000000000007</v>
      </c>
      <c r="L157" s="7">
        <v>62.099807047558642</v>
      </c>
      <c r="M157" s="7">
        <v>66</v>
      </c>
      <c r="N157" s="7">
        <v>72.650000000000006</v>
      </c>
      <c r="O157" s="7">
        <v>77.31788153798918</v>
      </c>
      <c r="P157" s="7">
        <v>62.583780181193532</v>
      </c>
      <c r="Q157" s="7">
        <v>56.084407047045922</v>
      </c>
      <c r="R157" s="7">
        <v>34.19</v>
      </c>
      <c r="S157" s="7">
        <f t="shared" si="6"/>
        <v>41.339129</v>
      </c>
      <c r="T157" s="8">
        <v>1.2091000000000001</v>
      </c>
      <c r="U157" s="7">
        <v>31892722.105833232</v>
      </c>
      <c r="V157" s="7">
        <f t="shared" si="8"/>
        <v>11.614669909986976</v>
      </c>
      <c r="W157" s="11" t="s">
        <v>33</v>
      </c>
      <c r="X157" s="11">
        <v>0</v>
      </c>
      <c r="Y157" s="11" t="s">
        <v>32</v>
      </c>
      <c r="Z157" s="11">
        <v>1</v>
      </c>
      <c r="AA157" s="11" t="s">
        <v>31</v>
      </c>
      <c r="AB157" s="11">
        <v>1</v>
      </c>
      <c r="AC157" s="7">
        <v>-2.19</v>
      </c>
      <c r="AD157" s="7">
        <v>15165</v>
      </c>
      <c r="AE157" s="7">
        <v>3548</v>
      </c>
      <c r="AF157" s="7">
        <v>2333</v>
      </c>
      <c r="AG157" s="7">
        <v>1210</v>
      </c>
      <c r="AH157" s="7">
        <v>342</v>
      </c>
      <c r="AI157" s="7">
        <v>257.60000000000002</v>
      </c>
      <c r="AJ157" s="7">
        <v>34.6</v>
      </c>
      <c r="AK157" s="7">
        <v>340.87741899999997</v>
      </c>
      <c r="AL157" s="7">
        <v>265.81612899999999</v>
      </c>
      <c r="AM157" s="7">
        <v>42.4</v>
      </c>
      <c r="AN157" s="7">
        <v>35.119999999999997</v>
      </c>
      <c r="AO157" s="7">
        <v>28</v>
      </c>
      <c r="AP157" s="7">
        <v>34.86</v>
      </c>
      <c r="AQ157" s="7">
        <v>30.55</v>
      </c>
      <c r="AR157" s="7">
        <v>38.04</v>
      </c>
      <c r="AS157" s="7">
        <v>35.020000000000003</v>
      </c>
      <c r="AT157" s="7">
        <v>574</v>
      </c>
      <c r="AU157" s="7">
        <v>2641</v>
      </c>
      <c r="AV157" s="7">
        <v>777</v>
      </c>
      <c r="AW157" s="16">
        <v>13629</v>
      </c>
      <c r="AX157" s="7">
        <v>599720</v>
      </c>
      <c r="AY157" s="7">
        <f>(D157*1000)/AX157</f>
        <v>457.8636697125325</v>
      </c>
      <c r="AZ157" s="7">
        <v>34582</v>
      </c>
      <c r="BA157" s="7">
        <v>33871</v>
      </c>
      <c r="BB157" s="7">
        <v>68453</v>
      </c>
      <c r="BC157" s="7">
        <v>89.965183297251826</v>
      </c>
      <c r="BD157" s="7">
        <v>5330229</v>
      </c>
      <c r="BE157" s="7">
        <v>48673251</v>
      </c>
      <c r="BF157" s="7">
        <v>4294670</v>
      </c>
      <c r="BG157" s="7">
        <v>31886708</v>
      </c>
      <c r="BH157" s="7">
        <v>1039</v>
      </c>
      <c r="BI157" s="7">
        <v>9656</v>
      </c>
      <c r="BJ157" s="7">
        <v>7770</v>
      </c>
      <c r="BK157" s="7">
        <v>59366</v>
      </c>
    </row>
    <row r="158" spans="1:63" x14ac:dyDescent="0.2">
      <c r="A158" s="3">
        <v>2013</v>
      </c>
      <c r="B158" s="3">
        <v>1</v>
      </c>
      <c r="C158" s="13">
        <v>41275</v>
      </c>
      <c r="D158" s="6">
        <v>287597</v>
      </c>
      <c r="E158" s="6">
        <f t="shared" si="7"/>
        <v>0</v>
      </c>
      <c r="F158" s="6">
        <v>0</v>
      </c>
      <c r="G158" s="6">
        <v>0</v>
      </c>
      <c r="H158" s="6">
        <v>0</v>
      </c>
      <c r="I158" s="6">
        <v>63.218465052029146</v>
      </c>
      <c r="J158" s="6">
        <v>59.860700141618906</v>
      </c>
      <c r="K158" s="6">
        <v>67.459999999999994</v>
      </c>
      <c r="L158" s="6">
        <v>61.925414938341753</v>
      </c>
      <c r="M158" s="6">
        <v>66</v>
      </c>
      <c r="N158" s="6">
        <v>71.16</v>
      </c>
      <c r="O158" s="6">
        <v>76.274294652285519</v>
      </c>
      <c r="P158" s="6">
        <v>62.530151265468589</v>
      </c>
      <c r="Q158" s="6">
        <v>55.549913328467277</v>
      </c>
      <c r="R158" s="6">
        <v>34.33</v>
      </c>
      <c r="S158" s="6">
        <f t="shared" si="6"/>
        <v>42.157239999999994</v>
      </c>
      <c r="T158" s="9">
        <v>1.228</v>
      </c>
      <c r="U158" s="6">
        <v>28033457.383333232</v>
      </c>
      <c r="V158" s="6">
        <f t="shared" si="8"/>
        <v>9.7474790708293995</v>
      </c>
      <c r="W158" s="10" t="s">
        <v>33</v>
      </c>
      <c r="X158" s="10">
        <v>0</v>
      </c>
      <c r="Y158" s="10" t="s">
        <v>32</v>
      </c>
      <c r="Z158" s="10">
        <v>1</v>
      </c>
      <c r="AA158" s="10" t="s">
        <v>31</v>
      </c>
      <c r="AB158" s="10">
        <v>1</v>
      </c>
      <c r="AC158" s="6">
        <v>-2.68</v>
      </c>
      <c r="AD158" s="6">
        <v>16777</v>
      </c>
      <c r="AE158" s="6">
        <v>4348</v>
      </c>
      <c r="AF158" s="6">
        <v>1378</v>
      </c>
      <c r="AG158" s="6">
        <v>1700</v>
      </c>
      <c r="AH158" s="6">
        <v>343.1</v>
      </c>
      <c r="AI158" s="6">
        <v>260.89999999999998</v>
      </c>
      <c r="AJ158" s="6">
        <v>35.000000000000007</v>
      </c>
      <c r="AK158" s="6">
        <v>335.84193599999998</v>
      </c>
      <c r="AL158" s="6">
        <v>265.41612900000001</v>
      </c>
      <c r="AM158" s="6">
        <v>41.88</v>
      </c>
      <c r="AN158" s="6">
        <v>33.020000000000003</v>
      </c>
      <c r="AO158" s="6">
        <v>27.85</v>
      </c>
      <c r="AP158" s="6">
        <v>35.159999999999997</v>
      </c>
      <c r="AQ158" s="6">
        <v>32.619999999999997</v>
      </c>
      <c r="AR158" s="6">
        <v>37.840000000000003</v>
      </c>
      <c r="AS158" s="6">
        <v>34.770000000000003</v>
      </c>
      <c r="AT158" s="6">
        <v>954</v>
      </c>
      <c r="AU158" s="6">
        <v>2264</v>
      </c>
      <c r="AV158" s="6">
        <v>846</v>
      </c>
      <c r="AW158" s="15">
        <v>16508</v>
      </c>
      <c r="AX158" s="6">
        <v>600482</v>
      </c>
      <c r="AY158" s="6">
        <f>(D158*1000)/AX158</f>
        <v>478.9435819891354</v>
      </c>
      <c r="AZ158" s="6">
        <v>34303</v>
      </c>
      <c r="BA158" s="6">
        <v>33638</v>
      </c>
      <c r="BB158" s="6">
        <v>67941</v>
      </c>
      <c r="BC158" s="6">
        <v>90.721079550644674</v>
      </c>
      <c r="BD158" s="6">
        <v>5463275</v>
      </c>
      <c r="BE158" s="6">
        <v>47616333</v>
      </c>
      <c r="BF158" s="6">
        <v>3894043</v>
      </c>
      <c r="BG158" s="6">
        <v>27275163</v>
      </c>
      <c r="BH158" s="6">
        <v>1027</v>
      </c>
      <c r="BI158" s="6">
        <v>13144</v>
      </c>
      <c r="BJ158" s="6">
        <v>1158</v>
      </c>
      <c r="BK158" s="6">
        <v>13679</v>
      </c>
    </row>
    <row r="159" spans="1:63" x14ac:dyDescent="0.2">
      <c r="A159" s="3">
        <v>2013</v>
      </c>
      <c r="B159" s="3">
        <v>2</v>
      </c>
      <c r="C159" s="13">
        <v>41306</v>
      </c>
      <c r="D159" s="6">
        <v>267079</v>
      </c>
      <c r="E159" s="6">
        <f t="shared" si="7"/>
        <v>0</v>
      </c>
      <c r="F159" s="6">
        <v>0</v>
      </c>
      <c r="G159" s="6">
        <v>0</v>
      </c>
      <c r="H159" s="6">
        <v>0</v>
      </c>
      <c r="I159" s="6">
        <v>62.891259196867694</v>
      </c>
      <c r="J159" s="6">
        <v>59.866714011411091</v>
      </c>
      <c r="K159" s="6">
        <v>67.34</v>
      </c>
      <c r="L159" s="6">
        <v>60.80210259837569</v>
      </c>
      <c r="M159" s="6">
        <v>66</v>
      </c>
      <c r="N159" s="6">
        <v>71.7</v>
      </c>
      <c r="O159" s="6">
        <v>74.666849568173163</v>
      </c>
      <c r="P159" s="6">
        <v>61.64846500905621</v>
      </c>
      <c r="Q159" s="6">
        <v>55.282784942841779</v>
      </c>
      <c r="R159" s="6">
        <v>34.11</v>
      </c>
      <c r="S159" s="6">
        <f t="shared" si="6"/>
        <v>41.948478000000001</v>
      </c>
      <c r="T159" s="9">
        <v>1.2298</v>
      </c>
      <c r="U159" s="6">
        <v>30993774.533333331</v>
      </c>
      <c r="V159" s="6">
        <f t="shared" si="8"/>
        <v>11.604721649150001</v>
      </c>
      <c r="W159" s="10" t="s">
        <v>33</v>
      </c>
      <c r="X159" s="10">
        <v>0</v>
      </c>
      <c r="Y159" s="10" t="s">
        <v>32</v>
      </c>
      <c r="Z159" s="10">
        <v>1</v>
      </c>
      <c r="AA159" s="10" t="s">
        <v>31</v>
      </c>
      <c r="AB159" s="10">
        <v>1</v>
      </c>
      <c r="AC159" s="6">
        <v>-5.34</v>
      </c>
      <c r="AD159" s="6">
        <v>15549</v>
      </c>
      <c r="AE159" s="6">
        <v>3997</v>
      </c>
      <c r="AF159" s="6">
        <v>1270</v>
      </c>
      <c r="AG159" s="6">
        <v>1446</v>
      </c>
      <c r="AH159" s="6">
        <v>341.3</v>
      </c>
      <c r="AI159" s="6">
        <v>258.10000000000002</v>
      </c>
      <c r="AJ159" s="6">
        <v>34.699999999999996</v>
      </c>
      <c r="AK159" s="6">
        <v>332.87857100000002</v>
      </c>
      <c r="AL159" s="6">
        <v>263.86785700000001</v>
      </c>
      <c r="AM159" s="6">
        <v>41.5</v>
      </c>
      <c r="AN159" s="6">
        <v>32.18</v>
      </c>
      <c r="AO159" s="6">
        <v>29.21</v>
      </c>
      <c r="AP159" s="6">
        <v>35.369999999999997</v>
      </c>
      <c r="AQ159" s="6">
        <v>32.89</v>
      </c>
      <c r="AR159" s="6">
        <v>37.840000000000003</v>
      </c>
      <c r="AS159" s="6">
        <v>34.58</v>
      </c>
      <c r="AT159" s="6">
        <v>1062</v>
      </c>
      <c r="AU159" s="6">
        <v>2097</v>
      </c>
      <c r="AV159" s="6">
        <v>996</v>
      </c>
      <c r="AW159" s="15">
        <v>13525</v>
      </c>
      <c r="AX159" s="6">
        <v>599791</v>
      </c>
      <c r="AY159" s="6">
        <f>(D159*1000)/AX159</f>
        <v>445.28677489325446</v>
      </c>
      <c r="AZ159" s="6">
        <v>28590</v>
      </c>
      <c r="BA159" s="6">
        <v>27740</v>
      </c>
      <c r="BB159" s="6">
        <v>56330</v>
      </c>
      <c r="BC159" s="6">
        <v>90.744295885959076</v>
      </c>
      <c r="BD159" s="6">
        <v>4937448</v>
      </c>
      <c r="BE159" s="6">
        <v>43676461</v>
      </c>
      <c r="BF159" s="6">
        <v>3994473</v>
      </c>
      <c r="BG159" s="6">
        <v>29094734</v>
      </c>
      <c r="BH159" s="6">
        <v>1334</v>
      </c>
      <c r="BI159" s="6">
        <v>19996</v>
      </c>
      <c r="BJ159" s="6">
        <v>21153</v>
      </c>
      <c r="BK159" s="6">
        <v>98507</v>
      </c>
    </row>
    <row r="160" spans="1:63" x14ac:dyDescent="0.2">
      <c r="A160" s="3">
        <v>2013</v>
      </c>
      <c r="B160" s="3">
        <v>3</v>
      </c>
      <c r="C160" s="13">
        <v>41334</v>
      </c>
      <c r="D160" s="6">
        <v>304130</v>
      </c>
      <c r="E160" s="6">
        <f t="shared" si="7"/>
        <v>0</v>
      </c>
      <c r="F160" s="6">
        <v>0</v>
      </c>
      <c r="G160" s="6">
        <v>0</v>
      </c>
      <c r="H160" s="6">
        <v>0</v>
      </c>
      <c r="I160" s="6">
        <v>62.493301023331604</v>
      </c>
      <c r="J160" s="6">
        <v>59.304238434056657</v>
      </c>
      <c r="K160" s="6">
        <v>66.25</v>
      </c>
      <c r="L160" s="6">
        <v>58.720363839225477</v>
      </c>
      <c r="M160" s="6">
        <v>66</v>
      </c>
      <c r="N160" s="6">
        <v>71.27</v>
      </c>
      <c r="O160" s="6">
        <v>74.309069063750016</v>
      </c>
      <c r="P160" s="6">
        <v>61.819202967962298</v>
      </c>
      <c r="Q160" s="6">
        <v>53.627819042880162</v>
      </c>
      <c r="R160" s="6">
        <v>34.07</v>
      </c>
      <c r="S160" s="6">
        <f t="shared" si="6"/>
        <v>41.783448</v>
      </c>
      <c r="T160" s="9">
        <v>1.2263999999999999</v>
      </c>
      <c r="U160" s="6">
        <v>29629085.18333333</v>
      </c>
      <c r="V160" s="6">
        <f t="shared" si="8"/>
        <v>9.7422435088065402</v>
      </c>
      <c r="W160" s="10" t="s">
        <v>33</v>
      </c>
      <c r="X160" s="10">
        <v>0</v>
      </c>
      <c r="Y160" s="10" t="s">
        <v>32</v>
      </c>
      <c r="Z160" s="10">
        <v>1</v>
      </c>
      <c r="AA160" s="10" t="s">
        <v>31</v>
      </c>
      <c r="AB160" s="10">
        <v>1</v>
      </c>
      <c r="AC160" s="6">
        <v>-0.77</v>
      </c>
      <c r="AD160" s="6">
        <v>17072</v>
      </c>
      <c r="AE160" s="6">
        <v>4299</v>
      </c>
      <c r="AF160" s="6">
        <v>1682</v>
      </c>
      <c r="AG160" s="6">
        <v>1553</v>
      </c>
      <c r="AH160" s="6">
        <v>342.1</v>
      </c>
      <c r="AI160" s="6">
        <v>258.7</v>
      </c>
      <c r="AJ160" s="6">
        <v>34.9</v>
      </c>
      <c r="AK160" s="6">
        <v>337.71612900000002</v>
      </c>
      <c r="AL160" s="6">
        <v>266.92580700000002</v>
      </c>
      <c r="AM160" s="6">
        <v>40.72</v>
      </c>
      <c r="AN160" s="6">
        <v>32.479999999999997</v>
      </c>
      <c r="AO160" s="6">
        <v>29.74</v>
      </c>
      <c r="AP160" s="6">
        <v>35.630000000000003</v>
      </c>
      <c r="AQ160" s="6">
        <v>32.11</v>
      </c>
      <c r="AR160" s="6">
        <v>37.840000000000003</v>
      </c>
      <c r="AS160" s="6">
        <v>34.68</v>
      </c>
      <c r="AT160" s="6">
        <v>1334</v>
      </c>
      <c r="AU160" s="6">
        <v>2411</v>
      </c>
      <c r="AV160" s="6">
        <v>1395</v>
      </c>
      <c r="AW160" s="15">
        <v>13760</v>
      </c>
      <c r="AX160" s="6">
        <v>596711</v>
      </c>
      <c r="AY160" s="6">
        <f>(D160*1000)/AX160</f>
        <v>509.67721392768021</v>
      </c>
      <c r="AZ160" s="6">
        <v>29488</v>
      </c>
      <c r="BA160" s="6">
        <v>27885</v>
      </c>
      <c r="BB160" s="6">
        <v>57373</v>
      </c>
      <c r="BC160" s="6">
        <v>90.367746187722716</v>
      </c>
      <c r="BD160" s="6">
        <v>5689638</v>
      </c>
      <c r="BE160" s="6">
        <v>50609385</v>
      </c>
      <c r="BF160" s="6">
        <v>4553485</v>
      </c>
      <c r="BG160" s="6">
        <v>32950018</v>
      </c>
      <c r="BH160" s="6">
        <v>429</v>
      </c>
      <c r="BI160" s="6">
        <v>5819</v>
      </c>
      <c r="BJ160" s="6">
        <v>3578</v>
      </c>
      <c r="BK160" s="6">
        <v>37288</v>
      </c>
    </row>
    <row r="161" spans="1:63" x14ac:dyDescent="0.2">
      <c r="A161" s="3">
        <v>2013</v>
      </c>
      <c r="B161" s="3">
        <v>4</v>
      </c>
      <c r="C161" s="13">
        <v>41365</v>
      </c>
      <c r="D161" s="6">
        <v>302929</v>
      </c>
      <c r="E161" s="6">
        <f t="shared" si="7"/>
        <v>0</v>
      </c>
      <c r="F161" s="6">
        <v>0</v>
      </c>
      <c r="G161" s="6">
        <v>0</v>
      </c>
      <c r="H161" s="6">
        <v>0</v>
      </c>
      <c r="I161" s="6">
        <v>62.061903285345949</v>
      </c>
      <c r="J161" s="6">
        <v>59.441853753175607</v>
      </c>
      <c r="K161" s="6">
        <v>65.72</v>
      </c>
      <c r="L161" s="6">
        <v>58.116338691583479</v>
      </c>
      <c r="M161" s="6">
        <v>66</v>
      </c>
      <c r="N161" s="6">
        <v>70.790000000000006</v>
      </c>
      <c r="O161" s="6">
        <v>73.852523482226388</v>
      </c>
      <c r="P161" s="6">
        <v>61.612794557560207</v>
      </c>
      <c r="Q161" s="6">
        <v>50.990200425346025</v>
      </c>
      <c r="R161" s="6">
        <v>34.19</v>
      </c>
      <c r="S161" s="6">
        <f t="shared" si="6"/>
        <v>41.704961999999995</v>
      </c>
      <c r="T161" s="9">
        <v>1.2198</v>
      </c>
      <c r="U161" s="6">
        <v>32651658.233333331</v>
      </c>
      <c r="V161" s="6">
        <f t="shared" si="8"/>
        <v>10.778650519868791</v>
      </c>
      <c r="W161" s="10" t="s">
        <v>33</v>
      </c>
      <c r="X161" s="10">
        <v>0</v>
      </c>
      <c r="Y161" s="10" t="s">
        <v>32</v>
      </c>
      <c r="Z161" s="10">
        <v>1</v>
      </c>
      <c r="AA161" s="10" t="s">
        <v>31</v>
      </c>
      <c r="AB161" s="10">
        <v>1</v>
      </c>
      <c r="AC161" s="6">
        <v>4.87</v>
      </c>
      <c r="AD161" s="6">
        <v>17640</v>
      </c>
      <c r="AE161" s="6">
        <v>4923</v>
      </c>
      <c r="AF161" s="6">
        <v>2682</v>
      </c>
      <c r="AG161" s="6">
        <v>1486</v>
      </c>
      <c r="AH161" s="6">
        <v>366.5</v>
      </c>
      <c r="AI161" s="6">
        <v>293.10000000000002</v>
      </c>
      <c r="AJ161" s="6">
        <v>39.5</v>
      </c>
      <c r="AK161" s="6">
        <v>374.78333300000003</v>
      </c>
      <c r="AL161" s="6">
        <v>299.22333300000003</v>
      </c>
      <c r="AM161" s="6">
        <v>42.01</v>
      </c>
      <c r="AN161" s="6">
        <v>33</v>
      </c>
      <c r="AO161" s="6">
        <v>30.33</v>
      </c>
      <c r="AP161" s="6">
        <v>35.340000000000003</v>
      </c>
      <c r="AQ161" s="6">
        <v>31.23</v>
      </c>
      <c r="AR161" s="6">
        <v>37.950000000000003</v>
      </c>
      <c r="AS161" s="6">
        <v>34.65</v>
      </c>
      <c r="AT161" s="6">
        <v>2058</v>
      </c>
      <c r="AU161" s="6">
        <v>3208</v>
      </c>
      <c r="AV161" s="6">
        <v>1571</v>
      </c>
      <c r="AW161" s="15">
        <v>13711</v>
      </c>
      <c r="AX161" s="6">
        <v>590316</v>
      </c>
      <c r="AY161" s="6">
        <f>(D161*1000)/AX161</f>
        <v>513.1641358187818</v>
      </c>
      <c r="AZ161" s="6">
        <v>25847</v>
      </c>
      <c r="BA161" s="6">
        <v>24257</v>
      </c>
      <c r="BB161" s="6">
        <v>50104</v>
      </c>
      <c r="BC161" s="6">
        <v>92.846239540796603</v>
      </c>
      <c r="BD161" s="6">
        <v>4929398</v>
      </c>
      <c r="BE161" s="6">
        <v>41562625</v>
      </c>
      <c r="BF161" s="6">
        <v>4491454</v>
      </c>
      <c r="BG161" s="6">
        <v>31913694</v>
      </c>
      <c r="BH161" s="6">
        <v>507</v>
      </c>
      <c r="BI161" s="6">
        <v>6074</v>
      </c>
      <c r="BJ161" s="6">
        <v>2927</v>
      </c>
      <c r="BK161" s="6">
        <v>26579</v>
      </c>
    </row>
    <row r="162" spans="1:63" x14ac:dyDescent="0.2">
      <c r="A162" s="3">
        <v>2013</v>
      </c>
      <c r="B162" s="3">
        <v>5</v>
      </c>
      <c r="C162" s="13">
        <v>41395</v>
      </c>
      <c r="D162" s="6">
        <v>314730</v>
      </c>
      <c r="E162" s="6">
        <f t="shared" si="7"/>
        <v>0</v>
      </c>
      <c r="F162" s="6">
        <v>0</v>
      </c>
      <c r="G162" s="6">
        <v>0</v>
      </c>
      <c r="H162" s="6">
        <v>0</v>
      </c>
      <c r="I162" s="6">
        <v>62.237205423187191</v>
      </c>
      <c r="J162" s="6">
        <v>58.826352045716455</v>
      </c>
      <c r="K162" s="6">
        <v>66.349999999999994</v>
      </c>
      <c r="L162" s="6">
        <v>58.306098571968647</v>
      </c>
      <c r="M162" s="6">
        <v>66</v>
      </c>
      <c r="N162" s="6">
        <v>71.709999999999994</v>
      </c>
      <c r="O162" s="6">
        <v>73.819628039342987</v>
      </c>
      <c r="P162" s="6">
        <v>60.683535017403585</v>
      </c>
      <c r="Q162" s="6">
        <v>51.626159299337779</v>
      </c>
      <c r="R162" s="6">
        <v>34.25</v>
      </c>
      <c r="S162" s="6">
        <f t="shared" si="6"/>
        <v>42.490549999999999</v>
      </c>
      <c r="T162" s="9">
        <v>1.2405999999999999</v>
      </c>
      <c r="U162" s="6">
        <v>32304012.433333229</v>
      </c>
      <c r="V162" s="6">
        <f t="shared" si="8"/>
        <v>10.264039790720055</v>
      </c>
      <c r="W162" s="10" t="s">
        <v>33</v>
      </c>
      <c r="X162" s="10">
        <v>0</v>
      </c>
      <c r="Y162" s="10" t="s">
        <v>32</v>
      </c>
      <c r="Z162" s="10">
        <v>1</v>
      </c>
      <c r="AA162" s="10" t="s">
        <v>31</v>
      </c>
      <c r="AB162" s="10">
        <v>1</v>
      </c>
      <c r="AC162" s="6">
        <v>6.23</v>
      </c>
      <c r="AD162" s="6">
        <v>17875</v>
      </c>
      <c r="AE162" s="6">
        <v>4857</v>
      </c>
      <c r="AF162" s="6">
        <v>2582</v>
      </c>
      <c r="AG162" s="6">
        <v>1567</v>
      </c>
      <c r="AH162" s="6">
        <v>409.8</v>
      </c>
      <c r="AI162" s="6">
        <v>309.7</v>
      </c>
      <c r="AJ162" s="6">
        <v>43.2</v>
      </c>
      <c r="AK162" s="6">
        <v>397</v>
      </c>
      <c r="AL162" s="6">
        <v>310.17741899999999</v>
      </c>
      <c r="AM162" s="6">
        <v>43.43</v>
      </c>
      <c r="AN162" s="6">
        <v>33.450000000000003</v>
      </c>
      <c r="AO162" s="6">
        <v>29.51</v>
      </c>
      <c r="AP162" s="6">
        <v>35.93</v>
      </c>
      <c r="AQ162" s="6">
        <v>31.98</v>
      </c>
      <c r="AR162" s="6">
        <v>38.159999999999997</v>
      </c>
      <c r="AS162" s="6">
        <v>32.99</v>
      </c>
      <c r="AT162" s="6">
        <v>2973</v>
      </c>
      <c r="AU162" s="6">
        <v>3586</v>
      </c>
      <c r="AV162" s="6">
        <v>1751</v>
      </c>
      <c r="AW162" s="15">
        <v>11710</v>
      </c>
      <c r="AX162" s="6">
        <v>589588</v>
      </c>
      <c r="AY162" s="6">
        <f>(D162*1000)/AX162</f>
        <v>533.81344260738013</v>
      </c>
      <c r="AZ162" s="6">
        <v>22577</v>
      </c>
      <c r="BA162" s="6">
        <v>21499</v>
      </c>
      <c r="BB162" s="6">
        <v>44076</v>
      </c>
      <c r="BC162" s="6">
        <v>94.574569514053081</v>
      </c>
      <c r="BD162" s="6">
        <v>5227788</v>
      </c>
      <c r="BE162" s="6">
        <v>43870737</v>
      </c>
      <c r="BF162" s="6">
        <v>4825371</v>
      </c>
      <c r="BG162" s="6">
        <v>34053946</v>
      </c>
      <c r="BH162" s="6">
        <v>327</v>
      </c>
      <c r="BI162" s="6">
        <v>5118</v>
      </c>
      <c r="BJ162" s="6">
        <v>23626</v>
      </c>
      <c r="BK162" s="6">
        <v>141077</v>
      </c>
    </row>
    <row r="163" spans="1:63" x14ac:dyDescent="0.2">
      <c r="A163" s="3">
        <v>2013</v>
      </c>
      <c r="B163" s="3">
        <v>6</v>
      </c>
      <c r="C163" s="13">
        <v>41426</v>
      </c>
      <c r="D163" s="6">
        <v>278031</v>
      </c>
      <c r="E163" s="6">
        <f t="shared" si="7"/>
        <v>0</v>
      </c>
      <c r="F163" s="6">
        <v>0</v>
      </c>
      <c r="G163" s="6">
        <v>0</v>
      </c>
      <c r="H163" s="6">
        <v>0</v>
      </c>
      <c r="I163" s="6">
        <v>66.050754702995633</v>
      </c>
      <c r="J163" s="6">
        <v>62.837217560237775</v>
      </c>
      <c r="K163" s="6">
        <v>69.86</v>
      </c>
      <c r="L163" s="6">
        <v>64.45338982980698</v>
      </c>
      <c r="M163" s="6">
        <v>69</v>
      </c>
      <c r="N163" s="6">
        <v>73.47</v>
      </c>
      <c r="O163" s="6">
        <v>76.813730265376236</v>
      </c>
      <c r="P163" s="6">
        <v>63.963467738762461</v>
      </c>
      <c r="Q163" s="6">
        <v>58.354271272823915</v>
      </c>
      <c r="R163" s="6">
        <v>35.68</v>
      </c>
      <c r="S163" s="6">
        <f t="shared" si="6"/>
        <v>43.979167999999994</v>
      </c>
      <c r="T163" s="9">
        <v>1.2325999999999999</v>
      </c>
      <c r="U163" s="6">
        <v>33872026.783333331</v>
      </c>
      <c r="V163" s="6">
        <f t="shared" si="8"/>
        <v>12.182823779842295</v>
      </c>
      <c r="W163" s="10" t="s">
        <v>33</v>
      </c>
      <c r="X163" s="10">
        <v>0</v>
      </c>
      <c r="Y163" s="10" t="s">
        <v>32</v>
      </c>
      <c r="Z163" s="10">
        <v>1</v>
      </c>
      <c r="AA163" s="10" t="s">
        <v>31</v>
      </c>
      <c r="AB163" s="10">
        <v>1</v>
      </c>
      <c r="AC163" s="6">
        <v>11.5</v>
      </c>
      <c r="AD163" s="6">
        <v>14773</v>
      </c>
      <c r="AE163" s="6">
        <v>3103</v>
      </c>
      <c r="AF163" s="6">
        <v>922</v>
      </c>
      <c r="AG163" s="6">
        <v>1496</v>
      </c>
      <c r="AH163" s="6">
        <v>410.4</v>
      </c>
      <c r="AI163" s="6">
        <v>308.7</v>
      </c>
      <c r="AJ163" s="6">
        <v>43.1</v>
      </c>
      <c r="AK163" s="6">
        <v>403.14</v>
      </c>
      <c r="AL163" s="6">
        <v>311.16666700000002</v>
      </c>
      <c r="AM163" s="6">
        <v>45.24</v>
      </c>
      <c r="AN163" s="6">
        <v>32.6</v>
      </c>
      <c r="AO163" s="6">
        <v>34.18</v>
      </c>
      <c r="AP163" s="6">
        <v>36.200000000000003</v>
      </c>
      <c r="AQ163" s="6">
        <v>34.51</v>
      </c>
      <c r="AR163" s="6">
        <v>38.32</v>
      </c>
      <c r="AS163" s="6">
        <v>36.1</v>
      </c>
      <c r="AT163" s="6">
        <v>2680</v>
      </c>
      <c r="AU163" s="6">
        <v>2899</v>
      </c>
      <c r="AV163" s="6">
        <v>1360</v>
      </c>
      <c r="AW163" s="15">
        <v>10178</v>
      </c>
      <c r="AX163" s="6">
        <v>585363</v>
      </c>
      <c r="AY163" s="6">
        <f>(D163*1000)/AX163</f>
        <v>474.9719404882099</v>
      </c>
      <c r="AZ163" s="6">
        <v>21098</v>
      </c>
      <c r="BA163" s="6">
        <v>20127</v>
      </c>
      <c r="BB163" s="6">
        <v>41225</v>
      </c>
      <c r="BC163" s="6">
        <v>95.873844684911745</v>
      </c>
      <c r="BD163" s="6">
        <v>4387797</v>
      </c>
      <c r="BE163" s="6">
        <v>36503389</v>
      </c>
      <c r="BF163" s="6">
        <v>4370140</v>
      </c>
      <c r="BG163" s="6">
        <v>31188488</v>
      </c>
      <c r="BH163" s="6">
        <v>331</v>
      </c>
      <c r="BI163" s="6">
        <v>5164</v>
      </c>
      <c r="BJ163" s="6">
        <v>1079</v>
      </c>
      <c r="BK163" s="6">
        <v>12093</v>
      </c>
    </row>
    <row r="164" spans="1:63" x14ac:dyDescent="0.2">
      <c r="A164" s="3">
        <v>2013</v>
      </c>
      <c r="B164" s="3">
        <v>7</v>
      </c>
      <c r="C164" s="13">
        <v>41456</v>
      </c>
      <c r="D164" s="6">
        <v>270443</v>
      </c>
      <c r="E164" s="6">
        <f t="shared" si="7"/>
        <v>0</v>
      </c>
      <c r="F164" s="6">
        <v>0</v>
      </c>
      <c r="G164" s="6">
        <v>0</v>
      </c>
      <c r="H164" s="6">
        <v>0</v>
      </c>
      <c r="I164" s="6">
        <v>67.735634935254069</v>
      </c>
      <c r="J164" s="6">
        <v>64.44976209708841</v>
      </c>
      <c r="K164" s="6">
        <v>71.03</v>
      </c>
      <c r="L164" s="6">
        <v>66.20286365536424</v>
      </c>
      <c r="M164" s="6">
        <v>69</v>
      </c>
      <c r="N164" s="6">
        <v>74.25</v>
      </c>
      <c r="O164" s="6">
        <v>81.649583109027844</v>
      </c>
      <c r="P164" s="6">
        <v>66.197760945975574</v>
      </c>
      <c r="Q164" s="6">
        <v>62.117994180421405</v>
      </c>
      <c r="R164" s="6">
        <v>36.31</v>
      </c>
      <c r="S164" s="6">
        <f t="shared" si="6"/>
        <v>44.893684</v>
      </c>
      <c r="T164" s="9">
        <v>1.2363999999999999</v>
      </c>
      <c r="U164" s="6">
        <v>31490054.283333331</v>
      </c>
      <c r="V164" s="6">
        <f t="shared" si="8"/>
        <v>11.643878482095426</v>
      </c>
      <c r="W164" s="10" t="s">
        <v>33</v>
      </c>
      <c r="X164" s="10">
        <v>0</v>
      </c>
      <c r="Y164" s="10" t="s">
        <v>32</v>
      </c>
      <c r="Z164" s="10">
        <v>1</v>
      </c>
      <c r="AA164" s="10" t="s">
        <v>31</v>
      </c>
      <c r="AB164" s="10">
        <v>1</v>
      </c>
      <c r="AC164" s="6">
        <v>15.99</v>
      </c>
      <c r="AD164" s="6">
        <v>13347</v>
      </c>
      <c r="AE164" s="6">
        <v>3868</v>
      </c>
      <c r="AF164" s="6">
        <v>1821</v>
      </c>
      <c r="AG164" s="6">
        <v>1341</v>
      </c>
      <c r="AH164" s="6">
        <v>418.5</v>
      </c>
      <c r="AI164" s="6">
        <v>310.39999999999998</v>
      </c>
      <c r="AJ164" s="6">
        <v>43.699999999999996</v>
      </c>
      <c r="AK164" s="6">
        <v>409.68387100000001</v>
      </c>
      <c r="AL164" s="6">
        <v>312.31935499999997</v>
      </c>
      <c r="AM164" s="6">
        <v>46.65</v>
      </c>
      <c r="AN164" s="6">
        <v>32.19</v>
      </c>
      <c r="AO164" s="6">
        <v>37.25</v>
      </c>
      <c r="AP164" s="6">
        <v>36.49</v>
      </c>
      <c r="AQ164" s="6">
        <v>36.090000000000003</v>
      </c>
      <c r="AR164" s="6">
        <v>38.53</v>
      </c>
      <c r="AS164" s="6">
        <v>37.56</v>
      </c>
      <c r="AT164" s="6">
        <v>2952</v>
      </c>
      <c r="AU164" s="6">
        <v>3403</v>
      </c>
      <c r="AV164" s="6">
        <v>1148</v>
      </c>
      <c r="AW164" s="6">
        <v>11563</v>
      </c>
      <c r="AX164" s="6">
        <v>582732</v>
      </c>
      <c r="AY164" s="6">
        <f>(D164*1000)/AX164</f>
        <v>464.0949870609474</v>
      </c>
      <c r="AZ164" s="6">
        <v>25677</v>
      </c>
      <c r="BA164" s="6">
        <v>24662</v>
      </c>
      <c r="BB164" s="6">
        <v>50339</v>
      </c>
      <c r="BC164" s="6">
        <v>97.060399740109034</v>
      </c>
      <c r="BD164" s="6">
        <v>4931865</v>
      </c>
      <c r="BE164" s="6">
        <v>42385163</v>
      </c>
      <c r="BF164" s="6">
        <v>4530718</v>
      </c>
      <c r="BG164" s="6">
        <v>32868617</v>
      </c>
      <c r="BH164" s="6">
        <v>19309</v>
      </c>
      <c r="BI164" s="6">
        <v>109557</v>
      </c>
      <c r="BJ164" s="6">
        <v>109141</v>
      </c>
      <c r="BK164" s="6">
        <v>605079</v>
      </c>
    </row>
    <row r="165" spans="1:63" x14ac:dyDescent="0.2">
      <c r="A165" s="3">
        <v>2013</v>
      </c>
      <c r="B165" s="3">
        <v>8</v>
      </c>
      <c r="C165" s="13">
        <v>41487</v>
      </c>
      <c r="D165" s="6">
        <v>267313</v>
      </c>
      <c r="E165" s="6">
        <f t="shared" si="7"/>
        <v>0</v>
      </c>
      <c r="F165" s="6">
        <v>0</v>
      </c>
      <c r="G165" s="6">
        <v>0</v>
      </c>
      <c r="H165" s="6">
        <v>0</v>
      </c>
      <c r="I165" s="6">
        <v>68.304561352202185</v>
      </c>
      <c r="J165" s="6">
        <v>65.265024277852575</v>
      </c>
      <c r="K165" s="6">
        <v>71.86</v>
      </c>
      <c r="L165" s="6">
        <v>67.977750043572868</v>
      </c>
      <c r="M165" s="6">
        <v>69</v>
      </c>
      <c r="N165" s="6">
        <v>74.44</v>
      </c>
      <c r="O165" s="6">
        <v>82.35640818399915</v>
      </c>
      <c r="P165" s="6">
        <v>67.213218973449813</v>
      </c>
      <c r="Q165" s="6">
        <v>64.825154912395746</v>
      </c>
      <c r="R165" s="6">
        <v>36.86</v>
      </c>
      <c r="S165" s="6">
        <f t="shared" si="6"/>
        <v>45.463124000000001</v>
      </c>
      <c r="T165" s="9">
        <v>1.2334000000000001</v>
      </c>
      <c r="U165" s="6">
        <v>31165259.883333232</v>
      </c>
      <c r="V165" s="6">
        <f t="shared" si="8"/>
        <v>11.658714646625203</v>
      </c>
      <c r="W165" s="10" t="s">
        <v>33</v>
      </c>
      <c r="X165" s="10">
        <v>0</v>
      </c>
      <c r="Y165" s="10" t="s">
        <v>32</v>
      </c>
      <c r="Z165" s="10">
        <v>1</v>
      </c>
      <c r="AA165" s="10" t="s">
        <v>31</v>
      </c>
      <c r="AB165" s="10">
        <v>1</v>
      </c>
      <c r="AC165" s="6">
        <v>14.42</v>
      </c>
      <c r="AD165" s="6">
        <v>12484</v>
      </c>
      <c r="AE165" s="6">
        <v>3295</v>
      </c>
      <c r="AF165" s="6">
        <v>1742</v>
      </c>
      <c r="AG165" s="6">
        <v>1284</v>
      </c>
      <c r="AH165" s="6">
        <v>420.4</v>
      </c>
      <c r="AI165" s="6">
        <v>320.5</v>
      </c>
      <c r="AJ165" s="6">
        <v>44.9</v>
      </c>
      <c r="AK165" s="6">
        <v>412.71612900000002</v>
      </c>
      <c r="AL165" s="6">
        <v>320.91290300000003</v>
      </c>
      <c r="AM165" s="6">
        <v>48.97</v>
      </c>
      <c r="AN165" s="6">
        <v>32.299999999999997</v>
      </c>
      <c r="AO165" s="6">
        <v>38.97</v>
      </c>
      <c r="AP165" s="6">
        <v>37.520000000000003</v>
      </c>
      <c r="AQ165" s="6">
        <v>36.32</v>
      </c>
      <c r="AR165" s="6">
        <v>39.520000000000003</v>
      </c>
      <c r="AS165" s="6">
        <v>37.700000000000003</v>
      </c>
      <c r="AT165" s="6">
        <v>2576</v>
      </c>
      <c r="AU165" s="6">
        <v>3865</v>
      </c>
      <c r="AV165" s="6">
        <v>1289</v>
      </c>
      <c r="AW165" s="6">
        <v>13545</v>
      </c>
      <c r="AX165" s="6">
        <v>583619</v>
      </c>
      <c r="AY165" s="6">
        <f>(D165*1000)/AX165</f>
        <v>458.02655499563929</v>
      </c>
      <c r="AZ165" s="6">
        <v>29711</v>
      </c>
      <c r="BA165" s="6">
        <v>28951</v>
      </c>
      <c r="BB165" s="6">
        <v>58662</v>
      </c>
      <c r="BC165" s="6">
        <v>97.410680119154279</v>
      </c>
      <c r="BD165" s="6">
        <v>4392697</v>
      </c>
      <c r="BE165" s="6">
        <v>40074117</v>
      </c>
      <c r="BF165" s="6">
        <v>4393065</v>
      </c>
      <c r="BG165" s="6">
        <v>31468123</v>
      </c>
      <c r="BH165" s="6">
        <v>372</v>
      </c>
      <c r="BI165" s="6">
        <v>5886</v>
      </c>
      <c r="BJ165" s="6">
        <v>68751</v>
      </c>
      <c r="BK165" s="6">
        <v>384841</v>
      </c>
    </row>
    <row r="166" spans="1:63" x14ac:dyDescent="0.2">
      <c r="A166" s="3">
        <v>2013</v>
      </c>
      <c r="B166" s="3">
        <v>9</v>
      </c>
      <c r="C166" s="13">
        <v>41518</v>
      </c>
      <c r="D166" s="6">
        <v>291152</v>
      </c>
      <c r="E166" s="6">
        <f t="shared" si="7"/>
        <v>0</v>
      </c>
      <c r="F166" s="6">
        <v>0</v>
      </c>
      <c r="G166" s="6">
        <v>0</v>
      </c>
      <c r="H166" s="6">
        <v>0</v>
      </c>
      <c r="I166" s="6">
        <v>69.653929311247339</v>
      </c>
      <c r="J166" s="6">
        <v>66.568234932159626</v>
      </c>
      <c r="K166" s="6">
        <v>73.27</v>
      </c>
      <c r="L166" s="6">
        <v>69.553916925849094</v>
      </c>
      <c r="M166" s="6">
        <v>69</v>
      </c>
      <c r="N166" s="6">
        <v>75.75</v>
      </c>
      <c r="O166" s="6">
        <v>83.197091659490496</v>
      </c>
      <c r="P166" s="6">
        <v>67.824492462710708</v>
      </c>
      <c r="Q166" s="6">
        <v>65.782286275797176</v>
      </c>
      <c r="R166" s="6">
        <v>38.44</v>
      </c>
      <c r="S166" s="6">
        <f t="shared" si="6"/>
        <v>47.427271999999995</v>
      </c>
      <c r="T166" s="9">
        <v>1.2338</v>
      </c>
      <c r="U166" s="6">
        <v>32029943.983333331</v>
      </c>
      <c r="V166" s="6">
        <f t="shared" si="8"/>
        <v>11.001107319658917</v>
      </c>
      <c r="W166" s="10" t="s">
        <v>33</v>
      </c>
      <c r="X166" s="10">
        <v>0</v>
      </c>
      <c r="Y166" s="10" t="s">
        <v>32</v>
      </c>
      <c r="Z166" s="10">
        <v>1</v>
      </c>
      <c r="AA166" s="10" t="s">
        <v>31</v>
      </c>
      <c r="AB166" s="10">
        <v>1</v>
      </c>
      <c r="AC166" s="6">
        <v>10.96</v>
      </c>
      <c r="AD166" s="6">
        <v>13907</v>
      </c>
      <c r="AE166" s="6">
        <v>3054</v>
      </c>
      <c r="AF166" s="6">
        <v>1246</v>
      </c>
      <c r="AG166" s="6">
        <v>1371</v>
      </c>
      <c r="AH166" s="6">
        <v>427.2</v>
      </c>
      <c r="AI166" s="6">
        <v>323.60000000000002</v>
      </c>
      <c r="AJ166" s="6">
        <v>45.6</v>
      </c>
      <c r="AK166" s="6">
        <v>419.09333299999997</v>
      </c>
      <c r="AL166" s="6">
        <v>322.48666700000001</v>
      </c>
      <c r="AM166" s="6">
        <v>50.52</v>
      </c>
      <c r="AN166" s="6">
        <v>33.200000000000003</v>
      </c>
      <c r="AO166" s="6">
        <v>39.97</v>
      </c>
      <c r="AP166" s="6">
        <v>38.86</v>
      </c>
      <c r="AQ166" s="6">
        <v>37.08</v>
      </c>
      <c r="AR166" s="6">
        <v>39.82</v>
      </c>
      <c r="AS166" s="6">
        <v>40</v>
      </c>
      <c r="AT166" s="6">
        <v>2151</v>
      </c>
      <c r="AU166" s="6">
        <v>3525</v>
      </c>
      <c r="AV166" s="6">
        <v>971</v>
      </c>
      <c r="AW166" s="6">
        <v>14947</v>
      </c>
      <c r="AX166" s="6">
        <v>589227</v>
      </c>
      <c r="AY166" s="6">
        <f>(D166*1000)/AX166</f>
        <v>494.12535406558084</v>
      </c>
      <c r="AZ166" s="6">
        <v>33988</v>
      </c>
      <c r="BA166" s="6">
        <v>34003</v>
      </c>
      <c r="BB166" s="6">
        <v>67991</v>
      </c>
      <c r="BC166" s="6">
        <v>97.737377276086818</v>
      </c>
      <c r="BD166" s="6">
        <v>5227329</v>
      </c>
      <c r="BE166" s="6">
        <v>51131253</v>
      </c>
      <c r="BF166" s="6">
        <v>4248402</v>
      </c>
      <c r="BG166" s="6">
        <v>31239439</v>
      </c>
      <c r="BH166" s="6">
        <v>442</v>
      </c>
      <c r="BI166" s="6">
        <v>6286</v>
      </c>
      <c r="BJ166" s="6">
        <v>265861</v>
      </c>
      <c r="BK166" s="6">
        <v>1453844</v>
      </c>
    </row>
    <row r="167" spans="1:63" x14ac:dyDescent="0.2">
      <c r="A167" s="3">
        <v>2013</v>
      </c>
      <c r="B167" s="3">
        <v>10</v>
      </c>
      <c r="C167" s="13">
        <v>41548</v>
      </c>
      <c r="D167" s="6">
        <v>290998</v>
      </c>
      <c r="E167" s="6">
        <f t="shared" si="7"/>
        <v>0</v>
      </c>
      <c r="F167" s="6">
        <v>0</v>
      </c>
      <c r="G167" s="6">
        <v>0</v>
      </c>
      <c r="H167" s="6">
        <v>0</v>
      </c>
      <c r="I167" s="6">
        <v>70.002593789884301</v>
      </c>
      <c r="J167" s="6">
        <v>67.523375296179069</v>
      </c>
      <c r="K167" s="6">
        <v>72.95</v>
      </c>
      <c r="L167" s="6">
        <v>68.053440467230601</v>
      </c>
      <c r="M167" s="6">
        <v>69</v>
      </c>
      <c r="N167" s="6">
        <v>76.209999999999994</v>
      </c>
      <c r="O167" s="6">
        <v>79.76450363757732</v>
      </c>
      <c r="P167" s="6">
        <v>69.194786964251563</v>
      </c>
      <c r="Q167" s="6">
        <v>65.863211787069659</v>
      </c>
      <c r="R167" s="6">
        <v>39.4</v>
      </c>
      <c r="S167" s="6">
        <f t="shared" si="6"/>
        <v>48.517159999999997</v>
      </c>
      <c r="T167" s="9">
        <v>1.2314000000000001</v>
      </c>
      <c r="U167" s="6">
        <v>33279914.783333331</v>
      </c>
      <c r="V167" s="6">
        <f t="shared" si="8"/>
        <v>11.436475433966326</v>
      </c>
      <c r="W167" s="10" t="s">
        <v>33</v>
      </c>
      <c r="X167" s="10">
        <v>0</v>
      </c>
      <c r="Y167" s="10" t="s">
        <v>32</v>
      </c>
      <c r="Z167" s="10">
        <v>1</v>
      </c>
      <c r="AA167" s="10" t="s">
        <v>31</v>
      </c>
      <c r="AB167" s="10">
        <v>1</v>
      </c>
      <c r="AC167" s="6">
        <v>7.95</v>
      </c>
      <c r="AD167" s="6">
        <v>15388</v>
      </c>
      <c r="AE167" s="6">
        <v>3479</v>
      </c>
      <c r="AF167" s="6">
        <v>1631</v>
      </c>
      <c r="AG167" s="6">
        <v>1529</v>
      </c>
      <c r="AH167" s="6">
        <v>426.5</v>
      </c>
      <c r="AI167" s="6">
        <v>309.2</v>
      </c>
      <c r="AJ167" s="6">
        <v>44.199999999999996</v>
      </c>
      <c r="AK167" s="6">
        <v>410.209677</v>
      </c>
      <c r="AL167" s="6">
        <v>310.53225800000001</v>
      </c>
      <c r="AM167" s="6">
        <v>51.89</v>
      </c>
      <c r="AN167" s="6">
        <v>33.47</v>
      </c>
      <c r="AO167" s="6">
        <v>40.090000000000003</v>
      </c>
      <c r="AP167" s="6">
        <v>40.35</v>
      </c>
      <c r="AQ167" s="6">
        <v>36.6</v>
      </c>
      <c r="AR167" s="6">
        <v>39.92</v>
      </c>
      <c r="AS167" s="6">
        <v>41.74</v>
      </c>
      <c r="AT167" s="6">
        <v>1943</v>
      </c>
      <c r="AU167" s="6">
        <v>2908</v>
      </c>
      <c r="AV167" s="6">
        <v>831</v>
      </c>
      <c r="AW167" s="6">
        <v>17610</v>
      </c>
      <c r="AX167" s="6">
        <v>594663</v>
      </c>
      <c r="AY167" s="6">
        <f>(D167*1000)/AX167</f>
        <v>489.34942984513918</v>
      </c>
      <c r="AZ167" s="6">
        <v>39598</v>
      </c>
      <c r="BA167" s="6">
        <v>38944</v>
      </c>
      <c r="BB167" s="6">
        <v>78542</v>
      </c>
      <c r="BC167" s="6">
        <v>97.224535466656263</v>
      </c>
      <c r="BD167" s="6">
        <v>6098333</v>
      </c>
      <c r="BE167" s="6">
        <v>59315510</v>
      </c>
      <c r="BF167" s="6">
        <v>4319078</v>
      </c>
      <c r="BG167" s="6">
        <v>31805915</v>
      </c>
      <c r="BH167" s="6">
        <v>511</v>
      </c>
      <c r="BI167" s="6">
        <v>7360</v>
      </c>
      <c r="BJ167" s="6">
        <v>115317</v>
      </c>
      <c r="BK167" s="6">
        <v>642145</v>
      </c>
    </row>
    <row r="168" spans="1:63" x14ac:dyDescent="0.2">
      <c r="A168" s="3">
        <v>2013</v>
      </c>
      <c r="B168" s="3">
        <v>11</v>
      </c>
      <c r="C168" s="13">
        <v>41579</v>
      </c>
      <c r="D168" s="6">
        <v>269059</v>
      </c>
      <c r="E168" s="6">
        <f t="shared" si="7"/>
        <v>0</v>
      </c>
      <c r="F168" s="6">
        <v>0</v>
      </c>
      <c r="G168" s="6">
        <v>0</v>
      </c>
      <c r="H168" s="6">
        <v>0</v>
      </c>
      <c r="I168" s="6">
        <v>70.871234692427905</v>
      </c>
      <c r="J168" s="6">
        <v>67.395448248853498</v>
      </c>
      <c r="K168" s="6">
        <v>72.88</v>
      </c>
      <c r="L168" s="6">
        <v>67.232796974368227</v>
      </c>
      <c r="M168" s="6">
        <v>69</v>
      </c>
      <c r="N168" s="6">
        <v>76.650000000000006</v>
      </c>
      <c r="O168" s="6">
        <v>78.510804098913241</v>
      </c>
      <c r="P168" s="6">
        <v>68.260836310724187</v>
      </c>
      <c r="Q168" s="6">
        <v>61.924696244091173</v>
      </c>
      <c r="R168" s="6">
        <v>40.21</v>
      </c>
      <c r="S168" s="6">
        <f t="shared" si="6"/>
        <v>49.534699000000003</v>
      </c>
      <c r="T168" s="9">
        <v>1.2319</v>
      </c>
      <c r="U168" s="6">
        <v>32988740.833333332</v>
      </c>
      <c r="V168" s="6">
        <f t="shared" si="8"/>
        <v>12.260783260672689</v>
      </c>
      <c r="W168" s="10" t="s">
        <v>33</v>
      </c>
      <c r="X168" s="10">
        <v>0</v>
      </c>
      <c r="Y168" s="10" t="s">
        <v>32</v>
      </c>
      <c r="Z168" s="10">
        <v>1</v>
      </c>
      <c r="AA168" s="10" t="s">
        <v>31</v>
      </c>
      <c r="AB168" s="10">
        <v>1</v>
      </c>
      <c r="AC168" s="6">
        <v>0.52</v>
      </c>
      <c r="AD168" s="6">
        <v>14636</v>
      </c>
      <c r="AE168" s="6">
        <v>3420</v>
      </c>
      <c r="AF168" s="6">
        <v>1112</v>
      </c>
      <c r="AG168" s="6">
        <v>1279</v>
      </c>
      <c r="AH168" s="6">
        <v>422.8</v>
      </c>
      <c r="AI168" s="6">
        <v>306.5</v>
      </c>
      <c r="AJ168" s="6">
        <v>43.800000000000004</v>
      </c>
      <c r="AK168" s="6">
        <v>403.246667</v>
      </c>
      <c r="AL168" s="6">
        <v>311.71666699999997</v>
      </c>
      <c r="AM168" s="6">
        <v>52.97</v>
      </c>
      <c r="AN168" s="6">
        <v>35.29</v>
      </c>
      <c r="AO168" s="6">
        <v>39.1</v>
      </c>
      <c r="AP168" s="6">
        <v>41.95</v>
      </c>
      <c r="AQ168" s="6">
        <v>36.99</v>
      </c>
      <c r="AR168" s="6">
        <v>40.06</v>
      </c>
      <c r="AS168" s="6">
        <v>42.46</v>
      </c>
      <c r="AT168" s="6">
        <v>1404</v>
      </c>
      <c r="AU168" s="6">
        <v>2366</v>
      </c>
      <c r="AV168" s="6">
        <v>723</v>
      </c>
      <c r="AW168" s="6">
        <v>18623</v>
      </c>
      <c r="AX168" s="6">
        <v>595630</v>
      </c>
      <c r="AY168" s="6">
        <f>(D168*1000)/AX168</f>
        <v>451.72170642848749</v>
      </c>
      <c r="AZ168" s="6">
        <v>37075</v>
      </c>
      <c r="BA168" s="6">
        <v>36408</v>
      </c>
      <c r="BB168" s="6">
        <v>73483</v>
      </c>
      <c r="BC168" s="6">
        <v>97.395696336849937</v>
      </c>
      <c r="BD168" s="6">
        <v>5993574</v>
      </c>
      <c r="BE168" s="6">
        <v>58874090</v>
      </c>
      <c r="BF168" s="6">
        <v>4108584</v>
      </c>
      <c r="BG168" s="6">
        <v>30670414</v>
      </c>
      <c r="BH168" s="6">
        <v>742</v>
      </c>
      <c r="BI168" s="6">
        <v>8746</v>
      </c>
      <c r="BJ168" s="6">
        <v>25528</v>
      </c>
      <c r="BK168" s="6">
        <v>158873</v>
      </c>
    </row>
    <row r="169" spans="1:63" x14ac:dyDescent="0.2">
      <c r="A169" s="4">
        <v>2013</v>
      </c>
      <c r="B169" s="5">
        <v>12</v>
      </c>
      <c r="C169" s="14">
        <v>41609</v>
      </c>
      <c r="D169" s="7">
        <v>285152</v>
      </c>
      <c r="E169" s="7">
        <f t="shared" si="7"/>
        <v>0</v>
      </c>
      <c r="F169" s="7">
        <v>0</v>
      </c>
      <c r="G169" s="7">
        <v>0</v>
      </c>
      <c r="H169" s="7">
        <v>0</v>
      </c>
      <c r="I169" s="7">
        <v>70.176326560696594</v>
      </c>
      <c r="J169" s="7">
        <v>67.815560193226091</v>
      </c>
      <c r="K169" s="7">
        <v>73.27</v>
      </c>
      <c r="L169" s="7">
        <v>68.450194255460389</v>
      </c>
      <c r="M169" s="7">
        <v>69</v>
      </c>
      <c r="N169" s="7">
        <v>76.48</v>
      </c>
      <c r="O169" s="7">
        <v>78.611647575010039</v>
      </c>
      <c r="P169" s="7">
        <v>68.815959399119123</v>
      </c>
      <c r="Q169" s="7">
        <v>63.144814613569672</v>
      </c>
      <c r="R169" s="7">
        <v>40.21</v>
      </c>
      <c r="S169" s="7">
        <f t="shared" si="6"/>
        <v>49.253229000000005</v>
      </c>
      <c r="T169" s="8">
        <v>1.2249000000000001</v>
      </c>
      <c r="U169" s="7">
        <v>37506704.133333333</v>
      </c>
      <c r="V169" s="7">
        <f t="shared" si="8"/>
        <v>13.15323200725695</v>
      </c>
      <c r="W169" s="11" t="s">
        <v>33</v>
      </c>
      <c r="X169" s="11">
        <v>0</v>
      </c>
      <c r="Y169" s="11" t="s">
        <v>32</v>
      </c>
      <c r="Z169" s="11">
        <v>1</v>
      </c>
      <c r="AA169" s="11" t="s">
        <v>31</v>
      </c>
      <c r="AB169" s="11">
        <v>1</v>
      </c>
      <c r="AC169" s="7">
        <v>-0.41</v>
      </c>
      <c r="AD169" s="7">
        <v>16012</v>
      </c>
      <c r="AE169" s="7">
        <v>3987</v>
      </c>
      <c r="AF169" s="7">
        <v>2400</v>
      </c>
      <c r="AG169" s="7">
        <v>1396</v>
      </c>
      <c r="AH169" s="7">
        <v>417.5</v>
      </c>
      <c r="AI169" s="7">
        <v>319.60000000000002</v>
      </c>
      <c r="AJ169" s="7">
        <v>44.800000000000004</v>
      </c>
      <c r="AK169" s="7">
        <v>407.77419400000002</v>
      </c>
      <c r="AL169" s="7">
        <v>324.63548400000002</v>
      </c>
      <c r="AM169" s="7">
        <v>50.65</v>
      </c>
      <c r="AN169" s="7">
        <v>35.39</v>
      </c>
      <c r="AO169" s="7">
        <v>38.31</v>
      </c>
      <c r="AP169" s="7">
        <v>42.7</v>
      </c>
      <c r="AQ169" s="7">
        <v>37.200000000000003</v>
      </c>
      <c r="AR169" s="7">
        <v>40.090000000000003</v>
      </c>
      <c r="AS169" s="7">
        <v>42.24</v>
      </c>
      <c r="AT169" s="7">
        <v>783</v>
      </c>
      <c r="AU169" s="7">
        <v>2499</v>
      </c>
      <c r="AV169" s="7">
        <v>992</v>
      </c>
      <c r="AW169" s="7">
        <v>14589</v>
      </c>
      <c r="AX169" s="7">
        <v>597447</v>
      </c>
      <c r="AY169" s="7">
        <f>(D169*1000)/AX169</f>
        <v>477.28417750863258</v>
      </c>
      <c r="AZ169" s="7">
        <v>35629</v>
      </c>
      <c r="BA169" s="7">
        <v>34992</v>
      </c>
      <c r="BB169" s="7">
        <v>70621</v>
      </c>
      <c r="BC169" s="7">
        <v>97.335633735782835</v>
      </c>
      <c r="BD169" s="7">
        <v>5603914</v>
      </c>
      <c r="BE169" s="7">
        <v>54822792</v>
      </c>
      <c r="BF169" s="7">
        <v>4420491</v>
      </c>
      <c r="BG169" s="7">
        <v>33936604</v>
      </c>
      <c r="BH169" s="7">
        <v>35761</v>
      </c>
      <c r="BI169" s="7">
        <v>175655</v>
      </c>
      <c r="BJ169" s="7">
        <v>1441</v>
      </c>
      <c r="BK169" s="7">
        <v>20935</v>
      </c>
    </row>
    <row r="170" spans="1:63" x14ac:dyDescent="0.2">
      <c r="A170" s="3">
        <v>2014</v>
      </c>
      <c r="B170" s="3">
        <v>1</v>
      </c>
      <c r="C170" s="13">
        <v>41640</v>
      </c>
      <c r="D170" s="6">
        <v>300456</v>
      </c>
      <c r="E170" s="6">
        <f t="shared" si="7"/>
        <v>298841</v>
      </c>
      <c r="F170" s="6">
        <v>261669</v>
      </c>
      <c r="G170" s="6">
        <v>37172</v>
      </c>
      <c r="H170" s="6">
        <v>0</v>
      </c>
      <c r="I170" s="6">
        <v>70.317093762369822</v>
      </c>
      <c r="J170" s="6">
        <v>67.946868793368878</v>
      </c>
      <c r="K170" s="6">
        <v>73.47</v>
      </c>
      <c r="L170" s="6">
        <v>67.736092979351596</v>
      </c>
      <c r="M170" s="6">
        <v>71</v>
      </c>
      <c r="N170" s="6">
        <v>77.3</v>
      </c>
      <c r="O170" s="6">
        <v>77.331741913861947</v>
      </c>
      <c r="P170" s="6">
        <v>69.192052584692817</v>
      </c>
      <c r="Q170" s="6">
        <v>62.81799523197364</v>
      </c>
      <c r="R170" s="6">
        <v>40.11</v>
      </c>
      <c r="S170" s="6">
        <f t="shared" si="6"/>
        <v>49.383431999999999</v>
      </c>
      <c r="T170" s="9">
        <v>1.2312000000000001</v>
      </c>
      <c r="U170" s="6">
        <v>24423749.050000001</v>
      </c>
      <c r="V170" s="6">
        <f t="shared" si="8"/>
        <v>8.1288937648108206</v>
      </c>
      <c r="W170" s="10" t="s">
        <v>33</v>
      </c>
      <c r="X170" s="10">
        <v>0</v>
      </c>
      <c r="Y170" s="10" t="s">
        <v>32</v>
      </c>
      <c r="Z170" s="10">
        <v>1</v>
      </c>
      <c r="AA170" s="10" t="s">
        <v>31</v>
      </c>
      <c r="AB170" s="10">
        <v>1</v>
      </c>
      <c r="AC170" s="6">
        <v>-0.63</v>
      </c>
      <c r="AD170" s="6">
        <v>16882</v>
      </c>
      <c r="AE170" s="6">
        <v>4887</v>
      </c>
      <c r="AF170" s="6">
        <v>2845</v>
      </c>
      <c r="AG170" s="6">
        <v>1351</v>
      </c>
      <c r="AH170" s="6">
        <v>409.2</v>
      </c>
      <c r="AI170" s="6">
        <v>320.10000000000002</v>
      </c>
      <c r="AJ170" s="6">
        <v>44.4</v>
      </c>
      <c r="AK170" s="6">
        <v>400.02580699999999</v>
      </c>
      <c r="AL170" s="6">
        <v>326.78387099999998</v>
      </c>
      <c r="AM170" s="6">
        <v>47.68</v>
      </c>
      <c r="AN170" s="6">
        <v>38.07</v>
      </c>
      <c r="AO170" s="6">
        <v>40.4</v>
      </c>
      <c r="AP170" s="6">
        <v>42.6</v>
      </c>
      <c r="AQ170" s="6">
        <v>39.130000000000003</v>
      </c>
      <c r="AR170" s="6">
        <v>40.35</v>
      </c>
      <c r="AS170" s="6">
        <v>41.26</v>
      </c>
      <c r="AT170" s="6">
        <v>2491</v>
      </c>
      <c r="AU170" s="6">
        <v>3899</v>
      </c>
      <c r="AV170" s="6">
        <v>947</v>
      </c>
      <c r="AW170" s="6">
        <v>16664</v>
      </c>
      <c r="AX170" s="6">
        <v>596580</v>
      </c>
      <c r="AY170" s="6">
        <f>(D170*1000)/AX170</f>
        <v>503.63069496127929</v>
      </c>
      <c r="AZ170" s="6">
        <v>33705</v>
      </c>
      <c r="BA170" s="6">
        <v>32917</v>
      </c>
      <c r="BB170" s="6">
        <v>66622</v>
      </c>
      <c r="BC170" s="6">
        <v>98.91243912443808</v>
      </c>
      <c r="BD170" s="6">
        <v>5392372</v>
      </c>
      <c r="BE170" s="6">
        <v>50267619</v>
      </c>
      <c r="BF170" s="6">
        <v>3888168</v>
      </c>
      <c r="BG170" s="6">
        <v>28542184</v>
      </c>
      <c r="BH170" s="6">
        <v>660</v>
      </c>
      <c r="BI170" s="6">
        <v>8232</v>
      </c>
      <c r="BJ170" s="6">
        <v>20867</v>
      </c>
      <c r="BK170" s="6">
        <v>115302</v>
      </c>
    </row>
    <row r="171" spans="1:63" x14ac:dyDescent="0.2">
      <c r="A171" s="3">
        <v>2014</v>
      </c>
      <c r="B171" s="3">
        <v>2</v>
      </c>
      <c r="C171" s="13">
        <v>41671</v>
      </c>
      <c r="D171" s="6">
        <v>278637</v>
      </c>
      <c r="E171" s="6">
        <f t="shared" si="7"/>
        <v>277694</v>
      </c>
      <c r="F171" s="6">
        <v>242174</v>
      </c>
      <c r="G171" s="6">
        <v>34802</v>
      </c>
      <c r="H171" s="6">
        <v>718</v>
      </c>
      <c r="I171" s="6">
        <v>69.845462035552799</v>
      </c>
      <c r="J171" s="6">
        <v>67.666669004781625</v>
      </c>
      <c r="K171" s="6">
        <v>72.55</v>
      </c>
      <c r="L171" s="6">
        <v>66.155547933589148</v>
      </c>
      <c r="M171" s="6">
        <v>71</v>
      </c>
      <c r="N171" s="6">
        <v>76.819999999999993</v>
      </c>
      <c r="O171" s="6">
        <v>76.78151045657323</v>
      </c>
      <c r="P171" s="6">
        <v>68.645029458257881</v>
      </c>
      <c r="Q171" s="6">
        <v>59.805835372097071</v>
      </c>
      <c r="R171" s="6">
        <v>39.99</v>
      </c>
      <c r="S171" s="6">
        <f t="shared" si="6"/>
        <v>48.839787000000001</v>
      </c>
      <c r="T171" s="9">
        <v>1.2213000000000001</v>
      </c>
      <c r="U171" s="6">
        <v>31717395.699999999</v>
      </c>
      <c r="V171" s="6">
        <f t="shared" si="8"/>
        <v>11.383052394333847</v>
      </c>
      <c r="W171" s="10" t="s">
        <v>33</v>
      </c>
      <c r="X171" s="10">
        <v>0</v>
      </c>
      <c r="Y171" s="10" t="s">
        <v>32</v>
      </c>
      <c r="Z171" s="10">
        <v>1</v>
      </c>
      <c r="AA171" s="10" t="s">
        <v>31</v>
      </c>
      <c r="AB171" s="10">
        <v>1</v>
      </c>
      <c r="AC171" s="6">
        <v>-0.43</v>
      </c>
      <c r="AD171" s="6">
        <v>15379</v>
      </c>
      <c r="AE171" s="6">
        <v>4105</v>
      </c>
      <c r="AF171" s="6">
        <v>2049</v>
      </c>
      <c r="AG171" s="6">
        <v>1584</v>
      </c>
      <c r="AH171" s="6">
        <v>385.4</v>
      </c>
      <c r="AI171" s="6">
        <v>319.8</v>
      </c>
      <c r="AJ171" s="6">
        <v>43.2</v>
      </c>
      <c r="AK171" s="6">
        <v>370.54285700000003</v>
      </c>
      <c r="AL171" s="6">
        <v>330.539286</v>
      </c>
      <c r="AM171" s="6">
        <v>45.88</v>
      </c>
      <c r="AN171" s="6">
        <v>40.19</v>
      </c>
      <c r="AO171" s="6">
        <v>40.409999999999997</v>
      </c>
      <c r="AP171" s="6">
        <v>42.27</v>
      </c>
      <c r="AQ171" s="6">
        <v>38.69</v>
      </c>
      <c r="AR171" s="6">
        <v>41.24</v>
      </c>
      <c r="AS171" s="6">
        <v>40.94</v>
      </c>
      <c r="AT171" s="6">
        <v>3311</v>
      </c>
      <c r="AU171" s="6">
        <v>4275</v>
      </c>
      <c r="AV171" s="6">
        <v>1141</v>
      </c>
      <c r="AW171" s="6">
        <v>12919</v>
      </c>
      <c r="AX171" s="6">
        <v>595565</v>
      </c>
      <c r="AY171" s="6">
        <f>(D171*1000)/AX171</f>
        <v>467.85321501431412</v>
      </c>
      <c r="AZ171" s="6">
        <v>27612</v>
      </c>
      <c r="BA171" s="6">
        <v>27305</v>
      </c>
      <c r="BB171" s="6">
        <v>54917</v>
      </c>
      <c r="BC171" s="6">
        <v>99.137587979891123</v>
      </c>
      <c r="BD171" s="6">
        <v>4636237</v>
      </c>
      <c r="BE171" s="6">
        <v>44848524</v>
      </c>
      <c r="BF171" s="6">
        <v>4073536</v>
      </c>
      <c r="BG171" s="6">
        <v>30489046</v>
      </c>
      <c r="BH171" s="6">
        <v>601</v>
      </c>
      <c r="BI171" s="6">
        <v>8973</v>
      </c>
      <c r="BJ171" s="6">
        <v>6847</v>
      </c>
      <c r="BK171" s="6">
        <v>59760</v>
      </c>
    </row>
    <row r="172" spans="1:63" x14ac:dyDescent="0.2">
      <c r="A172" s="3">
        <v>2014</v>
      </c>
      <c r="B172" s="3">
        <v>3</v>
      </c>
      <c r="C172" s="13">
        <v>41699</v>
      </c>
      <c r="D172" s="6">
        <v>317478</v>
      </c>
      <c r="E172" s="6">
        <f t="shared" si="7"/>
        <v>316520</v>
      </c>
      <c r="F172" s="6">
        <v>263083</v>
      </c>
      <c r="G172" s="6">
        <v>50380</v>
      </c>
      <c r="H172" s="6">
        <v>3057</v>
      </c>
      <c r="I172" s="6">
        <v>69.048460315201851</v>
      </c>
      <c r="J172" s="6">
        <v>66.94724192249555</v>
      </c>
      <c r="K172" s="6">
        <v>71.33</v>
      </c>
      <c r="L172" s="6">
        <v>64.451551750315247</v>
      </c>
      <c r="M172" s="6">
        <v>71</v>
      </c>
      <c r="N172" s="6">
        <v>75.92</v>
      </c>
      <c r="O172" s="6">
        <v>75.608871286631555</v>
      </c>
      <c r="P172" s="6">
        <v>67.927743029978259</v>
      </c>
      <c r="Q172" s="6">
        <v>58.69906757690854</v>
      </c>
      <c r="R172" s="6">
        <v>39.299999999999997</v>
      </c>
      <c r="S172" s="6">
        <f t="shared" si="6"/>
        <v>47.859539999999996</v>
      </c>
      <c r="T172" s="9">
        <v>1.2178</v>
      </c>
      <c r="U172" s="6">
        <v>29573460.54999999</v>
      </c>
      <c r="V172" s="6">
        <f t="shared" si="8"/>
        <v>9.3151212209979875</v>
      </c>
      <c r="W172" s="10" t="s">
        <v>33</v>
      </c>
      <c r="X172" s="10">
        <v>0</v>
      </c>
      <c r="Y172" s="10" t="s">
        <v>32</v>
      </c>
      <c r="Z172" s="10">
        <v>1</v>
      </c>
      <c r="AA172" s="10" t="s">
        <v>31</v>
      </c>
      <c r="AB172" s="10">
        <v>1</v>
      </c>
      <c r="AC172" s="6">
        <v>2.79</v>
      </c>
      <c r="AD172" s="6">
        <v>18062</v>
      </c>
      <c r="AE172" s="6">
        <v>4971</v>
      </c>
      <c r="AF172" s="6">
        <v>2678</v>
      </c>
      <c r="AG172" s="6">
        <v>1774</v>
      </c>
      <c r="AH172" s="6">
        <v>360</v>
      </c>
      <c r="AI172" s="6">
        <v>306.89999999999998</v>
      </c>
      <c r="AJ172" s="6">
        <v>40.700000000000003</v>
      </c>
      <c r="AK172" s="6">
        <v>368.81935499999997</v>
      </c>
      <c r="AL172" s="6">
        <v>322.11935499999998</v>
      </c>
      <c r="AM172" s="6">
        <v>42.79</v>
      </c>
      <c r="AN172" s="6">
        <v>40.19</v>
      </c>
      <c r="AO172" s="6">
        <v>41.04</v>
      </c>
      <c r="AP172" s="6">
        <v>42.24</v>
      </c>
      <c r="AQ172" s="6">
        <v>36.69</v>
      </c>
      <c r="AR172" s="6">
        <v>41.79</v>
      </c>
      <c r="AS172" s="6">
        <v>40.549999999999997</v>
      </c>
      <c r="AT172" s="6">
        <v>4195</v>
      </c>
      <c r="AU172" s="6">
        <v>4653</v>
      </c>
      <c r="AV172" s="6">
        <v>1430</v>
      </c>
      <c r="AW172" s="6">
        <v>12848</v>
      </c>
      <c r="AX172" s="6">
        <v>592679</v>
      </c>
      <c r="AY172" s="6">
        <f>(D172*1000)/AX172</f>
        <v>535.66601819872142</v>
      </c>
      <c r="AZ172" s="6">
        <v>29421</v>
      </c>
      <c r="BA172" s="6">
        <v>28018</v>
      </c>
      <c r="BB172" s="6">
        <v>57439</v>
      </c>
      <c r="BC172" s="6">
        <v>98.837062493898586</v>
      </c>
      <c r="BD172" s="6">
        <v>4690452</v>
      </c>
      <c r="BE172" s="6">
        <v>44311777</v>
      </c>
      <c r="BF172" s="6">
        <v>4426187</v>
      </c>
      <c r="BG172" s="6">
        <v>32985330</v>
      </c>
      <c r="BH172" s="6">
        <v>485</v>
      </c>
      <c r="BI172" s="6">
        <v>7537</v>
      </c>
      <c r="BJ172" s="6">
        <v>9837</v>
      </c>
      <c r="BK172" s="6">
        <v>79227</v>
      </c>
    </row>
    <row r="173" spans="1:63" x14ac:dyDescent="0.2">
      <c r="A173" s="3">
        <v>2014</v>
      </c>
      <c r="B173" s="3">
        <v>4</v>
      </c>
      <c r="C173" s="13">
        <v>41730</v>
      </c>
      <c r="D173" s="6">
        <v>325646</v>
      </c>
      <c r="E173" s="6">
        <f t="shared" si="7"/>
        <v>325329</v>
      </c>
      <c r="F173" s="6">
        <v>267996</v>
      </c>
      <c r="G173" s="6">
        <v>42672</v>
      </c>
      <c r="H173" s="6">
        <v>14661</v>
      </c>
      <c r="I173" s="6">
        <v>67.579558984905489</v>
      </c>
      <c r="J173" s="6">
        <v>65.242008373092176</v>
      </c>
      <c r="K173" s="6">
        <v>70.86</v>
      </c>
      <c r="L173" s="6">
        <v>63.973279806852496</v>
      </c>
      <c r="M173" s="6">
        <v>71</v>
      </c>
      <c r="N173" s="6">
        <v>75.44</v>
      </c>
      <c r="O173" s="6">
        <v>74.937115719582863</v>
      </c>
      <c r="P173" s="6">
        <v>66.880984454476959</v>
      </c>
      <c r="Q173" s="6">
        <v>59.196859488369597</v>
      </c>
      <c r="R173" s="6">
        <v>38.1</v>
      </c>
      <c r="S173" s="6">
        <f t="shared" si="6"/>
        <v>46.447710000000008</v>
      </c>
      <c r="T173" s="9">
        <v>1.2191000000000001</v>
      </c>
      <c r="U173" s="6">
        <v>31792963.150000002</v>
      </c>
      <c r="V173" s="6">
        <f t="shared" si="8"/>
        <v>9.7630442720008848</v>
      </c>
      <c r="W173" s="10" t="s">
        <v>33</v>
      </c>
      <c r="X173" s="10">
        <v>0</v>
      </c>
      <c r="Y173" s="10" t="s">
        <v>32</v>
      </c>
      <c r="Z173" s="10">
        <v>1</v>
      </c>
      <c r="AA173" s="10" t="s">
        <v>31</v>
      </c>
      <c r="AB173" s="10">
        <v>1</v>
      </c>
      <c r="AC173" s="6">
        <v>6.12</v>
      </c>
      <c r="AD173" s="6">
        <v>18391</v>
      </c>
      <c r="AE173" s="6">
        <v>5201</v>
      </c>
      <c r="AF173" s="6">
        <v>4456</v>
      </c>
      <c r="AG173" s="6">
        <v>1774</v>
      </c>
      <c r="AH173" s="6">
        <v>355</v>
      </c>
      <c r="AI173" s="6">
        <v>287.2</v>
      </c>
      <c r="AJ173" s="6">
        <v>38.5</v>
      </c>
      <c r="AK173" s="6">
        <v>357.97666700000002</v>
      </c>
      <c r="AL173" s="6">
        <v>304.373333</v>
      </c>
      <c r="AM173" s="6">
        <v>39.44</v>
      </c>
      <c r="AN173" s="6">
        <v>40.380000000000003</v>
      </c>
      <c r="AO173" s="6">
        <v>40.24</v>
      </c>
      <c r="AP173" s="6">
        <v>40.56</v>
      </c>
      <c r="AQ173" s="6">
        <v>34.25</v>
      </c>
      <c r="AR173" s="6">
        <v>41.61</v>
      </c>
      <c r="AS173" s="6">
        <v>39.72</v>
      </c>
      <c r="AT173" s="6">
        <v>5255</v>
      </c>
      <c r="AU173" s="6">
        <v>6537</v>
      </c>
      <c r="AV173" s="6">
        <v>2165</v>
      </c>
      <c r="AW173" s="6">
        <v>11751</v>
      </c>
      <c r="AX173" s="6">
        <v>587049</v>
      </c>
      <c r="AY173" s="6">
        <f>(D173*1000)/AX173</f>
        <v>554.71689756732405</v>
      </c>
      <c r="AZ173" s="6">
        <v>27537</v>
      </c>
      <c r="BA173" s="6">
        <v>26178</v>
      </c>
      <c r="BB173" s="6">
        <v>53715</v>
      </c>
      <c r="BC173" s="6">
        <v>98.145996297229885</v>
      </c>
      <c r="BD173" s="6">
        <v>5081289</v>
      </c>
      <c r="BE173" s="6">
        <v>47333740</v>
      </c>
      <c r="BF173" s="6">
        <v>5094815</v>
      </c>
      <c r="BG173" s="6">
        <v>37837423</v>
      </c>
      <c r="BH173" s="6">
        <v>386885</v>
      </c>
      <c r="BI173" s="6">
        <v>1551219</v>
      </c>
      <c r="BJ173" s="6">
        <v>24861</v>
      </c>
      <c r="BK173" s="6">
        <v>135879</v>
      </c>
    </row>
    <row r="174" spans="1:63" x14ac:dyDescent="0.2">
      <c r="A174" s="3">
        <v>2014</v>
      </c>
      <c r="B174" s="3">
        <v>5</v>
      </c>
      <c r="C174" s="13">
        <v>41760</v>
      </c>
      <c r="D174" s="6">
        <v>325808</v>
      </c>
      <c r="E174" s="6">
        <f t="shared" si="7"/>
        <v>323651</v>
      </c>
      <c r="F174" s="6">
        <v>268132</v>
      </c>
      <c r="G174" s="6">
        <v>39764</v>
      </c>
      <c r="H174" s="6">
        <v>15755</v>
      </c>
      <c r="I174" s="6">
        <v>67.666580421061909</v>
      </c>
      <c r="J174" s="6">
        <v>65.08608343030086</v>
      </c>
      <c r="K174" s="6">
        <v>70.959999999999994</v>
      </c>
      <c r="L174" s="6">
        <v>63.845315890612675</v>
      </c>
      <c r="M174" s="6">
        <v>71</v>
      </c>
      <c r="N174" s="6">
        <v>75.709999999999994</v>
      </c>
      <c r="O174" s="6">
        <v>75.95285836949779</v>
      </c>
      <c r="P174" s="6">
        <v>67.110872066675384</v>
      </c>
      <c r="Q174" s="6">
        <v>56.988960084246116</v>
      </c>
      <c r="R174" s="6">
        <v>37.409999999999997</v>
      </c>
      <c r="S174" s="6">
        <f t="shared" si="6"/>
        <v>45.655163999999992</v>
      </c>
      <c r="T174" s="9">
        <v>1.2203999999999999</v>
      </c>
      <c r="U174" s="6">
        <v>31250662.699999999</v>
      </c>
      <c r="V174" s="6">
        <f t="shared" si="8"/>
        <v>9.5917419768698124</v>
      </c>
      <c r="W174" s="10" t="s">
        <v>33</v>
      </c>
      <c r="X174" s="10">
        <v>0</v>
      </c>
      <c r="Y174" s="10" t="s">
        <v>32</v>
      </c>
      <c r="Z174" s="10">
        <v>1</v>
      </c>
      <c r="AA174" s="10" t="s">
        <v>31</v>
      </c>
      <c r="AB174" s="10">
        <v>1</v>
      </c>
      <c r="AC174" s="6">
        <v>7.7</v>
      </c>
      <c r="AD174" s="6">
        <v>17988</v>
      </c>
      <c r="AE174" s="6">
        <v>4722</v>
      </c>
      <c r="AF174" s="6">
        <v>4187</v>
      </c>
      <c r="AG174" s="6">
        <v>1384</v>
      </c>
      <c r="AH174" s="6">
        <v>344.1</v>
      </c>
      <c r="AI174" s="6">
        <v>270.89999999999998</v>
      </c>
      <c r="AJ174" s="6">
        <v>36.4</v>
      </c>
      <c r="AK174" s="6">
        <v>349.50322599999998</v>
      </c>
      <c r="AL174" s="6">
        <v>285.74193600000001</v>
      </c>
      <c r="AM174" s="6">
        <v>37.630000000000003</v>
      </c>
      <c r="AN174" s="6">
        <v>38.85</v>
      </c>
      <c r="AO174" s="6">
        <v>40.46</v>
      </c>
      <c r="AP174" s="6">
        <v>39.57</v>
      </c>
      <c r="AQ174" s="6">
        <v>33.89</v>
      </c>
      <c r="AR174" s="6">
        <v>41.21</v>
      </c>
      <c r="AS174" s="6">
        <v>38.869999999999997</v>
      </c>
      <c r="AT174" s="6">
        <v>5719</v>
      </c>
      <c r="AU174" s="6">
        <v>8010</v>
      </c>
      <c r="AV174" s="6">
        <v>2139</v>
      </c>
      <c r="AW174" s="6">
        <v>11070</v>
      </c>
      <c r="AX174" s="6">
        <v>583082</v>
      </c>
      <c r="AY174" s="6">
        <f>(D174*1000)/AX174</f>
        <v>558.76874950693036</v>
      </c>
      <c r="AZ174" s="6">
        <v>22175</v>
      </c>
      <c r="BA174" s="6">
        <v>21410</v>
      </c>
      <c r="BB174" s="6">
        <v>43585</v>
      </c>
      <c r="BC174" s="6">
        <v>97.47970611390528</v>
      </c>
      <c r="BD174" s="6">
        <v>4971822</v>
      </c>
      <c r="BE174" s="6">
        <v>44664032</v>
      </c>
      <c r="BF174" s="6">
        <v>4528610</v>
      </c>
      <c r="BG174" s="6">
        <v>32947869</v>
      </c>
      <c r="BH174" s="6">
        <v>722795</v>
      </c>
      <c r="BI174" s="6">
        <v>2881305</v>
      </c>
      <c r="BJ174" s="6">
        <v>7798</v>
      </c>
      <c r="BK174" s="6">
        <v>67175</v>
      </c>
    </row>
    <row r="175" spans="1:63" x14ac:dyDescent="0.2">
      <c r="A175" s="3">
        <v>2014</v>
      </c>
      <c r="B175" s="3">
        <v>6</v>
      </c>
      <c r="C175" s="13">
        <v>41791</v>
      </c>
      <c r="D175" s="6">
        <v>290436</v>
      </c>
      <c r="E175" s="6">
        <f t="shared" si="7"/>
        <v>285619</v>
      </c>
      <c r="F175" s="6">
        <v>245696</v>
      </c>
      <c r="G175" s="6">
        <v>29118</v>
      </c>
      <c r="H175" s="6">
        <v>10805</v>
      </c>
      <c r="I175" s="6">
        <v>68.500415213808623</v>
      </c>
      <c r="J175" s="6">
        <v>65.922829042506237</v>
      </c>
      <c r="K175" s="6">
        <v>71.55</v>
      </c>
      <c r="L175" s="6">
        <v>66.140958885895472</v>
      </c>
      <c r="M175" s="6">
        <v>71</v>
      </c>
      <c r="N175" s="6">
        <v>75.16</v>
      </c>
      <c r="O175" s="6">
        <v>77.751333787593566</v>
      </c>
      <c r="P175" s="6">
        <v>67.302351553001969</v>
      </c>
      <c r="Q175" s="6">
        <v>58.402711860548521</v>
      </c>
      <c r="R175" s="6">
        <v>37.42</v>
      </c>
      <c r="S175" s="6">
        <f t="shared" si="6"/>
        <v>45.581302000000001</v>
      </c>
      <c r="T175" s="9">
        <v>1.2181</v>
      </c>
      <c r="U175" s="6">
        <v>35212171.350000001</v>
      </c>
      <c r="V175" s="6">
        <f t="shared" si="8"/>
        <v>12.123900394579184</v>
      </c>
      <c r="W175" s="10" t="s">
        <v>33</v>
      </c>
      <c r="X175" s="10">
        <v>0</v>
      </c>
      <c r="Y175" s="10" t="s">
        <v>32</v>
      </c>
      <c r="Z175" s="10">
        <v>1</v>
      </c>
      <c r="AA175" s="10" t="s">
        <v>31</v>
      </c>
      <c r="AB175" s="10">
        <v>1</v>
      </c>
      <c r="AC175" s="6">
        <v>13.14</v>
      </c>
      <c r="AD175" s="6">
        <v>15130</v>
      </c>
      <c r="AE175" s="6">
        <v>3774</v>
      </c>
      <c r="AF175" s="6">
        <v>2365</v>
      </c>
      <c r="AG175" s="6">
        <v>1276</v>
      </c>
      <c r="AH175" s="6">
        <v>345.3</v>
      </c>
      <c r="AI175" s="6">
        <v>275.89999999999998</v>
      </c>
      <c r="AJ175" s="6">
        <v>36.9</v>
      </c>
      <c r="AK175" s="6">
        <v>350.02666699999997</v>
      </c>
      <c r="AL175" s="6">
        <v>285.83333299999998</v>
      </c>
      <c r="AM175" s="6">
        <v>42.4</v>
      </c>
      <c r="AN175" s="6">
        <v>37.630000000000003</v>
      </c>
      <c r="AO175" s="6">
        <v>30.01</v>
      </c>
      <c r="AP175" s="6">
        <v>38.33</v>
      </c>
      <c r="AQ175" s="6">
        <v>36.19</v>
      </c>
      <c r="AR175" s="6">
        <v>41.21</v>
      </c>
      <c r="AS175" s="6">
        <v>37.97</v>
      </c>
      <c r="AT175" s="6">
        <v>5680</v>
      </c>
      <c r="AU175" s="6">
        <v>7628</v>
      </c>
      <c r="AV175" s="6">
        <v>1857</v>
      </c>
      <c r="AW175" s="6">
        <v>9981</v>
      </c>
      <c r="AX175" s="6">
        <v>579863</v>
      </c>
      <c r="AY175" s="6">
        <f>(D175*1000)/AX175</f>
        <v>500.87003309402394</v>
      </c>
      <c r="AZ175" s="6">
        <v>22313</v>
      </c>
      <c r="BA175" s="6">
        <v>21785</v>
      </c>
      <c r="BB175" s="6">
        <v>44098</v>
      </c>
      <c r="BC175" s="6">
        <v>96.961692201912328</v>
      </c>
      <c r="BD175" s="6">
        <v>4326871</v>
      </c>
      <c r="BE175" s="6">
        <v>39680188</v>
      </c>
      <c r="BF175" s="6">
        <v>4793110</v>
      </c>
      <c r="BG175" s="6">
        <v>34869776</v>
      </c>
      <c r="BH175" s="6">
        <v>620583</v>
      </c>
      <c r="BI175" s="6">
        <v>2479284</v>
      </c>
      <c r="BJ175" s="6">
        <v>47590</v>
      </c>
      <c r="BK175" s="6">
        <v>226311</v>
      </c>
    </row>
    <row r="176" spans="1:63" x14ac:dyDescent="0.2">
      <c r="A176" s="3">
        <v>2014</v>
      </c>
      <c r="B176" s="3">
        <v>7</v>
      </c>
      <c r="C176" s="13">
        <v>41821</v>
      </c>
      <c r="D176" s="6">
        <v>281470</v>
      </c>
      <c r="E176" s="6">
        <f t="shared" si="7"/>
        <v>276379</v>
      </c>
      <c r="F176" s="6">
        <v>233610</v>
      </c>
      <c r="G176" s="6">
        <v>38096</v>
      </c>
      <c r="H176" s="6">
        <v>4673</v>
      </c>
      <c r="I176" s="6">
        <v>69.037300156410694</v>
      </c>
      <c r="J176" s="6">
        <v>65.648926730221916</v>
      </c>
      <c r="K176" s="6">
        <v>73.2</v>
      </c>
      <c r="L176" s="6">
        <v>68.482383050020786</v>
      </c>
      <c r="M176" s="6">
        <v>71</v>
      </c>
      <c r="N176" s="6">
        <v>76.34</v>
      </c>
      <c r="O176" s="6">
        <v>83.60287927370554</v>
      </c>
      <c r="P176" s="6">
        <v>67.911762536135967</v>
      </c>
      <c r="Q176" s="6">
        <v>61.407239969841484</v>
      </c>
      <c r="R176" s="6">
        <v>36.72</v>
      </c>
      <c r="S176" s="6">
        <f t="shared" si="6"/>
        <v>44.614800000000002</v>
      </c>
      <c r="T176" s="9">
        <v>1.2150000000000001</v>
      </c>
      <c r="U176" s="6">
        <v>32113515.850000001</v>
      </c>
      <c r="V176" s="6">
        <f t="shared" si="8"/>
        <v>11.409214427825345</v>
      </c>
      <c r="W176" s="10" t="s">
        <v>33</v>
      </c>
      <c r="X176" s="10">
        <v>0</v>
      </c>
      <c r="Y176" s="10" t="s">
        <v>32</v>
      </c>
      <c r="Z176" s="10">
        <v>1</v>
      </c>
      <c r="AA176" s="10" t="s">
        <v>31</v>
      </c>
      <c r="AB176" s="10">
        <v>1</v>
      </c>
      <c r="AC176" s="6">
        <v>13.33</v>
      </c>
      <c r="AD176" s="6">
        <v>14185</v>
      </c>
      <c r="AE176" s="6">
        <v>4168</v>
      </c>
      <c r="AF176" s="6">
        <v>2014</v>
      </c>
      <c r="AG176" s="6">
        <v>934</v>
      </c>
      <c r="AH176" s="6">
        <v>348.4</v>
      </c>
      <c r="AI176" s="6">
        <v>271.3</v>
      </c>
      <c r="AJ176" s="6">
        <v>36.700000000000003</v>
      </c>
      <c r="AK176" s="6">
        <v>353.93871000000001</v>
      </c>
      <c r="AL176" s="6">
        <v>284.06451600000003</v>
      </c>
      <c r="AM176" s="6">
        <v>41.24</v>
      </c>
      <c r="AN176" s="6">
        <v>37.94</v>
      </c>
      <c r="AO176" s="6">
        <v>30.37</v>
      </c>
      <c r="AP176" s="6">
        <v>38.21</v>
      </c>
      <c r="AQ176" s="6">
        <v>37.29</v>
      </c>
      <c r="AR176" s="6">
        <v>39.89</v>
      </c>
      <c r="AS176" s="6">
        <v>37.18</v>
      </c>
      <c r="AT176" s="6">
        <v>6565</v>
      </c>
      <c r="AU176" s="6">
        <v>7371</v>
      </c>
      <c r="AV176" s="6">
        <v>1543</v>
      </c>
      <c r="AW176" s="6">
        <v>11574</v>
      </c>
      <c r="AX176" s="6">
        <v>577155</v>
      </c>
      <c r="AY176" s="6">
        <f>(D176*1000)/AX176</f>
        <v>487.68528384922593</v>
      </c>
      <c r="AZ176" s="6">
        <v>25197</v>
      </c>
      <c r="BA176" s="6">
        <v>24826</v>
      </c>
      <c r="BB176" s="6">
        <v>50023</v>
      </c>
      <c r="BC176" s="6">
        <v>96.924722109313933</v>
      </c>
      <c r="BD176" s="6">
        <v>5310716</v>
      </c>
      <c r="BE176" s="6">
        <v>46991964</v>
      </c>
      <c r="BF176" s="6">
        <v>4686027</v>
      </c>
      <c r="BG176" s="6">
        <v>33956075</v>
      </c>
      <c r="BH176" s="6">
        <v>189958</v>
      </c>
      <c r="BI176" s="6">
        <v>791448</v>
      </c>
      <c r="BJ176" s="6">
        <v>4021</v>
      </c>
      <c r="BK176" s="6">
        <v>38170</v>
      </c>
    </row>
    <row r="177" spans="1:63" x14ac:dyDescent="0.2">
      <c r="A177" s="3">
        <v>2014</v>
      </c>
      <c r="B177" s="3">
        <v>8</v>
      </c>
      <c r="C177" s="13">
        <v>41852</v>
      </c>
      <c r="D177" s="6">
        <v>272033</v>
      </c>
      <c r="E177" s="6">
        <f t="shared" si="7"/>
        <v>267525</v>
      </c>
      <c r="F177" s="6">
        <v>231140</v>
      </c>
      <c r="G177" s="6">
        <v>34193</v>
      </c>
      <c r="H177" s="6">
        <v>2192</v>
      </c>
      <c r="I177" s="6">
        <v>69.158866512107906</v>
      </c>
      <c r="J177" s="6">
        <v>65.665835263105251</v>
      </c>
      <c r="K177" s="6">
        <v>73.52</v>
      </c>
      <c r="L177" s="6">
        <v>68.740816915773564</v>
      </c>
      <c r="M177" s="6">
        <v>71</v>
      </c>
      <c r="N177" s="6">
        <v>76.709999999999994</v>
      </c>
      <c r="O177" s="6">
        <v>83.989260107250246</v>
      </c>
      <c r="P177" s="6">
        <v>67.694320316300747</v>
      </c>
      <c r="Q177" s="6">
        <v>61.205400062920582</v>
      </c>
      <c r="R177" s="6">
        <v>36.700000000000003</v>
      </c>
      <c r="S177" s="6">
        <f t="shared" si="6"/>
        <v>44.476730000000003</v>
      </c>
      <c r="T177" s="9">
        <v>1.2119</v>
      </c>
      <c r="U177" s="6">
        <v>31732881.04999999</v>
      </c>
      <c r="V177" s="6">
        <f t="shared" si="8"/>
        <v>11.665085136729731</v>
      </c>
      <c r="W177" s="10" t="s">
        <v>33</v>
      </c>
      <c r="X177" s="10">
        <v>0</v>
      </c>
      <c r="Y177" s="10" t="s">
        <v>32</v>
      </c>
      <c r="Z177" s="10">
        <v>1</v>
      </c>
      <c r="AA177" s="10" t="s">
        <v>31</v>
      </c>
      <c r="AB177" s="10">
        <v>1</v>
      </c>
      <c r="AC177" s="6">
        <v>12.1</v>
      </c>
      <c r="AD177" s="6">
        <v>12666</v>
      </c>
      <c r="AE177" s="6">
        <v>3031</v>
      </c>
      <c r="AF177" s="6">
        <v>1453</v>
      </c>
      <c r="AG177" s="6">
        <v>1374</v>
      </c>
      <c r="AH177" s="6">
        <v>332.4</v>
      </c>
      <c r="AI177" s="6">
        <v>235.9</v>
      </c>
      <c r="AJ177" s="6">
        <v>32.4</v>
      </c>
      <c r="AK177" s="6">
        <v>332.709677</v>
      </c>
      <c r="AL177" s="6">
        <v>250.40322599999999</v>
      </c>
      <c r="AM177" s="6">
        <v>40.6</v>
      </c>
      <c r="AN177" s="6">
        <v>40.07</v>
      </c>
      <c r="AO177" s="6">
        <v>26.97</v>
      </c>
      <c r="AP177" s="6">
        <v>38.369999999999997</v>
      </c>
      <c r="AQ177" s="6">
        <v>38.43</v>
      </c>
      <c r="AR177" s="6">
        <v>39.729999999999997</v>
      </c>
      <c r="AS177" s="6">
        <v>37.090000000000003</v>
      </c>
      <c r="AT177" s="6">
        <v>6435</v>
      </c>
      <c r="AU177" s="6">
        <v>5887</v>
      </c>
      <c r="AV177" s="6">
        <v>1646</v>
      </c>
      <c r="AW177" s="6">
        <v>13388</v>
      </c>
      <c r="AX177" s="6">
        <v>575712</v>
      </c>
      <c r="AY177" s="6">
        <f>(D177*1000)/AX177</f>
        <v>472.51577177477628</v>
      </c>
      <c r="AZ177" s="6">
        <v>27972</v>
      </c>
      <c r="BA177" s="6">
        <v>27688</v>
      </c>
      <c r="BB177" s="6">
        <v>55660</v>
      </c>
      <c r="BC177" s="6">
        <v>95.748485793214158</v>
      </c>
      <c r="BD177" s="6">
        <v>4994571</v>
      </c>
      <c r="BE177" s="6">
        <v>46758867</v>
      </c>
      <c r="BF177" s="6">
        <v>4268411</v>
      </c>
      <c r="BG177" s="6">
        <v>30590837</v>
      </c>
      <c r="BH177" s="6">
        <v>47878</v>
      </c>
      <c r="BI177" s="6">
        <v>202557</v>
      </c>
      <c r="BJ177" s="6">
        <v>1245</v>
      </c>
      <c r="BK177" s="6">
        <v>14063</v>
      </c>
    </row>
    <row r="178" spans="1:63" x14ac:dyDescent="0.2">
      <c r="A178" s="3">
        <v>2014</v>
      </c>
      <c r="B178" s="3">
        <v>9</v>
      </c>
      <c r="C178" s="13">
        <v>41883</v>
      </c>
      <c r="D178" s="6">
        <v>296464</v>
      </c>
      <c r="E178" s="6">
        <f t="shared" si="7"/>
        <v>262405</v>
      </c>
      <c r="F178" s="6">
        <v>228060</v>
      </c>
      <c r="G178" s="6">
        <v>32360</v>
      </c>
      <c r="H178" s="6">
        <v>1985</v>
      </c>
      <c r="I178" s="6">
        <v>69.364544839848335</v>
      </c>
      <c r="J178" s="6">
        <v>65.588583890968295</v>
      </c>
      <c r="K178" s="6">
        <v>73.930000000000007</v>
      </c>
      <c r="L178" s="6">
        <v>68.611889507392618</v>
      </c>
      <c r="M178" s="6">
        <v>71</v>
      </c>
      <c r="N178" s="6">
        <v>77.48</v>
      </c>
      <c r="O178" s="6">
        <v>84.345507906358705</v>
      </c>
      <c r="P178" s="6">
        <v>67.891900093746031</v>
      </c>
      <c r="Q178" s="6">
        <v>59.093783777689438</v>
      </c>
      <c r="R178" s="6">
        <v>36.200000000000003</v>
      </c>
      <c r="S178" s="6">
        <f t="shared" si="6"/>
        <v>43.718740000000004</v>
      </c>
      <c r="T178" s="9">
        <v>1.2077</v>
      </c>
      <c r="U178" s="6">
        <v>31923679.149999898</v>
      </c>
      <c r="V178" s="6">
        <f t="shared" si="8"/>
        <v>10.76814694195582</v>
      </c>
      <c r="W178" s="10" t="s">
        <v>33</v>
      </c>
      <c r="X178" s="10">
        <v>0</v>
      </c>
      <c r="Y178" s="10" t="s">
        <v>32</v>
      </c>
      <c r="Z178" s="10">
        <v>1</v>
      </c>
      <c r="AA178" s="10" t="s">
        <v>31</v>
      </c>
      <c r="AB178" s="10">
        <v>1</v>
      </c>
      <c r="AC178" s="6">
        <v>11.19</v>
      </c>
      <c r="AD178" s="6">
        <v>14833</v>
      </c>
      <c r="AE178" s="6">
        <v>2891</v>
      </c>
      <c r="AF178" s="6">
        <v>1073</v>
      </c>
      <c r="AG178" s="6">
        <v>1291</v>
      </c>
      <c r="AH178" s="6">
        <v>298.89999999999998</v>
      </c>
      <c r="AI178" s="6">
        <v>201.2</v>
      </c>
      <c r="AJ178" s="6">
        <v>27.400000000000002</v>
      </c>
      <c r="AK178" s="6">
        <v>305.42</v>
      </c>
      <c r="AL178" s="6">
        <v>216.48666700000001</v>
      </c>
      <c r="AM178" s="6">
        <v>38.15</v>
      </c>
      <c r="AN178" s="6">
        <v>43.92</v>
      </c>
      <c r="AO178" s="6">
        <v>26.86</v>
      </c>
      <c r="AP178" s="6">
        <v>39.020000000000003</v>
      </c>
      <c r="AQ178" s="6">
        <v>38.840000000000003</v>
      </c>
      <c r="AR178" s="6">
        <v>39.17</v>
      </c>
      <c r="AS178" s="6">
        <v>36.44</v>
      </c>
      <c r="AT178" s="6">
        <v>4728</v>
      </c>
      <c r="AU178" s="6">
        <v>4866</v>
      </c>
      <c r="AV178" s="6">
        <v>939</v>
      </c>
      <c r="AW178" s="6">
        <v>15854</v>
      </c>
      <c r="AX178" s="6">
        <v>579343</v>
      </c>
      <c r="AY178" s="6">
        <f>(D178*1000)/AX178</f>
        <v>511.72448791130643</v>
      </c>
      <c r="AZ178" s="6">
        <v>34162</v>
      </c>
      <c r="BA178" s="6">
        <v>33919</v>
      </c>
      <c r="BB178" s="6">
        <v>68081</v>
      </c>
      <c r="BC178" s="6">
        <v>94.197550540145343</v>
      </c>
      <c r="BD178" s="6">
        <v>5741184</v>
      </c>
      <c r="BE178" s="6">
        <v>56986304</v>
      </c>
      <c r="BF178" s="6">
        <v>4470381</v>
      </c>
      <c r="BG178" s="6">
        <v>32446051</v>
      </c>
      <c r="BH178" s="6">
        <v>471989</v>
      </c>
      <c r="BI178" s="6">
        <v>1844182</v>
      </c>
      <c r="BJ178" s="6">
        <v>11513</v>
      </c>
      <c r="BK178" s="6">
        <v>89605</v>
      </c>
    </row>
    <row r="179" spans="1:63" x14ac:dyDescent="0.2">
      <c r="A179" s="3">
        <v>2014</v>
      </c>
      <c r="B179" s="3">
        <v>10</v>
      </c>
      <c r="C179" s="13">
        <v>41913</v>
      </c>
      <c r="D179" s="6">
        <v>293667</v>
      </c>
      <c r="E179" s="6">
        <f t="shared" si="7"/>
        <v>280730</v>
      </c>
      <c r="F179" s="6">
        <v>240519</v>
      </c>
      <c r="G179" s="6">
        <v>37947</v>
      </c>
      <c r="H179" s="6">
        <v>2264</v>
      </c>
      <c r="I179" s="6">
        <v>67.323767923049672</v>
      </c>
      <c r="J179" s="6">
        <v>63.468857861537103</v>
      </c>
      <c r="K179" s="6">
        <v>72.67</v>
      </c>
      <c r="L179" s="6">
        <v>65.804719783832368</v>
      </c>
      <c r="M179" s="6">
        <v>71</v>
      </c>
      <c r="N179" s="6">
        <v>77.25</v>
      </c>
      <c r="O179" s="6">
        <v>79.743684741007414</v>
      </c>
      <c r="P179" s="6">
        <v>66.461649987905574</v>
      </c>
      <c r="Q179" s="6">
        <v>55.871184544384768</v>
      </c>
      <c r="R179" s="6">
        <v>35.08</v>
      </c>
      <c r="S179" s="6">
        <f t="shared" si="6"/>
        <v>42.369623999999995</v>
      </c>
      <c r="T179" s="9">
        <v>1.2078</v>
      </c>
      <c r="U179" s="6">
        <v>35262303.75</v>
      </c>
      <c r="V179" s="6">
        <f t="shared" si="8"/>
        <v>12.007581291054153</v>
      </c>
      <c r="W179" s="10" t="s">
        <v>33</v>
      </c>
      <c r="X179" s="10">
        <v>0</v>
      </c>
      <c r="Y179" s="10" t="s">
        <v>32</v>
      </c>
      <c r="Z179" s="10">
        <v>1</v>
      </c>
      <c r="AA179" s="10" t="s">
        <v>31</v>
      </c>
      <c r="AB179" s="10">
        <v>1</v>
      </c>
      <c r="AC179" s="6">
        <v>8.7799999999999994</v>
      </c>
      <c r="AD179" s="6">
        <v>15526</v>
      </c>
      <c r="AE179" s="6">
        <v>3507</v>
      </c>
      <c r="AF179" s="6">
        <v>1599</v>
      </c>
      <c r="AG179" s="6">
        <v>1573</v>
      </c>
      <c r="AH179" s="6">
        <v>303.5</v>
      </c>
      <c r="AI179" s="6">
        <v>192.2</v>
      </c>
      <c r="AJ179" s="6">
        <v>26.700000000000003</v>
      </c>
      <c r="AK179" s="6">
        <v>304.35483900000003</v>
      </c>
      <c r="AL179" s="6">
        <v>203.225807</v>
      </c>
      <c r="AM179" s="6">
        <v>37.549999999999997</v>
      </c>
      <c r="AN179" s="6">
        <v>43.32</v>
      </c>
      <c r="AO179" s="6">
        <v>26.45</v>
      </c>
      <c r="AP179" s="6">
        <v>37.49</v>
      </c>
      <c r="AQ179" s="6">
        <v>36.25</v>
      </c>
      <c r="AR179" s="6">
        <v>36.770000000000003</v>
      </c>
      <c r="AS179" s="6">
        <v>35.14</v>
      </c>
      <c r="AT179" s="6">
        <v>3981</v>
      </c>
      <c r="AU179" s="6">
        <v>5085</v>
      </c>
      <c r="AV179" s="6">
        <v>737</v>
      </c>
      <c r="AW179" s="6">
        <v>17162</v>
      </c>
      <c r="AX179" s="6">
        <v>584485</v>
      </c>
      <c r="AY179" s="6">
        <f>(D179*1000)/AX179</f>
        <v>502.43718829396818</v>
      </c>
      <c r="AZ179" s="6">
        <v>38050</v>
      </c>
      <c r="BA179" s="6">
        <v>37977</v>
      </c>
      <c r="BB179" s="6">
        <v>76027</v>
      </c>
      <c r="BC179" s="6">
        <v>93.147568660136557</v>
      </c>
      <c r="BD179" s="6">
        <v>6236993</v>
      </c>
      <c r="BE179" s="6">
        <v>62703138</v>
      </c>
      <c r="BF179" s="6">
        <v>4335027</v>
      </c>
      <c r="BG179" s="6">
        <v>30891634</v>
      </c>
      <c r="BH179" s="6">
        <v>304392</v>
      </c>
      <c r="BI179" s="6">
        <v>1075596</v>
      </c>
      <c r="BJ179" s="6">
        <v>26008</v>
      </c>
      <c r="BK179" s="6">
        <v>127246</v>
      </c>
    </row>
    <row r="180" spans="1:63" x14ac:dyDescent="0.2">
      <c r="A180" s="3">
        <v>2014</v>
      </c>
      <c r="B180" s="3">
        <v>11</v>
      </c>
      <c r="C180" s="13">
        <v>41944</v>
      </c>
      <c r="D180" s="6">
        <v>272396</v>
      </c>
      <c r="E180" s="6">
        <f t="shared" si="7"/>
        <v>270964</v>
      </c>
      <c r="F180" s="6">
        <v>230208</v>
      </c>
      <c r="G180" s="6">
        <v>38838</v>
      </c>
      <c r="H180" s="6">
        <v>1918</v>
      </c>
      <c r="I180" s="6">
        <v>66.060872850242205</v>
      </c>
      <c r="J180" s="6">
        <v>61.781568673584225</v>
      </c>
      <c r="K180" s="6">
        <v>72.319999999999993</v>
      </c>
      <c r="L180" s="6">
        <v>65.025124455067058</v>
      </c>
      <c r="M180" s="6">
        <v>71</v>
      </c>
      <c r="N180" s="6">
        <v>77.19</v>
      </c>
      <c r="O180" s="6">
        <v>78.968216869310524</v>
      </c>
      <c r="P180" s="6">
        <v>64.331414916465846</v>
      </c>
      <c r="Q180" s="6">
        <v>53.366337002366372</v>
      </c>
      <c r="R180" s="6">
        <v>34.22</v>
      </c>
      <c r="S180" s="6">
        <f t="shared" si="6"/>
        <v>41.152971999999998</v>
      </c>
      <c r="T180" s="9">
        <v>1.2025999999999999</v>
      </c>
      <c r="U180" s="6">
        <v>33493408.849999998</v>
      </c>
      <c r="V180" s="6">
        <f t="shared" si="8"/>
        <v>12.295851939822905</v>
      </c>
      <c r="W180" s="10" t="s">
        <v>33</v>
      </c>
      <c r="X180" s="10">
        <v>0</v>
      </c>
      <c r="Y180" s="10" t="s">
        <v>32</v>
      </c>
      <c r="Z180" s="10">
        <v>1</v>
      </c>
      <c r="AA180" s="10" t="s">
        <v>31</v>
      </c>
      <c r="AB180" s="10">
        <v>1</v>
      </c>
      <c r="AC180" s="6">
        <v>4.34</v>
      </c>
      <c r="AD180" s="6">
        <v>14871</v>
      </c>
      <c r="AE180" s="6">
        <v>2936</v>
      </c>
      <c r="AF180" s="6">
        <v>1920</v>
      </c>
      <c r="AG180" s="6">
        <v>1837</v>
      </c>
      <c r="AH180" s="6">
        <v>300.89999999999998</v>
      </c>
      <c r="AI180" s="6">
        <v>180.5</v>
      </c>
      <c r="AJ180" s="6">
        <v>25.5</v>
      </c>
      <c r="AK180" s="6">
        <v>304.57</v>
      </c>
      <c r="AL180" s="6">
        <v>193.45666700000001</v>
      </c>
      <c r="AM180" s="6">
        <v>37.76</v>
      </c>
      <c r="AN180" s="6">
        <v>40.659999999999997</v>
      </c>
      <c r="AO180" s="6">
        <v>23.86</v>
      </c>
      <c r="AP180" s="6">
        <v>37.33</v>
      </c>
      <c r="AQ180" s="6">
        <v>34.93</v>
      </c>
      <c r="AR180" s="6">
        <v>36.770000000000003</v>
      </c>
      <c r="AS180" s="6">
        <v>33.99</v>
      </c>
      <c r="AT180" s="6">
        <v>2802</v>
      </c>
      <c r="AU180" s="6">
        <v>4344</v>
      </c>
      <c r="AV180" s="6">
        <v>1074</v>
      </c>
      <c r="AW180" s="6">
        <v>17583</v>
      </c>
      <c r="AX180" s="6">
        <v>587091</v>
      </c>
      <c r="AY180" s="6">
        <f>(D180*1000)/AX180</f>
        <v>463.97577206940662</v>
      </c>
      <c r="AZ180" s="6">
        <v>36868</v>
      </c>
      <c r="BA180" s="6">
        <v>35916</v>
      </c>
      <c r="BB180" s="6">
        <v>72784</v>
      </c>
      <c r="BC180" s="6">
        <v>92.292425956056846</v>
      </c>
      <c r="BD180" s="6">
        <v>5836767</v>
      </c>
      <c r="BE180" s="6">
        <v>58462118</v>
      </c>
      <c r="BF180" s="6">
        <v>4348938</v>
      </c>
      <c r="BG180" s="6">
        <v>31673032</v>
      </c>
      <c r="BH180" s="6">
        <v>164031</v>
      </c>
      <c r="BI180" s="6">
        <v>568031</v>
      </c>
      <c r="BJ180" s="6">
        <v>21506</v>
      </c>
      <c r="BK180" s="6">
        <v>100393</v>
      </c>
    </row>
    <row r="181" spans="1:63" x14ac:dyDescent="0.2">
      <c r="A181" s="4">
        <v>2014</v>
      </c>
      <c r="B181" s="5">
        <v>12</v>
      </c>
      <c r="C181" s="14">
        <v>41974</v>
      </c>
      <c r="D181" s="7">
        <v>286041</v>
      </c>
      <c r="E181" s="7">
        <f t="shared" si="7"/>
        <v>285794</v>
      </c>
      <c r="F181" s="7">
        <v>239101</v>
      </c>
      <c r="G181" s="7">
        <v>41715</v>
      </c>
      <c r="H181" s="7">
        <v>4978</v>
      </c>
      <c r="I181" s="7">
        <v>64.869103222963034</v>
      </c>
      <c r="J181" s="7">
        <v>60.43737848818926</v>
      </c>
      <c r="K181" s="7">
        <v>71.59</v>
      </c>
      <c r="L181" s="7">
        <v>64.270456858299568</v>
      </c>
      <c r="M181" s="7">
        <v>71</v>
      </c>
      <c r="N181" s="7">
        <v>76.47</v>
      </c>
      <c r="O181" s="7">
        <v>78.157286591935204</v>
      </c>
      <c r="P181" s="7">
        <v>63.806352331033047</v>
      </c>
      <c r="Q181" s="7">
        <v>51.307856314507234</v>
      </c>
      <c r="R181" s="7">
        <v>32.85</v>
      </c>
      <c r="S181" s="7">
        <f t="shared" si="6"/>
        <v>39.498840000000001</v>
      </c>
      <c r="T181" s="8">
        <v>1.2023999999999999</v>
      </c>
      <c r="U181" s="7">
        <v>33216442.150000002</v>
      </c>
      <c r="V181" s="7">
        <f t="shared" si="8"/>
        <v>11.612475886323988</v>
      </c>
      <c r="W181" s="11" t="s">
        <v>33</v>
      </c>
      <c r="X181" s="11">
        <v>0</v>
      </c>
      <c r="Y181" s="11" t="s">
        <v>32</v>
      </c>
      <c r="Z181" s="11">
        <v>1</v>
      </c>
      <c r="AA181" s="11" t="s">
        <v>31</v>
      </c>
      <c r="AB181" s="11">
        <v>1</v>
      </c>
      <c r="AC181" s="7">
        <v>-0.34</v>
      </c>
      <c r="AD181" s="7">
        <v>16609</v>
      </c>
      <c r="AE181" s="7">
        <v>4243</v>
      </c>
      <c r="AF181" s="7">
        <v>2264</v>
      </c>
      <c r="AG181" s="7">
        <v>1613</v>
      </c>
      <c r="AH181" s="7">
        <v>293.39999999999998</v>
      </c>
      <c r="AI181" s="7">
        <v>176.1</v>
      </c>
      <c r="AJ181" s="7">
        <v>24.700000000000003</v>
      </c>
      <c r="AK181" s="7">
        <v>291.441936</v>
      </c>
      <c r="AL181" s="7">
        <v>186.1</v>
      </c>
      <c r="AM181" s="7">
        <v>35.700000000000003</v>
      </c>
      <c r="AN181" s="7">
        <v>36.47</v>
      </c>
      <c r="AO181" s="7">
        <v>23.94</v>
      </c>
      <c r="AP181" s="7">
        <v>36.72</v>
      </c>
      <c r="AQ181" s="7">
        <v>33.21</v>
      </c>
      <c r="AR181" s="7">
        <v>35.97</v>
      </c>
      <c r="AS181" s="7">
        <v>32.479999999999997</v>
      </c>
      <c r="AT181" s="7">
        <v>1864</v>
      </c>
      <c r="AU181" s="7">
        <v>3707</v>
      </c>
      <c r="AV181" s="7">
        <v>1375</v>
      </c>
      <c r="AW181" s="7">
        <v>14894</v>
      </c>
      <c r="AX181" s="7">
        <v>588727</v>
      </c>
      <c r="AY181" s="7">
        <f>(D181*1000)/AX181</f>
        <v>485.86356664464176</v>
      </c>
      <c r="AZ181" s="7">
        <v>34068</v>
      </c>
      <c r="BA181" s="7">
        <v>34217</v>
      </c>
      <c r="BB181" s="7">
        <v>68285</v>
      </c>
      <c r="BC181" s="7">
        <v>92.257925779416198</v>
      </c>
      <c r="BD181" s="7">
        <v>6455936</v>
      </c>
      <c r="BE181" s="7">
        <v>65116531</v>
      </c>
      <c r="BF181" s="7">
        <v>4931795</v>
      </c>
      <c r="BG181" s="7">
        <v>35983758</v>
      </c>
      <c r="BH181" s="7">
        <v>216060</v>
      </c>
      <c r="BI181" s="7">
        <v>793826</v>
      </c>
      <c r="BJ181" s="7">
        <v>24767</v>
      </c>
      <c r="BK181" s="7">
        <v>123866</v>
      </c>
    </row>
    <row r="182" spans="1:63" x14ac:dyDescent="0.2">
      <c r="A182" s="3">
        <v>2015</v>
      </c>
      <c r="B182" s="3">
        <v>1</v>
      </c>
      <c r="C182" s="13">
        <v>42005</v>
      </c>
      <c r="D182" s="6">
        <v>295548</v>
      </c>
      <c r="E182" s="6">
        <f t="shared" si="7"/>
        <v>293071</v>
      </c>
      <c r="F182" s="6">
        <v>250195</v>
      </c>
      <c r="G182" s="6">
        <v>40590</v>
      </c>
      <c r="H182" s="6">
        <v>2286</v>
      </c>
      <c r="I182" s="6">
        <v>63.36741762308737</v>
      </c>
      <c r="J182" s="6">
        <v>58.555989530829599</v>
      </c>
      <c r="K182" s="6">
        <v>70.47</v>
      </c>
      <c r="L182" s="6">
        <v>61.920857387449416</v>
      </c>
      <c r="M182" s="6">
        <v>68</v>
      </c>
      <c r="N182" s="6">
        <v>76.17</v>
      </c>
      <c r="O182" s="6">
        <v>77.772191978820572</v>
      </c>
      <c r="P182" s="6">
        <v>61.618663381884019</v>
      </c>
      <c r="Q182" s="6">
        <v>48.676116819033581</v>
      </c>
      <c r="R182" s="6">
        <v>31.38</v>
      </c>
      <c r="S182" s="6">
        <f t="shared" si="6"/>
        <v>34.464654000000003</v>
      </c>
      <c r="T182" s="9">
        <v>1.0983000000000001</v>
      </c>
      <c r="U182" s="6">
        <v>28732368.316666666</v>
      </c>
      <c r="V182" s="6">
        <f t="shared" si="8"/>
        <v>9.7217265272194915</v>
      </c>
      <c r="W182" s="10" t="s">
        <v>33</v>
      </c>
      <c r="X182" s="10">
        <v>0</v>
      </c>
      <c r="Y182" s="10" t="s">
        <v>32</v>
      </c>
      <c r="Z182" s="10">
        <v>1</v>
      </c>
      <c r="AA182" s="10" t="s">
        <v>31</v>
      </c>
      <c r="AB182" s="10">
        <v>1</v>
      </c>
      <c r="AC182" s="6">
        <v>-1.65</v>
      </c>
      <c r="AD182" s="6">
        <v>16814</v>
      </c>
      <c r="AE182" s="6">
        <v>4506</v>
      </c>
      <c r="AF182" s="6">
        <v>2325</v>
      </c>
      <c r="AG182" s="6">
        <v>1106</v>
      </c>
      <c r="AH182" s="6">
        <v>295</v>
      </c>
      <c r="AI182" s="6">
        <v>179</v>
      </c>
      <c r="AJ182" s="6">
        <v>25.200000000000003</v>
      </c>
      <c r="AK182" s="6">
        <v>293.49354799999998</v>
      </c>
      <c r="AL182" s="6">
        <v>187.506452</v>
      </c>
      <c r="AM182" s="6">
        <v>35.96</v>
      </c>
      <c r="AN182" s="6">
        <v>33.39</v>
      </c>
      <c r="AO182" s="6">
        <v>24.98</v>
      </c>
      <c r="AP182" s="6">
        <v>35.14</v>
      </c>
      <c r="AQ182" s="6">
        <v>31.64</v>
      </c>
      <c r="AR182" s="6">
        <v>35.54</v>
      </c>
      <c r="AS182" s="6">
        <v>30.89</v>
      </c>
      <c r="AT182" s="6">
        <v>3308</v>
      </c>
      <c r="AU182" s="6">
        <v>4125</v>
      </c>
      <c r="AV182" s="6">
        <v>1154</v>
      </c>
      <c r="AW182" s="6">
        <v>14646</v>
      </c>
      <c r="AX182" s="6">
        <v>589889</v>
      </c>
      <c r="AY182" s="6">
        <f>(D182*1000)/AX182</f>
        <v>501.02307383253458</v>
      </c>
      <c r="AZ182" s="6">
        <v>32665</v>
      </c>
      <c r="BA182" s="6">
        <v>33127</v>
      </c>
      <c r="BB182" s="6">
        <v>65792</v>
      </c>
      <c r="BC182" s="6">
        <v>88.862207813148871</v>
      </c>
      <c r="BD182" s="6">
        <v>5195744</v>
      </c>
      <c r="BE182" s="6">
        <v>46322263</v>
      </c>
      <c r="BF182" s="6">
        <v>3999463</v>
      </c>
      <c r="BG182" s="6">
        <v>25608451</v>
      </c>
      <c r="BH182" s="6">
        <v>50881</v>
      </c>
      <c r="BI182" s="6">
        <v>196577</v>
      </c>
      <c r="BJ182" s="6">
        <v>6652</v>
      </c>
      <c r="BK182" s="6">
        <v>54253</v>
      </c>
    </row>
    <row r="183" spans="1:63" x14ac:dyDescent="0.2">
      <c r="A183" s="3">
        <v>2015</v>
      </c>
      <c r="B183" s="3">
        <v>2</v>
      </c>
      <c r="C183" s="13">
        <v>42036</v>
      </c>
      <c r="D183" s="6">
        <v>272350</v>
      </c>
      <c r="E183" s="6">
        <f t="shared" si="7"/>
        <v>272304</v>
      </c>
      <c r="F183" s="6">
        <v>227666</v>
      </c>
      <c r="G183" s="6">
        <v>36046</v>
      </c>
      <c r="H183" s="6">
        <v>8592</v>
      </c>
      <c r="I183" s="6">
        <v>61.009669391671338</v>
      </c>
      <c r="J183" s="6">
        <v>56.343404346925482</v>
      </c>
      <c r="K183" s="6">
        <v>66.94</v>
      </c>
      <c r="L183" s="6">
        <v>57.938291768142641</v>
      </c>
      <c r="M183" s="6">
        <v>68</v>
      </c>
      <c r="N183" s="6">
        <v>72.94</v>
      </c>
      <c r="O183" s="6">
        <v>75.491551537697603</v>
      </c>
      <c r="P183" s="6">
        <v>58.898918161864266</v>
      </c>
      <c r="Q183" s="6">
        <v>43.644757709859</v>
      </c>
      <c r="R183" s="6">
        <v>31.35</v>
      </c>
      <c r="S183" s="6">
        <f t="shared" si="6"/>
        <v>33.303105000000002</v>
      </c>
      <c r="T183" s="9">
        <v>1.0623</v>
      </c>
      <c r="U183" s="6">
        <v>32425150.616666667</v>
      </c>
      <c r="V183" s="6">
        <f t="shared" si="8"/>
        <v>11.905691432592864</v>
      </c>
      <c r="W183" s="10" t="s">
        <v>33</v>
      </c>
      <c r="X183" s="10">
        <v>0</v>
      </c>
      <c r="Y183" s="10" t="s">
        <v>32</v>
      </c>
      <c r="Z183" s="10">
        <v>1</v>
      </c>
      <c r="AA183" s="10" t="s">
        <v>31</v>
      </c>
      <c r="AB183" s="10">
        <v>1</v>
      </c>
      <c r="AC183" s="6">
        <v>-3.22</v>
      </c>
      <c r="AD183" s="6">
        <v>15852</v>
      </c>
      <c r="AE183" s="6">
        <v>4259</v>
      </c>
      <c r="AF183" s="6">
        <v>2486</v>
      </c>
      <c r="AG183" s="6">
        <v>1236</v>
      </c>
      <c r="AH183" s="6">
        <v>312.8</v>
      </c>
      <c r="AI183" s="6">
        <v>210.1</v>
      </c>
      <c r="AJ183" s="6">
        <v>29.200000000000003</v>
      </c>
      <c r="AK183" s="6">
        <v>319.83928600000002</v>
      </c>
      <c r="AL183" s="6">
        <v>212.03571400000001</v>
      </c>
      <c r="AM183" s="6">
        <v>36.090000000000003</v>
      </c>
      <c r="AN183" s="6">
        <v>32.630000000000003</v>
      </c>
      <c r="AO183" s="6">
        <v>24.69</v>
      </c>
      <c r="AP183" s="6">
        <v>34.94</v>
      </c>
      <c r="AQ183" s="6">
        <v>31.52</v>
      </c>
      <c r="AR183" s="6">
        <v>35.43</v>
      </c>
      <c r="AS183" s="6">
        <v>30.82</v>
      </c>
      <c r="AT183" s="6">
        <v>3734</v>
      </c>
      <c r="AU183" s="6">
        <v>4628</v>
      </c>
      <c r="AV183" s="6">
        <v>1205</v>
      </c>
      <c r="AW183" s="6">
        <v>13436</v>
      </c>
      <c r="AX183" s="6">
        <v>588319</v>
      </c>
      <c r="AY183" s="6">
        <f>(D183*1000)/AX183</f>
        <v>462.9291251854861</v>
      </c>
      <c r="AZ183" s="6">
        <v>29230</v>
      </c>
      <c r="BA183" s="6">
        <v>29049</v>
      </c>
      <c r="BB183" s="6">
        <v>58279</v>
      </c>
      <c r="BC183" s="6">
        <v>89.168544344970286</v>
      </c>
      <c r="BD183" s="6">
        <v>5509315</v>
      </c>
      <c r="BE183" s="6">
        <v>47339064</v>
      </c>
      <c r="BF183" s="6">
        <v>4067134</v>
      </c>
      <c r="BG183" s="6">
        <v>25263767</v>
      </c>
      <c r="BH183" s="6">
        <v>402870</v>
      </c>
      <c r="BI183" s="6">
        <v>1196728</v>
      </c>
      <c r="BJ183" s="6">
        <v>4535</v>
      </c>
      <c r="BK183" s="6">
        <v>36876</v>
      </c>
    </row>
    <row r="184" spans="1:63" x14ac:dyDescent="0.2">
      <c r="A184" s="3">
        <v>2015</v>
      </c>
      <c r="B184" s="3">
        <v>3</v>
      </c>
      <c r="C184" s="13">
        <v>42064</v>
      </c>
      <c r="D184" s="6">
        <v>312339</v>
      </c>
      <c r="E184" s="6">
        <f t="shared" si="7"/>
        <v>310543</v>
      </c>
      <c r="F184" s="6">
        <v>255074</v>
      </c>
      <c r="G184" s="6">
        <v>39567</v>
      </c>
      <c r="H184" s="6">
        <v>15902</v>
      </c>
      <c r="I184" s="6">
        <v>59.118125657446413</v>
      </c>
      <c r="J184" s="6">
        <v>54.774100053508768</v>
      </c>
      <c r="K184" s="6">
        <v>65.22</v>
      </c>
      <c r="L184" s="6">
        <v>55.519027243769393</v>
      </c>
      <c r="M184" s="6">
        <v>68</v>
      </c>
      <c r="N184" s="6">
        <v>71.69</v>
      </c>
      <c r="O184" s="6">
        <v>72.655486438232913</v>
      </c>
      <c r="P184" s="6">
        <v>58.663837807431356</v>
      </c>
      <c r="Q184" s="6">
        <v>40.758827258919226</v>
      </c>
      <c r="R184" s="6">
        <v>31.28</v>
      </c>
      <c r="S184" s="6">
        <f t="shared" si="6"/>
        <v>33.184952000000003</v>
      </c>
      <c r="T184" s="9">
        <v>1.0609</v>
      </c>
      <c r="U184" s="6">
        <v>30601460.466666665</v>
      </c>
      <c r="V184" s="6">
        <f t="shared" si="8"/>
        <v>9.7975150290763136</v>
      </c>
      <c r="W184" s="10" t="s">
        <v>33</v>
      </c>
      <c r="X184" s="10">
        <v>0</v>
      </c>
      <c r="Y184" s="10" t="s">
        <v>32</v>
      </c>
      <c r="Z184" s="10">
        <v>1</v>
      </c>
      <c r="AA184" s="10" t="s">
        <v>31</v>
      </c>
      <c r="AB184" s="10">
        <v>1</v>
      </c>
      <c r="AC184" s="6">
        <v>2.02</v>
      </c>
      <c r="AD184" s="6">
        <v>18220</v>
      </c>
      <c r="AE184" s="6">
        <v>4725</v>
      </c>
      <c r="AF184" s="6">
        <v>3324</v>
      </c>
      <c r="AG184" s="6">
        <v>1275</v>
      </c>
      <c r="AH184" s="6">
        <v>338.6</v>
      </c>
      <c r="AI184" s="6">
        <v>207.4</v>
      </c>
      <c r="AJ184" s="6">
        <v>30.1</v>
      </c>
      <c r="AK184" s="6">
        <v>329.3</v>
      </c>
      <c r="AL184" s="6">
        <v>211.919355</v>
      </c>
      <c r="AM184" s="6">
        <v>35.83</v>
      </c>
      <c r="AN184" s="6">
        <v>33.770000000000003</v>
      </c>
      <c r="AO184" s="6">
        <v>25.93</v>
      </c>
      <c r="AP184" s="6">
        <v>34.81</v>
      </c>
      <c r="AQ184" s="6">
        <v>30.33</v>
      </c>
      <c r="AR184" s="6">
        <v>35.46</v>
      </c>
      <c r="AS184" s="6">
        <v>30.73</v>
      </c>
      <c r="AT184" s="6">
        <v>4506</v>
      </c>
      <c r="AU184" s="6">
        <v>5697</v>
      </c>
      <c r="AV184" s="6">
        <v>1174</v>
      </c>
      <c r="AW184" s="6">
        <v>14562</v>
      </c>
      <c r="AX184" s="6">
        <v>583651</v>
      </c>
      <c r="AY184" s="6">
        <f>(D184*1000)/AX184</f>
        <v>535.14686002422684</v>
      </c>
      <c r="AZ184" s="6">
        <v>30793</v>
      </c>
      <c r="BA184" s="6">
        <v>29837</v>
      </c>
      <c r="BB184" s="6">
        <v>60630</v>
      </c>
      <c r="BC184" s="6">
        <v>89.161510807962671</v>
      </c>
      <c r="BD184" s="6">
        <v>5945842</v>
      </c>
      <c r="BE184" s="6">
        <v>50955954</v>
      </c>
      <c r="BF184" s="6">
        <v>5227537</v>
      </c>
      <c r="BG184" s="6">
        <v>32951362</v>
      </c>
      <c r="BH184" s="6">
        <v>286543</v>
      </c>
      <c r="BI184" s="6">
        <v>885838</v>
      </c>
      <c r="BJ184" s="6">
        <v>8142</v>
      </c>
      <c r="BK184" s="6">
        <v>67391</v>
      </c>
    </row>
    <row r="185" spans="1:63" x14ac:dyDescent="0.2">
      <c r="A185" s="3">
        <v>2015</v>
      </c>
      <c r="B185" s="3">
        <v>4</v>
      </c>
      <c r="C185" s="13">
        <v>42095</v>
      </c>
      <c r="D185" s="6">
        <v>316802</v>
      </c>
      <c r="E185" s="6">
        <f t="shared" si="7"/>
        <v>309570</v>
      </c>
      <c r="F185" s="6">
        <v>257945</v>
      </c>
      <c r="G185" s="6">
        <v>37154</v>
      </c>
      <c r="H185" s="6">
        <v>14471</v>
      </c>
      <c r="I185" s="6">
        <v>58.858520668864635</v>
      </c>
      <c r="J185" s="6">
        <v>54.564669513070832</v>
      </c>
      <c r="K185" s="6">
        <v>64.98</v>
      </c>
      <c r="L185" s="6">
        <v>55.273935233185426</v>
      </c>
      <c r="M185" s="6">
        <v>68</v>
      </c>
      <c r="N185" s="6">
        <v>71.459999999999994</v>
      </c>
      <c r="O185" s="6">
        <v>72.720929660638902</v>
      </c>
      <c r="P185" s="6">
        <v>58.806703366737167</v>
      </c>
      <c r="Q185" s="6">
        <v>40.688261664691538</v>
      </c>
      <c r="R185" s="6">
        <v>31.03</v>
      </c>
      <c r="S185" s="6">
        <f t="shared" si="6"/>
        <v>32.215346000000004</v>
      </c>
      <c r="T185" s="9">
        <v>1.0382</v>
      </c>
      <c r="U185" s="6">
        <v>34111304.216666564</v>
      </c>
      <c r="V185" s="6">
        <f t="shared" si="8"/>
        <v>10.767389163157608</v>
      </c>
      <c r="W185" s="10" t="s">
        <v>33</v>
      </c>
      <c r="X185" s="10">
        <v>0</v>
      </c>
      <c r="Y185" s="10" t="s">
        <v>32</v>
      </c>
      <c r="Z185" s="10">
        <v>1</v>
      </c>
      <c r="AA185" s="10" t="s">
        <v>34</v>
      </c>
      <c r="AB185" s="10">
        <v>0</v>
      </c>
      <c r="AC185" s="6">
        <v>5.32</v>
      </c>
      <c r="AD185" s="6">
        <v>17693</v>
      </c>
      <c r="AE185" s="6">
        <v>5061</v>
      </c>
      <c r="AF185" s="6">
        <v>4157</v>
      </c>
      <c r="AG185" s="6">
        <v>1609</v>
      </c>
      <c r="AH185" s="6">
        <v>326.8</v>
      </c>
      <c r="AI185" s="6">
        <v>188.4</v>
      </c>
      <c r="AJ185" s="6">
        <v>27.6</v>
      </c>
      <c r="AK185" s="6">
        <v>315.82666699999999</v>
      </c>
      <c r="AL185" s="6">
        <v>198.096667</v>
      </c>
      <c r="AM185" s="6">
        <v>33.770000000000003</v>
      </c>
      <c r="AN185" s="6">
        <v>33.75</v>
      </c>
      <c r="AO185" s="6">
        <v>24.86</v>
      </c>
      <c r="AP185" s="6">
        <v>33.81</v>
      </c>
      <c r="AQ185" s="6">
        <v>29.93</v>
      </c>
      <c r="AR185" s="6">
        <v>34.79</v>
      </c>
      <c r="AS185" s="6">
        <v>30.75</v>
      </c>
      <c r="AT185" s="6">
        <v>5474</v>
      </c>
      <c r="AU185" s="6">
        <v>7774</v>
      </c>
      <c r="AV185" s="6">
        <v>1772</v>
      </c>
      <c r="AW185" s="6">
        <v>11512</v>
      </c>
      <c r="AX185" s="6">
        <v>579766</v>
      </c>
      <c r="AY185" s="6">
        <f>(D185*1000)/AX185</f>
        <v>546.43080139228584</v>
      </c>
      <c r="AZ185" s="6">
        <v>24818</v>
      </c>
      <c r="BA185" s="6">
        <v>23753</v>
      </c>
      <c r="BB185" s="6">
        <v>48571</v>
      </c>
      <c r="BC185" s="6">
        <v>88.089026030274511</v>
      </c>
      <c r="BD185" s="6">
        <v>5326571</v>
      </c>
      <c r="BE185" s="6">
        <v>43998697</v>
      </c>
      <c r="BF185" s="6">
        <v>4453741</v>
      </c>
      <c r="BG185" s="6">
        <v>27209419</v>
      </c>
      <c r="BH185" s="6">
        <v>165437</v>
      </c>
      <c r="BI185" s="6">
        <v>538075</v>
      </c>
      <c r="BJ185" s="6">
        <v>22122</v>
      </c>
      <c r="BK185" s="6">
        <v>92020</v>
      </c>
    </row>
    <row r="186" spans="1:63" x14ac:dyDescent="0.2">
      <c r="A186" s="3">
        <v>2015</v>
      </c>
      <c r="B186" s="3">
        <v>5</v>
      </c>
      <c r="C186" s="13">
        <v>42125</v>
      </c>
      <c r="D186" s="6">
        <v>321920</v>
      </c>
      <c r="E186" s="6">
        <f t="shared" si="7"/>
        <v>321409</v>
      </c>
      <c r="F186" s="6">
        <v>268879</v>
      </c>
      <c r="G186" s="6">
        <v>38007</v>
      </c>
      <c r="H186" s="6">
        <v>14523</v>
      </c>
      <c r="I186" s="6">
        <v>59.209653813004032</v>
      </c>
      <c r="J186" s="6">
        <v>54.564465545961461</v>
      </c>
      <c r="K186" s="6">
        <v>65.27</v>
      </c>
      <c r="L186" s="6">
        <v>54.684571034956164</v>
      </c>
      <c r="M186" s="6">
        <v>68</v>
      </c>
      <c r="N186" s="6">
        <v>72.33</v>
      </c>
      <c r="O186" s="6">
        <v>72.552444462746948</v>
      </c>
      <c r="P186" s="6">
        <v>58.653996405752522</v>
      </c>
      <c r="Q186" s="6">
        <v>39.969540029034064</v>
      </c>
      <c r="R186" s="6">
        <v>30.28</v>
      </c>
      <c r="S186" s="6">
        <f t="shared" si="6"/>
        <v>31.485144000000002</v>
      </c>
      <c r="T186" s="9">
        <v>1.0398000000000001</v>
      </c>
      <c r="U186" s="6">
        <v>34387265.416666672</v>
      </c>
      <c r="V186" s="6">
        <f t="shared" si="8"/>
        <v>10.681928869491387</v>
      </c>
      <c r="W186" s="10" t="s">
        <v>33</v>
      </c>
      <c r="X186" s="10">
        <v>0</v>
      </c>
      <c r="Y186" s="10" t="s">
        <v>32</v>
      </c>
      <c r="Z186" s="10">
        <v>1</v>
      </c>
      <c r="AA186" s="10" t="s">
        <v>34</v>
      </c>
      <c r="AB186" s="10">
        <v>0</v>
      </c>
      <c r="AC186" s="6">
        <v>9.26</v>
      </c>
      <c r="AD186" s="6">
        <v>18271</v>
      </c>
      <c r="AE186" s="6">
        <v>4456</v>
      </c>
      <c r="AF186" s="6">
        <v>2833</v>
      </c>
      <c r="AG186" s="6">
        <v>1566</v>
      </c>
      <c r="AH186" s="6">
        <v>296.39999999999998</v>
      </c>
      <c r="AI186" s="6">
        <v>175.3</v>
      </c>
      <c r="AJ186" s="6">
        <v>24.9</v>
      </c>
      <c r="AK186" s="6">
        <v>303.51612899999998</v>
      </c>
      <c r="AL186" s="6">
        <v>185.03225800000001</v>
      </c>
      <c r="AM186" s="6">
        <v>32.729999999999997</v>
      </c>
      <c r="AN186" s="6">
        <v>33.020000000000003</v>
      </c>
      <c r="AO186" s="6">
        <v>23.39</v>
      </c>
      <c r="AP186" s="6">
        <v>33.17</v>
      </c>
      <c r="AQ186" s="6">
        <v>29.64</v>
      </c>
      <c r="AR186" s="6">
        <v>34.75</v>
      </c>
      <c r="AS186" s="6">
        <v>29.8</v>
      </c>
      <c r="AT186" s="6">
        <v>6378</v>
      </c>
      <c r="AU186" s="6">
        <v>8260</v>
      </c>
      <c r="AV186" s="6">
        <v>2206</v>
      </c>
      <c r="AW186" s="6">
        <v>9929</v>
      </c>
      <c r="AX186" s="6">
        <v>575735</v>
      </c>
      <c r="AY186" s="6">
        <f>(D186*1000)/AX186</f>
        <v>559.14613494055425</v>
      </c>
      <c r="AZ186" s="6">
        <v>22411</v>
      </c>
      <c r="BA186" s="6">
        <v>21804</v>
      </c>
      <c r="BB186" s="6">
        <v>44215</v>
      </c>
      <c r="BC186" s="6">
        <v>87.474917659457091</v>
      </c>
      <c r="BD186" s="6">
        <v>4418696</v>
      </c>
      <c r="BE186" s="6">
        <v>35137778</v>
      </c>
      <c r="BF186" s="6">
        <v>4753437</v>
      </c>
      <c r="BG186" s="6">
        <v>28919279</v>
      </c>
      <c r="BH186" s="6">
        <v>48435</v>
      </c>
      <c r="BI186" s="6">
        <v>168099</v>
      </c>
      <c r="BJ186" s="6">
        <v>43381</v>
      </c>
      <c r="BK186" s="6">
        <v>162393</v>
      </c>
    </row>
    <row r="187" spans="1:63" x14ac:dyDescent="0.2">
      <c r="A187" s="3">
        <v>2015</v>
      </c>
      <c r="B187" s="3">
        <v>6</v>
      </c>
      <c r="C187" s="13">
        <v>42156</v>
      </c>
      <c r="D187" s="6">
        <v>283795</v>
      </c>
      <c r="E187" s="6">
        <f t="shared" si="7"/>
        <v>273011</v>
      </c>
      <c r="F187" s="6">
        <v>233696</v>
      </c>
      <c r="G187" s="6">
        <v>38171</v>
      </c>
      <c r="H187" s="6">
        <v>1144</v>
      </c>
      <c r="I187" s="6">
        <v>60.559263384915674</v>
      </c>
      <c r="J187" s="6">
        <v>55.822415127852615</v>
      </c>
      <c r="K187" s="6">
        <v>66.260000000000005</v>
      </c>
      <c r="L187" s="6">
        <v>57.356282310774702</v>
      </c>
      <c r="M187" s="6">
        <v>68</v>
      </c>
      <c r="N187" s="6">
        <v>72.2</v>
      </c>
      <c r="O187" s="6">
        <v>77.067395343488712</v>
      </c>
      <c r="P187" s="6">
        <v>59.348996179816915</v>
      </c>
      <c r="Q187" s="6">
        <v>40.836268402989795</v>
      </c>
      <c r="R187" s="6">
        <v>29.68</v>
      </c>
      <c r="S187" s="6">
        <f t="shared" si="6"/>
        <v>31.009663999999997</v>
      </c>
      <c r="T187" s="9">
        <v>1.0448</v>
      </c>
      <c r="U187" s="6">
        <v>35578512.766666666</v>
      </c>
      <c r="V187" s="6">
        <f t="shared" si="8"/>
        <v>12.536694715081895</v>
      </c>
      <c r="W187" s="10" t="s">
        <v>33</v>
      </c>
      <c r="X187" s="10">
        <v>0</v>
      </c>
      <c r="Y187" s="10" t="s">
        <v>32</v>
      </c>
      <c r="Z187" s="10">
        <v>1</v>
      </c>
      <c r="AA187" s="10" t="s">
        <v>34</v>
      </c>
      <c r="AB187" s="10">
        <v>0</v>
      </c>
      <c r="AC187" s="6">
        <v>13.59</v>
      </c>
      <c r="AD187" s="6">
        <v>15767</v>
      </c>
      <c r="AE187" s="6">
        <v>3358</v>
      </c>
      <c r="AF187" s="6">
        <v>878</v>
      </c>
      <c r="AG187" s="6">
        <v>1246</v>
      </c>
      <c r="AH187" s="6">
        <v>292</v>
      </c>
      <c r="AI187" s="6">
        <v>173.4</v>
      </c>
      <c r="AJ187" s="6">
        <v>24.5</v>
      </c>
      <c r="AK187" s="6">
        <v>303.83999999999997</v>
      </c>
      <c r="AL187" s="6">
        <v>179.066667</v>
      </c>
      <c r="AM187" s="6">
        <v>34.799999999999997</v>
      </c>
      <c r="AN187" s="6">
        <v>33.229999999999997</v>
      </c>
      <c r="AO187" s="6">
        <v>24.87</v>
      </c>
      <c r="AP187" s="6">
        <v>32.69</v>
      </c>
      <c r="AQ187" s="6">
        <v>30.11</v>
      </c>
      <c r="AR187" s="6">
        <v>34.85</v>
      </c>
      <c r="AS187" s="6">
        <v>28.83</v>
      </c>
      <c r="AT187" s="6">
        <v>5902</v>
      </c>
      <c r="AU187" s="6">
        <v>5790</v>
      </c>
      <c r="AV187" s="6">
        <v>2225</v>
      </c>
      <c r="AW187" s="6">
        <v>10956</v>
      </c>
      <c r="AX187" s="6">
        <v>570638</v>
      </c>
      <c r="AY187" s="6">
        <f>(D187*1000)/AX187</f>
        <v>497.32930509359699</v>
      </c>
      <c r="AZ187" s="6">
        <v>21315</v>
      </c>
      <c r="BA187" s="6">
        <v>20794</v>
      </c>
      <c r="BB187" s="6">
        <v>42109</v>
      </c>
      <c r="BC187" s="6">
        <v>87.360563489868355</v>
      </c>
      <c r="BD187" s="6">
        <v>4774424</v>
      </c>
      <c r="BE187" s="6">
        <v>38067832</v>
      </c>
      <c r="BF187" s="6">
        <v>5015754</v>
      </c>
      <c r="BG187" s="6">
        <v>30700929</v>
      </c>
      <c r="BH187" s="6">
        <v>352023</v>
      </c>
      <c r="BI187" s="6">
        <v>1105467</v>
      </c>
      <c r="BJ187" s="6">
        <v>2881</v>
      </c>
      <c r="BK187" s="6">
        <v>20841</v>
      </c>
    </row>
    <row r="188" spans="1:63" x14ac:dyDescent="0.2">
      <c r="A188" s="3">
        <v>2015</v>
      </c>
      <c r="B188" s="3">
        <v>7</v>
      </c>
      <c r="C188" s="13">
        <v>42186</v>
      </c>
      <c r="D188" s="6">
        <v>267466</v>
      </c>
      <c r="E188" s="6">
        <f t="shared" si="7"/>
        <v>263574</v>
      </c>
      <c r="F188" s="6">
        <v>227035</v>
      </c>
      <c r="G188" s="6">
        <v>35499</v>
      </c>
      <c r="H188" s="6">
        <v>1040</v>
      </c>
      <c r="I188" s="6">
        <v>62.158968321275346</v>
      </c>
      <c r="J188" s="6">
        <v>56.965068951943266</v>
      </c>
      <c r="K188" s="6">
        <v>67.47</v>
      </c>
      <c r="L188" s="6">
        <v>59.736508216018414</v>
      </c>
      <c r="M188" s="6">
        <v>68</v>
      </c>
      <c r="N188" s="6">
        <v>72.63</v>
      </c>
      <c r="O188" s="6">
        <v>82.047461095357363</v>
      </c>
      <c r="P188" s="6">
        <v>60.225057581994733</v>
      </c>
      <c r="Q188" s="6">
        <v>44.764472365090576</v>
      </c>
      <c r="R188" s="6">
        <v>29.36</v>
      </c>
      <c r="S188" s="6">
        <f t="shared" si="6"/>
        <v>30.792767999999999</v>
      </c>
      <c r="T188" s="9">
        <v>1.0488</v>
      </c>
      <c r="U188" s="6">
        <v>34465397.916666672</v>
      </c>
      <c r="V188" s="6">
        <f t="shared" si="8"/>
        <v>12.88589873728499</v>
      </c>
      <c r="W188" s="10" t="s">
        <v>33</v>
      </c>
      <c r="X188" s="10">
        <v>0</v>
      </c>
      <c r="Y188" s="10" t="s">
        <v>32</v>
      </c>
      <c r="Z188" s="10">
        <v>1</v>
      </c>
      <c r="AA188" s="10" t="s">
        <v>34</v>
      </c>
      <c r="AB188" s="10">
        <v>0</v>
      </c>
      <c r="AC188" s="6">
        <v>17.760000000000002</v>
      </c>
      <c r="AD188" s="6">
        <v>13289</v>
      </c>
      <c r="AE188" s="6">
        <v>3429</v>
      </c>
      <c r="AF188" s="6">
        <v>1096</v>
      </c>
      <c r="AG188" s="6">
        <v>839</v>
      </c>
      <c r="AH188" s="6">
        <v>288.8</v>
      </c>
      <c r="AI188" s="6">
        <v>167.1</v>
      </c>
      <c r="AJ188" s="6">
        <v>23.700000000000003</v>
      </c>
      <c r="AK188" s="6">
        <v>294.74838699999998</v>
      </c>
      <c r="AL188" s="6">
        <v>173.167742</v>
      </c>
      <c r="AM188" s="6">
        <v>36.99</v>
      </c>
      <c r="AN188" s="6">
        <v>33.479999999999997</v>
      </c>
      <c r="AO188" s="6">
        <v>19.760000000000002</v>
      </c>
      <c r="AP188" s="6">
        <v>31.77</v>
      </c>
      <c r="AQ188" s="6">
        <v>30.94</v>
      </c>
      <c r="AR188" s="6">
        <v>34.49</v>
      </c>
      <c r="AS188" s="6">
        <v>27.94</v>
      </c>
      <c r="AT188" s="6">
        <v>5566</v>
      </c>
      <c r="AU188" s="6">
        <v>5363</v>
      </c>
      <c r="AV188" s="6">
        <v>1525</v>
      </c>
      <c r="AW188" s="6">
        <v>12956</v>
      </c>
      <c r="AX188" s="6">
        <v>566177</v>
      </c>
      <c r="AY188" s="6">
        <f>(D188*1000)/AX188</f>
        <v>472.40703878822347</v>
      </c>
      <c r="AZ188" s="6">
        <v>24383</v>
      </c>
      <c r="BA188" s="6">
        <v>23282</v>
      </c>
      <c r="BB188" s="6">
        <v>47665</v>
      </c>
      <c r="BC188" s="6">
        <v>86.746894925489116</v>
      </c>
      <c r="BD188" s="6">
        <v>5116447</v>
      </c>
      <c r="BE188" s="6">
        <v>41821178</v>
      </c>
      <c r="BF188" s="6">
        <v>4672136</v>
      </c>
      <c r="BG188" s="6">
        <v>28533266</v>
      </c>
      <c r="BH188" s="6">
        <v>272216</v>
      </c>
      <c r="BI188" s="6">
        <v>882718</v>
      </c>
      <c r="BJ188" s="6">
        <v>5225</v>
      </c>
      <c r="BK188" s="6">
        <v>44488</v>
      </c>
    </row>
    <row r="189" spans="1:63" x14ac:dyDescent="0.2">
      <c r="A189" s="3">
        <v>2015</v>
      </c>
      <c r="B189" s="3">
        <v>8</v>
      </c>
      <c r="C189" s="13">
        <v>42217</v>
      </c>
      <c r="D189" s="6">
        <v>266817</v>
      </c>
      <c r="E189" s="6">
        <f t="shared" si="7"/>
        <v>262511</v>
      </c>
      <c r="F189" s="6">
        <v>228421</v>
      </c>
      <c r="G189" s="6">
        <v>32916</v>
      </c>
      <c r="H189" s="6">
        <v>1174</v>
      </c>
      <c r="I189" s="6">
        <v>62.892270482155539</v>
      </c>
      <c r="J189" s="6">
        <v>58.097262588823789</v>
      </c>
      <c r="K189" s="6">
        <v>68.13</v>
      </c>
      <c r="L189" s="6">
        <v>60.742376928083672</v>
      </c>
      <c r="M189" s="6">
        <v>68</v>
      </c>
      <c r="N189" s="6">
        <v>73.06</v>
      </c>
      <c r="O189" s="6">
        <v>82.386977576681971</v>
      </c>
      <c r="P189" s="6">
        <v>60.613660168735699</v>
      </c>
      <c r="Q189" s="6">
        <v>46.701396433879452</v>
      </c>
      <c r="R189" s="6">
        <v>29.41</v>
      </c>
      <c r="S189" s="6">
        <f t="shared" si="6"/>
        <v>31.709862000000001</v>
      </c>
      <c r="T189" s="9">
        <v>1.0782</v>
      </c>
      <c r="U189" s="6">
        <v>33728463.116666555</v>
      </c>
      <c r="V189" s="6">
        <f t="shared" si="8"/>
        <v>12.64104727834679</v>
      </c>
      <c r="W189" s="10" t="s">
        <v>33</v>
      </c>
      <c r="X189" s="10">
        <v>0</v>
      </c>
      <c r="Y189" s="10" t="s">
        <v>32</v>
      </c>
      <c r="Z189" s="10">
        <v>1</v>
      </c>
      <c r="AA189" s="10" t="s">
        <v>34</v>
      </c>
      <c r="AB189" s="10">
        <v>0</v>
      </c>
      <c r="AC189" s="6">
        <v>15.56</v>
      </c>
      <c r="AD189" s="6">
        <v>12755</v>
      </c>
      <c r="AE189" s="6">
        <v>2853</v>
      </c>
      <c r="AF189" s="6">
        <v>697</v>
      </c>
      <c r="AG189" s="6">
        <v>1390</v>
      </c>
      <c r="AH189" s="6">
        <v>272.39999999999998</v>
      </c>
      <c r="AI189" s="6">
        <v>158.9</v>
      </c>
      <c r="AJ189" s="6">
        <v>22.1</v>
      </c>
      <c r="AK189" s="6">
        <v>288.98387100000002</v>
      </c>
      <c r="AL189" s="6">
        <v>168.53225800000001</v>
      </c>
      <c r="AM189" s="6">
        <v>36.47</v>
      </c>
      <c r="AN189" s="6">
        <v>33.049999999999997</v>
      </c>
      <c r="AO189" s="6">
        <v>22.58</v>
      </c>
      <c r="AP189" s="6">
        <v>32.04</v>
      </c>
      <c r="AQ189" s="6">
        <v>32.46</v>
      </c>
      <c r="AR189" s="6">
        <v>34.24</v>
      </c>
      <c r="AS189" s="6">
        <v>27.77</v>
      </c>
      <c r="AT189" s="6">
        <v>5706</v>
      </c>
      <c r="AU189" s="6">
        <v>4573</v>
      </c>
      <c r="AV189" s="6">
        <v>1317</v>
      </c>
      <c r="AW189" s="6">
        <v>13260</v>
      </c>
      <c r="AX189" s="6">
        <v>564627</v>
      </c>
      <c r="AY189" s="6">
        <f>(D189*1000)/AX189</f>
        <v>472.55444744937807</v>
      </c>
      <c r="AZ189" s="6">
        <v>26780</v>
      </c>
      <c r="BA189" s="6">
        <v>26661</v>
      </c>
      <c r="BB189" s="6">
        <v>53441</v>
      </c>
      <c r="BC189" s="6">
        <v>86.326602372701231</v>
      </c>
      <c r="BD189" s="6">
        <v>4530018</v>
      </c>
      <c r="BE189" s="6">
        <v>40747789</v>
      </c>
      <c r="BF189" s="6">
        <v>4781729</v>
      </c>
      <c r="BG189" s="6">
        <v>29582966</v>
      </c>
      <c r="BH189" s="6">
        <v>116599</v>
      </c>
      <c r="BI189" s="6">
        <v>369226</v>
      </c>
      <c r="BJ189" s="6">
        <v>43932</v>
      </c>
      <c r="BK189" s="6">
        <v>156816</v>
      </c>
    </row>
    <row r="190" spans="1:63" x14ac:dyDescent="0.2">
      <c r="A190" s="3">
        <v>2015</v>
      </c>
      <c r="B190" s="3">
        <v>9</v>
      </c>
      <c r="C190" s="13">
        <v>42248</v>
      </c>
      <c r="D190" s="6">
        <v>292261</v>
      </c>
      <c r="E190" s="6">
        <f t="shared" si="7"/>
        <v>259609</v>
      </c>
      <c r="F190" s="6">
        <v>221907</v>
      </c>
      <c r="G190" s="6">
        <v>36398</v>
      </c>
      <c r="H190" s="6">
        <v>1304</v>
      </c>
      <c r="I190" s="6">
        <v>64.03112335562642</v>
      </c>
      <c r="J190" s="6">
        <v>59.006594600342687</v>
      </c>
      <c r="K190" s="6">
        <v>69.08</v>
      </c>
      <c r="L190" s="6">
        <v>61.345287568245709</v>
      </c>
      <c r="M190" s="6">
        <v>68</v>
      </c>
      <c r="N190" s="6">
        <v>74.239999999999995</v>
      </c>
      <c r="O190" s="6">
        <v>83.477353692902099</v>
      </c>
      <c r="P190" s="6">
        <v>61.119228319928517</v>
      </c>
      <c r="Q190" s="6">
        <v>48.087853241150555</v>
      </c>
      <c r="R190" s="6">
        <v>29.67</v>
      </c>
      <c r="S190" s="6">
        <f t="shared" si="6"/>
        <v>32.393706000000002</v>
      </c>
      <c r="T190" s="9">
        <v>1.0918000000000001</v>
      </c>
      <c r="U190" s="6">
        <v>34494277.766666666</v>
      </c>
      <c r="V190" s="6">
        <f t="shared" si="8"/>
        <v>11.802559276354582</v>
      </c>
      <c r="W190" s="10" t="s">
        <v>33</v>
      </c>
      <c r="X190" s="10">
        <v>0</v>
      </c>
      <c r="Y190" s="10" t="s">
        <v>32</v>
      </c>
      <c r="Z190" s="10">
        <v>1</v>
      </c>
      <c r="AA190" s="10" t="s">
        <v>34</v>
      </c>
      <c r="AB190" s="10">
        <v>0</v>
      </c>
      <c r="AC190" s="6">
        <v>9.06</v>
      </c>
      <c r="AD190" s="6">
        <v>14248</v>
      </c>
      <c r="AE190" s="6">
        <v>2828</v>
      </c>
      <c r="AF190" s="6">
        <v>922</v>
      </c>
      <c r="AG190" s="6">
        <v>1336</v>
      </c>
      <c r="AH190" s="6">
        <v>278</v>
      </c>
      <c r="AI190" s="6">
        <v>165.4</v>
      </c>
      <c r="AJ190" s="6">
        <v>23</v>
      </c>
      <c r="AK190" s="6">
        <v>287.70333299999999</v>
      </c>
      <c r="AL190" s="6">
        <v>172.686667</v>
      </c>
      <c r="AM190" s="6">
        <v>35.96</v>
      </c>
      <c r="AN190" s="6">
        <v>34.380000000000003</v>
      </c>
      <c r="AO190" s="6">
        <v>21.67</v>
      </c>
      <c r="AP190" s="6">
        <v>32.869999999999997</v>
      </c>
      <c r="AQ190" s="6">
        <v>32.229999999999997</v>
      </c>
      <c r="AR190" s="6">
        <v>33.76</v>
      </c>
      <c r="AS190" s="6">
        <v>28.38</v>
      </c>
      <c r="AT190" s="6">
        <v>4398</v>
      </c>
      <c r="AU190" s="6">
        <v>3623</v>
      </c>
      <c r="AV190" s="6">
        <v>920</v>
      </c>
      <c r="AW190" s="6">
        <v>13345</v>
      </c>
      <c r="AX190" s="6">
        <v>569478</v>
      </c>
      <c r="AY190" s="6">
        <f>(D190*1000)/AX190</f>
        <v>513.20858751347726</v>
      </c>
      <c r="AZ190" s="6">
        <v>33999</v>
      </c>
      <c r="BA190" s="6">
        <v>34222</v>
      </c>
      <c r="BB190" s="6">
        <v>68221</v>
      </c>
      <c r="BC190" s="6">
        <v>86.935720353179263</v>
      </c>
      <c r="BD190" s="6">
        <v>5589536</v>
      </c>
      <c r="BE190" s="6">
        <v>53297271</v>
      </c>
      <c r="BF190" s="6">
        <v>4439292</v>
      </c>
      <c r="BG190" s="6">
        <v>27491025</v>
      </c>
      <c r="BH190" s="6">
        <v>140879</v>
      </c>
      <c r="BI190" s="6">
        <v>449320</v>
      </c>
      <c r="BJ190" s="6">
        <v>1348</v>
      </c>
      <c r="BK190" s="6">
        <v>13333</v>
      </c>
    </row>
    <row r="191" spans="1:63" x14ac:dyDescent="0.2">
      <c r="A191" s="3">
        <v>2015</v>
      </c>
      <c r="B191" s="3">
        <v>10</v>
      </c>
      <c r="C191" s="13">
        <v>42278</v>
      </c>
      <c r="D191" s="6">
        <v>291878</v>
      </c>
      <c r="E191" s="6">
        <f t="shared" si="7"/>
        <v>279478</v>
      </c>
      <c r="F191" s="6">
        <v>243109</v>
      </c>
      <c r="G191" s="6">
        <v>36089</v>
      </c>
      <c r="H191" s="6">
        <v>280</v>
      </c>
      <c r="I191" s="6">
        <v>64.776360174577945</v>
      </c>
      <c r="J191" s="6">
        <v>60.406988573910965</v>
      </c>
      <c r="K191" s="6">
        <v>69.39</v>
      </c>
      <c r="L191" s="6">
        <v>60.822847487311748</v>
      </c>
      <c r="M191" s="6">
        <v>68</v>
      </c>
      <c r="N191" s="6">
        <v>75.11</v>
      </c>
      <c r="O191" s="6">
        <v>80.888299556320675</v>
      </c>
      <c r="P191" s="6">
        <v>62.495816657137979</v>
      </c>
      <c r="Q191" s="6">
        <v>50.383595355235904</v>
      </c>
      <c r="R191" s="6">
        <v>30.2</v>
      </c>
      <c r="S191" s="6">
        <f t="shared" si="6"/>
        <v>32.854579999999999</v>
      </c>
      <c r="T191" s="9">
        <v>1.0879000000000001</v>
      </c>
      <c r="U191" s="6">
        <v>34956565.766666666</v>
      </c>
      <c r="V191" s="6">
        <f t="shared" si="8"/>
        <v>11.976430483512518</v>
      </c>
      <c r="W191" s="10" t="s">
        <v>33</v>
      </c>
      <c r="X191" s="10">
        <v>0</v>
      </c>
      <c r="Y191" s="10" t="s">
        <v>32</v>
      </c>
      <c r="Z191" s="10">
        <v>1</v>
      </c>
      <c r="AA191" s="10" t="s">
        <v>34</v>
      </c>
      <c r="AB191" s="10">
        <v>0</v>
      </c>
      <c r="AC191" s="6">
        <v>5.88</v>
      </c>
      <c r="AD191" s="6">
        <v>15837</v>
      </c>
      <c r="AE191" s="6">
        <v>3386</v>
      </c>
      <c r="AF191" s="6">
        <v>1949</v>
      </c>
      <c r="AG191" s="6">
        <v>1583</v>
      </c>
      <c r="AH191" s="6">
        <v>302.8</v>
      </c>
      <c r="AI191" s="6">
        <v>174.4</v>
      </c>
      <c r="AJ191" s="6">
        <v>25.1</v>
      </c>
      <c r="AK191" s="6">
        <v>300.44516099999998</v>
      </c>
      <c r="AL191" s="6">
        <v>180.29354799999999</v>
      </c>
      <c r="AM191" s="6">
        <v>36.729999999999997</v>
      </c>
      <c r="AN191" s="6">
        <v>34.729999999999997</v>
      </c>
      <c r="AO191" s="6">
        <v>23.08</v>
      </c>
      <c r="AP191" s="6">
        <v>34.119999999999997</v>
      </c>
      <c r="AQ191" s="6">
        <v>31.52</v>
      </c>
      <c r="AR191" s="6">
        <v>33.93</v>
      </c>
      <c r="AS191" s="6">
        <v>29.43</v>
      </c>
      <c r="AT191" s="6">
        <v>4118</v>
      </c>
      <c r="AU191" s="6">
        <v>4649</v>
      </c>
      <c r="AV191" s="6">
        <v>728</v>
      </c>
      <c r="AW191" s="6">
        <v>16829</v>
      </c>
      <c r="AX191" s="6">
        <v>574623</v>
      </c>
      <c r="AY191" s="6">
        <f>(D191*1000)/AX191</f>
        <v>507.94694956519317</v>
      </c>
      <c r="AZ191" s="6">
        <v>36985</v>
      </c>
      <c r="BA191" s="6">
        <v>36849</v>
      </c>
      <c r="BB191" s="6">
        <v>73834</v>
      </c>
      <c r="BC191" s="6">
        <v>87.560484073789951</v>
      </c>
      <c r="BD191" s="6">
        <v>5680211</v>
      </c>
      <c r="BE191" s="6">
        <v>56555145</v>
      </c>
      <c r="BF191" s="6">
        <v>4383459</v>
      </c>
      <c r="BG191" s="6">
        <v>27561337</v>
      </c>
      <c r="BH191" s="6">
        <v>51456</v>
      </c>
      <c r="BI191" s="6">
        <v>208286</v>
      </c>
      <c r="BJ191" s="6">
        <v>2582</v>
      </c>
      <c r="BK191" s="6">
        <v>22088</v>
      </c>
    </row>
    <row r="192" spans="1:63" x14ac:dyDescent="0.2">
      <c r="A192" s="3">
        <v>2015</v>
      </c>
      <c r="B192" s="3">
        <v>11</v>
      </c>
      <c r="C192" s="13">
        <v>42309</v>
      </c>
      <c r="D192" s="6">
        <v>274573</v>
      </c>
      <c r="E192" s="6">
        <f t="shared" si="7"/>
        <v>272296</v>
      </c>
      <c r="F192" s="6">
        <v>236584</v>
      </c>
      <c r="G192" s="6">
        <v>35318</v>
      </c>
      <c r="H192" s="6">
        <v>394</v>
      </c>
      <c r="I192" s="6">
        <v>64.32005970671176</v>
      </c>
      <c r="J192" s="6">
        <v>59.503608551650409</v>
      </c>
      <c r="K192" s="6">
        <v>68.569999999999993</v>
      </c>
      <c r="L192" s="6">
        <v>60.100327521115382</v>
      </c>
      <c r="M192" s="6">
        <v>68</v>
      </c>
      <c r="N192" s="6">
        <v>74.22</v>
      </c>
      <c r="O192" s="6">
        <v>79.43112936026121</v>
      </c>
      <c r="P192" s="6">
        <v>62.228887837835927</v>
      </c>
      <c r="Q192" s="6">
        <v>47.237278158221564</v>
      </c>
      <c r="R192" s="6">
        <v>30.33</v>
      </c>
      <c r="S192" s="6">
        <f t="shared" si="6"/>
        <v>32.847389999999997</v>
      </c>
      <c r="T192" s="9">
        <v>1.083</v>
      </c>
      <c r="U192" s="6">
        <v>34488599.36666657</v>
      </c>
      <c r="V192" s="6">
        <f t="shared" si="8"/>
        <v>12.560812376550706</v>
      </c>
      <c r="W192" s="10" t="s">
        <v>33</v>
      </c>
      <c r="X192" s="10">
        <v>0</v>
      </c>
      <c r="Y192" s="10" t="s">
        <v>32</v>
      </c>
      <c r="Z192" s="10">
        <v>1</v>
      </c>
      <c r="AA192" s="10" t="s">
        <v>34</v>
      </c>
      <c r="AB192" s="10">
        <v>0</v>
      </c>
      <c r="AC192" s="6">
        <v>4.21</v>
      </c>
      <c r="AD192" s="6">
        <v>15710</v>
      </c>
      <c r="AE192" s="6">
        <v>3410</v>
      </c>
      <c r="AF192" s="6">
        <v>1708</v>
      </c>
      <c r="AG192" s="6">
        <v>1309</v>
      </c>
      <c r="AH192" s="6">
        <v>301.89999999999998</v>
      </c>
      <c r="AI192" s="6">
        <v>166.5</v>
      </c>
      <c r="AJ192" s="6">
        <v>24.3</v>
      </c>
      <c r="AK192" s="6">
        <v>302.32666699999999</v>
      </c>
      <c r="AL192" s="6">
        <v>175.77</v>
      </c>
      <c r="AM192" s="6">
        <v>35.83</v>
      </c>
      <c r="AN192" s="6">
        <v>37.369999999999997</v>
      </c>
      <c r="AO192" s="6">
        <v>23.68</v>
      </c>
      <c r="AP192" s="6">
        <v>34.380000000000003</v>
      </c>
      <c r="AQ192" s="6">
        <v>30.98</v>
      </c>
      <c r="AR192" s="6">
        <v>34.07</v>
      </c>
      <c r="AS192" s="6">
        <v>29.81</v>
      </c>
      <c r="AT192" s="6">
        <v>3393</v>
      </c>
      <c r="AU192" s="6">
        <v>4805</v>
      </c>
      <c r="AV192" s="6">
        <v>862</v>
      </c>
      <c r="AW192" s="6">
        <v>17472</v>
      </c>
      <c r="AX192" s="6">
        <v>575781</v>
      </c>
      <c r="AY192" s="6">
        <f>(D192*1000)/AX192</f>
        <v>476.87054626672295</v>
      </c>
      <c r="AZ192" s="6">
        <v>37015</v>
      </c>
      <c r="BA192" s="6">
        <v>37314</v>
      </c>
      <c r="BB192" s="6">
        <v>74329</v>
      </c>
      <c r="BC192" s="6">
        <v>87.567307831664976</v>
      </c>
      <c r="BD192" s="6">
        <v>6109957</v>
      </c>
      <c r="BE192" s="6">
        <v>61547770</v>
      </c>
      <c r="BF192" s="6">
        <v>4594496</v>
      </c>
      <c r="BG192" s="6">
        <v>29515940</v>
      </c>
      <c r="BH192" s="6">
        <v>1677</v>
      </c>
      <c r="BI192" s="6">
        <v>23834</v>
      </c>
      <c r="BJ192" s="6">
        <v>43479</v>
      </c>
      <c r="BK192" s="6">
        <v>181145</v>
      </c>
    </row>
    <row r="193" spans="1:63" x14ac:dyDescent="0.2">
      <c r="A193" s="4">
        <v>2015</v>
      </c>
      <c r="B193" s="5">
        <v>12</v>
      </c>
      <c r="C193" s="14">
        <v>42339</v>
      </c>
      <c r="D193" s="7">
        <v>290431</v>
      </c>
      <c r="E193" s="7">
        <f t="shared" si="7"/>
        <v>289641</v>
      </c>
      <c r="F193" s="7">
        <v>242449</v>
      </c>
      <c r="G193" s="7">
        <v>40942</v>
      </c>
      <c r="H193" s="7">
        <v>6250</v>
      </c>
      <c r="I193" s="7">
        <v>62.930116199269619</v>
      </c>
      <c r="J193" s="7">
        <v>58.211790319347436</v>
      </c>
      <c r="K193" s="7">
        <v>67.09</v>
      </c>
      <c r="L193" s="7">
        <v>59.567366322307862</v>
      </c>
      <c r="M193" s="7">
        <v>68</v>
      </c>
      <c r="N193" s="7">
        <v>72.11</v>
      </c>
      <c r="O193" s="7">
        <v>78.074241251317233</v>
      </c>
      <c r="P193" s="7">
        <v>61.446467560705123</v>
      </c>
      <c r="Q193" s="7">
        <v>47.512531197669574</v>
      </c>
      <c r="R193" s="7">
        <v>30.14</v>
      </c>
      <c r="S193" s="7">
        <f t="shared" si="6"/>
        <v>32.641619999999996</v>
      </c>
      <c r="T193" s="8">
        <v>1.083</v>
      </c>
      <c r="U193" s="7">
        <v>35511171.266666569</v>
      </c>
      <c r="V193" s="7">
        <f t="shared" si="8"/>
        <v>12.227059531064718</v>
      </c>
      <c r="W193" s="11" t="s">
        <v>33</v>
      </c>
      <c r="X193" s="11">
        <v>0</v>
      </c>
      <c r="Y193" s="11" t="s">
        <v>32</v>
      </c>
      <c r="Z193" s="11">
        <v>1</v>
      </c>
      <c r="AA193" s="11" t="s">
        <v>34</v>
      </c>
      <c r="AB193" s="11">
        <v>0</v>
      </c>
      <c r="AC193" s="7">
        <v>2.2599999999999998</v>
      </c>
      <c r="AD193" s="7">
        <v>17546</v>
      </c>
      <c r="AE193" s="7">
        <v>4573</v>
      </c>
      <c r="AF193" s="7">
        <v>3003</v>
      </c>
      <c r="AG193" s="7">
        <v>984</v>
      </c>
      <c r="AH193" s="7">
        <v>296.10000000000002</v>
      </c>
      <c r="AI193" s="7">
        <v>159.9</v>
      </c>
      <c r="AJ193" s="7">
        <v>23.4</v>
      </c>
      <c r="AK193" s="7">
        <v>295.85483900000003</v>
      </c>
      <c r="AL193" s="7">
        <v>172.07096799999999</v>
      </c>
      <c r="AM193" s="7">
        <v>33.89</v>
      </c>
      <c r="AN193" s="7">
        <v>35.06</v>
      </c>
      <c r="AO193" s="7">
        <v>24.03</v>
      </c>
      <c r="AP193" s="7">
        <v>34.450000000000003</v>
      </c>
      <c r="AQ193" s="7">
        <v>30.16</v>
      </c>
      <c r="AR193" s="7">
        <v>34.75</v>
      </c>
      <c r="AS193" s="7">
        <v>29.75</v>
      </c>
      <c r="AT193" s="7">
        <v>3800</v>
      </c>
      <c r="AU193" s="7">
        <v>5842</v>
      </c>
      <c r="AV193" s="7">
        <v>941</v>
      </c>
      <c r="AW193" s="7">
        <v>13488</v>
      </c>
      <c r="AX193" s="7">
        <v>579339</v>
      </c>
      <c r="AY193" s="7">
        <f>(D193*1000)/AX193</f>
        <v>501.31442903032593</v>
      </c>
      <c r="AZ193" s="7">
        <v>35024</v>
      </c>
      <c r="BA193" s="7">
        <v>35221</v>
      </c>
      <c r="BB193" s="7">
        <v>70245</v>
      </c>
      <c r="BC193" s="7">
        <v>87.179643766318776</v>
      </c>
      <c r="BD193" s="7">
        <v>6033572</v>
      </c>
      <c r="BE193" s="7">
        <v>57093556</v>
      </c>
      <c r="BF193" s="7">
        <v>5077930</v>
      </c>
      <c r="BG193" s="7">
        <v>32775507</v>
      </c>
      <c r="BH193" s="7">
        <v>2550</v>
      </c>
      <c r="BI193" s="7">
        <v>36633</v>
      </c>
      <c r="BJ193" s="7">
        <v>6399</v>
      </c>
      <c r="BK193" s="7">
        <v>48439</v>
      </c>
    </row>
    <row r="194" spans="1:63" x14ac:dyDescent="0.2">
      <c r="A194" s="3">
        <v>2016</v>
      </c>
      <c r="B194" s="3">
        <v>1</v>
      </c>
      <c r="C194" s="13">
        <v>42370</v>
      </c>
      <c r="D194" s="6">
        <v>301799</v>
      </c>
      <c r="E194" s="6">
        <f t="shared" si="7"/>
        <v>301460</v>
      </c>
      <c r="F194" s="6">
        <v>250466</v>
      </c>
      <c r="G194" s="6">
        <v>44931</v>
      </c>
      <c r="H194" s="6">
        <v>6063</v>
      </c>
      <c r="I194" s="6">
        <v>62.59</v>
      </c>
      <c r="J194" s="6">
        <v>58.07</v>
      </c>
      <c r="K194" s="6">
        <v>66.930000000000007</v>
      </c>
      <c r="L194" s="6">
        <v>58.92722140428824</v>
      </c>
      <c r="M194" s="6">
        <v>68</v>
      </c>
      <c r="N194" s="6">
        <v>72.27</v>
      </c>
      <c r="O194" s="6">
        <v>77.47</v>
      </c>
      <c r="P194" s="6">
        <v>61.89</v>
      </c>
      <c r="Q194" s="6">
        <v>46.96</v>
      </c>
      <c r="R194" s="6">
        <v>29.66</v>
      </c>
      <c r="S194" s="6">
        <f t="shared" ref="S194:S257" si="9">R194*T194</f>
        <v>32.424312</v>
      </c>
      <c r="T194" s="9">
        <v>1.0931999999999999</v>
      </c>
      <c r="U194" s="6">
        <v>28094287.816666666</v>
      </c>
      <c r="V194" s="6">
        <f t="shared" si="8"/>
        <v>9.3089399953832395</v>
      </c>
      <c r="W194" s="10" t="s">
        <v>33</v>
      </c>
      <c r="X194" s="10">
        <v>0</v>
      </c>
      <c r="Y194" s="10" t="s">
        <v>32</v>
      </c>
      <c r="Z194" s="10">
        <v>1</v>
      </c>
      <c r="AA194" s="10" t="s">
        <v>34</v>
      </c>
      <c r="AB194" s="10">
        <v>0</v>
      </c>
      <c r="AC194" s="6">
        <v>-1.1000000000000001</v>
      </c>
      <c r="AD194" s="6">
        <v>17070</v>
      </c>
      <c r="AE194" s="6">
        <v>5016</v>
      </c>
      <c r="AF194" s="6">
        <v>2772</v>
      </c>
      <c r="AG194" s="6">
        <v>1433</v>
      </c>
      <c r="AH194" s="6">
        <v>291.8</v>
      </c>
      <c r="AI194" s="6">
        <v>158.1</v>
      </c>
      <c r="AJ194" s="6">
        <v>23</v>
      </c>
      <c r="AK194" s="6">
        <v>287.30967700000002</v>
      </c>
      <c r="AL194" s="6">
        <v>167.970968</v>
      </c>
      <c r="AM194" s="6">
        <v>31.96</v>
      </c>
      <c r="AN194" s="6">
        <v>32.68</v>
      </c>
      <c r="AO194" s="6">
        <v>21.22</v>
      </c>
      <c r="AP194" s="6">
        <v>33.22</v>
      </c>
      <c r="AQ194" s="6">
        <v>30.42</v>
      </c>
      <c r="AR194" s="6">
        <v>34.380000000000003</v>
      </c>
      <c r="AS194" s="6">
        <v>28.92</v>
      </c>
      <c r="AT194" s="6">
        <v>5049</v>
      </c>
      <c r="AU194" s="6">
        <v>7620</v>
      </c>
      <c r="AV194" s="6">
        <v>1065</v>
      </c>
      <c r="AW194" s="6">
        <v>14978</v>
      </c>
      <c r="AX194" s="6">
        <v>579728</v>
      </c>
      <c r="AY194" s="6">
        <f>(D194*1000)/AX194</f>
        <v>520.58724091297984</v>
      </c>
      <c r="AZ194" s="6">
        <v>31368</v>
      </c>
      <c r="BA194" s="6">
        <v>31820</v>
      </c>
      <c r="BB194" s="6">
        <v>63188</v>
      </c>
      <c r="BC194" s="6">
        <v>87.13116421553201</v>
      </c>
      <c r="BD194" s="6">
        <v>4640311</v>
      </c>
      <c r="BE194" s="6">
        <v>40301118</v>
      </c>
      <c r="BF194" s="6">
        <v>3940186</v>
      </c>
      <c r="BG194" s="6">
        <v>24589101</v>
      </c>
      <c r="BH194" s="6">
        <v>387535</v>
      </c>
      <c r="BI194" s="6">
        <v>1177248</v>
      </c>
      <c r="BJ194" s="6">
        <v>3762</v>
      </c>
      <c r="BK194" s="6">
        <v>21300</v>
      </c>
    </row>
    <row r="195" spans="1:63" x14ac:dyDescent="0.2">
      <c r="A195" s="3">
        <v>2016</v>
      </c>
      <c r="B195" s="3">
        <v>2</v>
      </c>
      <c r="C195" s="13">
        <v>42401</v>
      </c>
      <c r="D195" s="6">
        <v>289459</v>
      </c>
      <c r="E195" s="6">
        <f t="shared" ref="E195:E258" si="10">SUM(F195:H195)</f>
        <v>289722</v>
      </c>
      <c r="F195" s="6">
        <v>238892</v>
      </c>
      <c r="G195" s="6">
        <v>40828</v>
      </c>
      <c r="H195" s="6">
        <v>10002</v>
      </c>
      <c r="I195" s="6">
        <v>61.02</v>
      </c>
      <c r="J195" s="6">
        <v>56.42</v>
      </c>
      <c r="K195" s="6">
        <v>65.900000000000006</v>
      </c>
      <c r="L195" s="6">
        <v>56.498517210281484</v>
      </c>
      <c r="M195" s="6">
        <v>68</v>
      </c>
      <c r="N195" s="6">
        <v>72.17</v>
      </c>
      <c r="O195" s="6">
        <v>75.06</v>
      </c>
      <c r="P195" s="6">
        <v>59.73</v>
      </c>
      <c r="Q195" s="6">
        <v>45.13</v>
      </c>
      <c r="R195" s="6">
        <v>29.1</v>
      </c>
      <c r="S195" s="6">
        <f t="shared" si="9"/>
        <v>32.062379999999997</v>
      </c>
      <c r="T195" s="9">
        <v>1.1017999999999999</v>
      </c>
      <c r="U195" s="6">
        <v>31814758.766666565</v>
      </c>
      <c r="V195" s="6">
        <f t="shared" ref="V195:V258" si="11">(U195*100)/(D195*1000)</f>
        <v>10.991110577548657</v>
      </c>
      <c r="W195" s="10" t="s">
        <v>33</v>
      </c>
      <c r="X195" s="10">
        <v>0</v>
      </c>
      <c r="Y195" s="10" t="s">
        <v>32</v>
      </c>
      <c r="Z195" s="10">
        <v>1</v>
      </c>
      <c r="AA195" s="10" t="s">
        <v>34</v>
      </c>
      <c r="AB195" s="10">
        <v>0</v>
      </c>
      <c r="AC195" s="6">
        <v>-0.19</v>
      </c>
      <c r="AD195" s="6">
        <v>17458</v>
      </c>
      <c r="AE195" s="6">
        <v>4669</v>
      </c>
      <c r="AF195" s="6">
        <v>2166</v>
      </c>
      <c r="AG195" s="6">
        <v>1383</v>
      </c>
      <c r="AH195" s="6">
        <v>283</v>
      </c>
      <c r="AI195" s="6">
        <v>153.1</v>
      </c>
      <c r="AJ195" s="6">
        <v>22.1</v>
      </c>
      <c r="AK195" s="6">
        <v>272.324138</v>
      </c>
      <c r="AL195" s="6">
        <v>165.39655200000001</v>
      </c>
      <c r="AM195" s="6">
        <v>29.38</v>
      </c>
      <c r="AN195" s="6">
        <v>31.2</v>
      </c>
      <c r="AO195" s="6">
        <v>19.989999999999998</v>
      </c>
      <c r="AP195" s="6">
        <v>31.73</v>
      </c>
      <c r="AQ195" s="6">
        <v>30.07</v>
      </c>
      <c r="AR195" s="6">
        <v>34.090000000000003</v>
      </c>
      <c r="AS195" s="6">
        <v>28.13</v>
      </c>
      <c r="AT195" s="6">
        <v>5802</v>
      </c>
      <c r="AU195" s="6">
        <v>7365</v>
      </c>
      <c r="AV195" s="6">
        <v>1339</v>
      </c>
      <c r="AW195" s="6">
        <v>14965</v>
      </c>
      <c r="AX195" s="6">
        <v>577431</v>
      </c>
      <c r="AY195" s="6">
        <f>(D195*1000)/AX195</f>
        <v>501.28759973053059</v>
      </c>
      <c r="AZ195" s="6">
        <v>29586</v>
      </c>
      <c r="BA195" s="6">
        <v>29821</v>
      </c>
      <c r="BB195" s="6">
        <v>59407</v>
      </c>
      <c r="BC195" s="6">
        <v>86.682681535024415</v>
      </c>
      <c r="BD195" s="6">
        <v>5150395</v>
      </c>
      <c r="BE195" s="6">
        <v>44648224</v>
      </c>
      <c r="BF195" s="6">
        <v>4597733</v>
      </c>
      <c r="BG195" s="6">
        <v>29399038</v>
      </c>
      <c r="BH195" s="6">
        <v>326186</v>
      </c>
      <c r="BI195" s="6">
        <v>941912</v>
      </c>
      <c r="BJ195" s="6">
        <v>3347</v>
      </c>
      <c r="BK195" s="6">
        <v>29117</v>
      </c>
    </row>
    <row r="196" spans="1:63" x14ac:dyDescent="0.2">
      <c r="A196" s="3">
        <v>2016</v>
      </c>
      <c r="B196" s="3">
        <v>3</v>
      </c>
      <c r="C196" s="13">
        <v>42430</v>
      </c>
      <c r="D196" s="6">
        <v>313726</v>
      </c>
      <c r="E196" s="6">
        <f t="shared" si="10"/>
        <v>313661</v>
      </c>
      <c r="F196" s="6">
        <v>256230</v>
      </c>
      <c r="G196" s="6">
        <v>40414</v>
      </c>
      <c r="H196" s="6">
        <v>17017</v>
      </c>
      <c r="I196" s="6">
        <v>59.4</v>
      </c>
      <c r="J196" s="6">
        <v>53.96</v>
      </c>
      <c r="K196" s="6">
        <v>65.12</v>
      </c>
      <c r="L196" s="6">
        <v>56.11426307935924</v>
      </c>
      <c r="M196" s="6">
        <v>68</v>
      </c>
      <c r="N196" s="6">
        <v>71.13</v>
      </c>
      <c r="O196" s="6">
        <v>73.790000000000006</v>
      </c>
      <c r="P196" s="6">
        <v>59.39</v>
      </c>
      <c r="Q196" s="6">
        <v>42.62</v>
      </c>
      <c r="R196" s="6">
        <v>28.4</v>
      </c>
      <c r="S196" s="6">
        <f t="shared" si="9"/>
        <v>31.015640000000001</v>
      </c>
      <c r="T196" s="9">
        <v>1.0921000000000001</v>
      </c>
      <c r="U196" s="6">
        <v>31986213.616666671</v>
      </c>
      <c r="V196" s="6">
        <f t="shared" si="11"/>
        <v>10.195589022480339</v>
      </c>
      <c r="W196" s="10" t="s">
        <v>33</v>
      </c>
      <c r="X196" s="10">
        <v>0</v>
      </c>
      <c r="Y196" s="10" t="s">
        <v>32</v>
      </c>
      <c r="Z196" s="10">
        <v>1</v>
      </c>
      <c r="AA196" s="10" t="s">
        <v>34</v>
      </c>
      <c r="AB196" s="10">
        <v>0</v>
      </c>
      <c r="AC196" s="6">
        <v>0.14000000000000001</v>
      </c>
      <c r="AD196" s="6">
        <v>18705</v>
      </c>
      <c r="AE196" s="6">
        <v>4847</v>
      </c>
      <c r="AF196" s="6">
        <v>2909</v>
      </c>
      <c r="AG196" s="6">
        <v>1565</v>
      </c>
      <c r="AH196" s="6">
        <v>243.5</v>
      </c>
      <c r="AI196" s="6">
        <v>149</v>
      </c>
      <c r="AJ196" s="6">
        <v>19.8</v>
      </c>
      <c r="AK196" s="6">
        <v>261.46129000000002</v>
      </c>
      <c r="AL196" s="6">
        <v>164.28709699999999</v>
      </c>
      <c r="AM196" s="6">
        <v>25.65</v>
      </c>
      <c r="AN196" s="6">
        <v>30.39</v>
      </c>
      <c r="AO196" s="6">
        <v>20.29</v>
      </c>
      <c r="AP196" s="6">
        <v>31.7</v>
      </c>
      <c r="AQ196" s="6">
        <v>29.99</v>
      </c>
      <c r="AR196" s="6">
        <v>32.14</v>
      </c>
      <c r="AS196" s="6">
        <v>27.31</v>
      </c>
      <c r="AT196" s="6">
        <v>6755</v>
      </c>
      <c r="AU196" s="6">
        <v>7676</v>
      </c>
      <c r="AV196" s="6">
        <v>1901</v>
      </c>
      <c r="AW196" s="6">
        <v>13168</v>
      </c>
      <c r="AX196" s="6">
        <v>573579</v>
      </c>
      <c r="AY196" s="6">
        <f>(D196*1000)/AX196</f>
        <v>546.96214470892414</v>
      </c>
      <c r="AZ196" s="6">
        <v>28475</v>
      </c>
      <c r="BA196" s="6">
        <v>27866</v>
      </c>
      <c r="BB196" s="6">
        <v>56341</v>
      </c>
      <c r="BC196" s="6">
        <v>85.771560740031106</v>
      </c>
      <c r="BD196" s="6">
        <v>6312570</v>
      </c>
      <c r="BE196" s="6">
        <v>54443068</v>
      </c>
      <c r="BF196" s="6">
        <v>5328737</v>
      </c>
      <c r="BG196" s="6">
        <v>33413203</v>
      </c>
      <c r="BH196" s="6">
        <v>492944</v>
      </c>
      <c r="BI196" s="6">
        <v>1348289</v>
      </c>
      <c r="BJ196" s="6">
        <v>3459</v>
      </c>
      <c r="BK196" s="6">
        <v>31638</v>
      </c>
    </row>
    <row r="197" spans="1:63" x14ac:dyDescent="0.2">
      <c r="A197" s="3">
        <v>2016</v>
      </c>
      <c r="B197" s="3">
        <v>4</v>
      </c>
      <c r="C197" s="13">
        <v>42461</v>
      </c>
      <c r="D197" s="6">
        <v>318052</v>
      </c>
      <c r="E197" s="6">
        <f t="shared" si="10"/>
        <v>317807</v>
      </c>
      <c r="F197" s="6">
        <v>258200</v>
      </c>
      <c r="G197" s="6">
        <v>37169</v>
      </c>
      <c r="H197" s="6">
        <v>22438</v>
      </c>
      <c r="I197" s="6">
        <v>57.39</v>
      </c>
      <c r="J197" s="6">
        <v>51.06</v>
      </c>
      <c r="K197" s="6">
        <v>63.52</v>
      </c>
      <c r="L197" s="6">
        <v>52.727625772601414</v>
      </c>
      <c r="M197" s="6">
        <v>65</v>
      </c>
      <c r="N197" s="6">
        <v>70.709999999999994</v>
      </c>
      <c r="O197" s="6">
        <v>73.12</v>
      </c>
      <c r="P197" s="6">
        <v>56.19</v>
      </c>
      <c r="Q197" s="6">
        <v>40.78</v>
      </c>
      <c r="R197" s="6">
        <v>27.5</v>
      </c>
      <c r="S197" s="6">
        <f t="shared" si="9"/>
        <v>30.06025</v>
      </c>
      <c r="T197" s="9">
        <v>1.0931</v>
      </c>
      <c r="U197" s="6">
        <v>33389289.966666657</v>
      </c>
      <c r="V197" s="6">
        <f t="shared" si="11"/>
        <v>10.498060055169173</v>
      </c>
      <c r="W197" s="10" t="s">
        <v>33</v>
      </c>
      <c r="X197" s="10">
        <v>0</v>
      </c>
      <c r="Y197" s="10" t="s">
        <v>32</v>
      </c>
      <c r="Z197" s="10">
        <v>1</v>
      </c>
      <c r="AA197" s="10" t="s">
        <v>34</v>
      </c>
      <c r="AB197" s="10">
        <v>0</v>
      </c>
      <c r="AC197" s="6">
        <v>4.57</v>
      </c>
      <c r="AD197" s="6">
        <v>18303</v>
      </c>
      <c r="AE197" s="6">
        <v>5401</v>
      </c>
      <c r="AF197" s="6">
        <v>4375</v>
      </c>
      <c r="AG197" s="6">
        <v>1440</v>
      </c>
      <c r="AH197" s="6">
        <v>243.5</v>
      </c>
      <c r="AI197" s="6">
        <v>150.5</v>
      </c>
      <c r="AJ197" s="6">
        <v>20</v>
      </c>
      <c r="AK197" s="6">
        <v>254.91666699999999</v>
      </c>
      <c r="AL197" s="6">
        <v>165.30333300000001</v>
      </c>
      <c r="AM197" s="6">
        <v>23.46</v>
      </c>
      <c r="AN197" s="6">
        <v>29.16</v>
      </c>
      <c r="AO197" s="6">
        <v>20.32</v>
      </c>
      <c r="AP197" s="6">
        <v>30.78</v>
      </c>
      <c r="AQ197" s="6">
        <v>29.39</v>
      </c>
      <c r="AR197" s="6">
        <v>31.49</v>
      </c>
      <c r="AS197" s="6">
        <v>25.74</v>
      </c>
      <c r="AT197" s="6">
        <v>8154</v>
      </c>
      <c r="AU197" s="6">
        <v>9250</v>
      </c>
      <c r="AV197" s="6">
        <v>2150</v>
      </c>
      <c r="AW197" s="6">
        <v>12355</v>
      </c>
      <c r="AX197" s="6">
        <v>568298</v>
      </c>
      <c r="AY197" s="6">
        <f>(D197*1000)/AX197</f>
        <v>559.65708132001168</v>
      </c>
      <c r="AZ197" s="6">
        <v>24311</v>
      </c>
      <c r="BA197" s="6">
        <v>23462</v>
      </c>
      <c r="BB197" s="6">
        <v>47773</v>
      </c>
      <c r="BC197" s="6">
        <v>84.727103586259418</v>
      </c>
      <c r="BD197" s="6">
        <v>4912446</v>
      </c>
      <c r="BE197" s="6">
        <v>39639931</v>
      </c>
      <c r="BF197" s="6">
        <v>4681406</v>
      </c>
      <c r="BG197" s="6">
        <v>28800191</v>
      </c>
      <c r="BH197" s="6">
        <v>373747</v>
      </c>
      <c r="BI197" s="6">
        <v>1095357</v>
      </c>
      <c r="BJ197" s="6">
        <v>8346</v>
      </c>
      <c r="BK197" s="6">
        <v>55810</v>
      </c>
    </row>
    <row r="198" spans="1:63" x14ac:dyDescent="0.2">
      <c r="A198" s="3">
        <v>2016</v>
      </c>
      <c r="B198" s="3">
        <v>5</v>
      </c>
      <c r="C198" s="13">
        <v>42491</v>
      </c>
      <c r="D198" s="6">
        <v>318271</v>
      </c>
      <c r="E198" s="6">
        <f t="shared" si="10"/>
        <v>317481</v>
      </c>
      <c r="F198" s="6">
        <v>260518</v>
      </c>
      <c r="G198" s="6">
        <v>36675</v>
      </c>
      <c r="H198" s="6">
        <v>20288</v>
      </c>
      <c r="I198" s="6">
        <v>58.06</v>
      </c>
      <c r="J198" s="6">
        <v>51.08</v>
      </c>
      <c r="K198" s="6">
        <v>64.459999999999994</v>
      </c>
      <c r="L198" s="6">
        <v>54.230722354717876</v>
      </c>
      <c r="M198" s="6">
        <v>65</v>
      </c>
      <c r="N198" s="6">
        <v>71.290000000000006</v>
      </c>
      <c r="O198" s="6">
        <v>73.790000000000006</v>
      </c>
      <c r="P198" s="6">
        <v>56.19</v>
      </c>
      <c r="Q198" s="6">
        <v>40.42</v>
      </c>
      <c r="R198" s="6">
        <v>26.3</v>
      </c>
      <c r="S198" s="6">
        <f t="shared" si="9"/>
        <v>29.072019999999998</v>
      </c>
      <c r="T198" s="9">
        <v>1.1053999999999999</v>
      </c>
      <c r="U198" s="6">
        <v>33879934.666666672</v>
      </c>
      <c r="V198" s="6">
        <f t="shared" si="11"/>
        <v>10.644995826407895</v>
      </c>
      <c r="W198" s="10" t="s">
        <v>33</v>
      </c>
      <c r="X198" s="10">
        <v>0</v>
      </c>
      <c r="Y198" s="10" t="s">
        <v>32</v>
      </c>
      <c r="Z198" s="10">
        <v>1</v>
      </c>
      <c r="AA198" s="10" t="s">
        <v>34</v>
      </c>
      <c r="AB198" s="10">
        <v>0</v>
      </c>
      <c r="AC198" s="6">
        <v>7.88</v>
      </c>
      <c r="AD198" s="6">
        <v>20494</v>
      </c>
      <c r="AE198" s="6">
        <v>4967</v>
      </c>
      <c r="AF198" s="6">
        <v>4223</v>
      </c>
      <c r="AG198" s="6">
        <v>1228</v>
      </c>
      <c r="AH198" s="6">
        <v>239.1</v>
      </c>
      <c r="AI198" s="6">
        <v>155.9</v>
      </c>
      <c r="AJ198" s="6">
        <v>20.3</v>
      </c>
      <c r="AK198" s="6">
        <v>258.696774</v>
      </c>
      <c r="AL198" s="6">
        <v>165.129032</v>
      </c>
      <c r="AM198" s="6">
        <v>25.52</v>
      </c>
      <c r="AN198" s="6">
        <v>28.26</v>
      </c>
      <c r="AO198" s="6">
        <v>20.11</v>
      </c>
      <c r="AP198" s="6">
        <v>29.77</v>
      </c>
      <c r="AQ198" s="6">
        <v>28.78</v>
      </c>
      <c r="AR198" s="6">
        <v>31.07</v>
      </c>
      <c r="AS198" s="6">
        <v>23.97</v>
      </c>
      <c r="AT198" s="6">
        <v>8853</v>
      </c>
      <c r="AU198" s="6">
        <v>11294</v>
      </c>
      <c r="AV198" s="6">
        <v>2484</v>
      </c>
      <c r="AW198" s="6">
        <v>10988</v>
      </c>
      <c r="AX198" s="6">
        <v>564165</v>
      </c>
      <c r="AY198" s="6">
        <f>(D198*1000)/AX198</f>
        <v>564.14524119716748</v>
      </c>
      <c r="AZ198" s="6">
        <v>21144</v>
      </c>
      <c r="BA198" s="6">
        <v>20882</v>
      </c>
      <c r="BB198" s="6">
        <v>42026</v>
      </c>
      <c r="BC198" s="6">
        <v>84.408360496373334</v>
      </c>
      <c r="BD198" s="6">
        <v>5011867</v>
      </c>
      <c r="BE198" s="6">
        <v>41198934</v>
      </c>
      <c r="BF198" s="6">
        <v>5335659</v>
      </c>
      <c r="BG198" s="6">
        <v>34101421</v>
      </c>
      <c r="BH198" s="6">
        <v>926061</v>
      </c>
      <c r="BI198" s="6">
        <v>2435304</v>
      </c>
      <c r="BJ198" s="6">
        <v>2022</v>
      </c>
      <c r="BK198" s="6">
        <v>20996</v>
      </c>
    </row>
    <row r="199" spans="1:63" x14ac:dyDescent="0.2">
      <c r="A199" s="3">
        <v>2016</v>
      </c>
      <c r="B199" s="3">
        <v>6</v>
      </c>
      <c r="C199" s="13">
        <v>42522</v>
      </c>
      <c r="D199" s="6">
        <v>273142</v>
      </c>
      <c r="E199" s="6">
        <f t="shared" si="10"/>
        <v>269135</v>
      </c>
      <c r="F199" s="6">
        <v>225427</v>
      </c>
      <c r="G199" s="6">
        <v>37705</v>
      </c>
      <c r="H199" s="6">
        <v>6003</v>
      </c>
      <c r="I199" s="6">
        <v>59.31</v>
      </c>
      <c r="J199" s="6">
        <v>52.43</v>
      </c>
      <c r="K199" s="6">
        <v>64.209999999999994</v>
      </c>
      <c r="L199" s="6">
        <v>54.320125482103805</v>
      </c>
      <c r="M199" s="6">
        <v>65</v>
      </c>
      <c r="N199" s="6">
        <v>70.81</v>
      </c>
      <c r="O199" s="6">
        <v>77.12</v>
      </c>
      <c r="P199" s="6">
        <v>55.29</v>
      </c>
      <c r="Q199" s="6">
        <v>43.45</v>
      </c>
      <c r="R199" s="6">
        <v>25.83</v>
      </c>
      <c r="S199" s="6">
        <f t="shared" si="9"/>
        <v>28.157283</v>
      </c>
      <c r="T199" s="9">
        <v>1.0901000000000001</v>
      </c>
      <c r="U199" s="6">
        <v>35158598.466666669</v>
      </c>
      <c r="V199" s="6">
        <f t="shared" si="11"/>
        <v>12.871912216600402</v>
      </c>
      <c r="W199" s="10" t="s">
        <v>33</v>
      </c>
      <c r="X199" s="10">
        <v>0</v>
      </c>
      <c r="Y199" s="10" t="s">
        <v>32</v>
      </c>
      <c r="Z199" s="10">
        <v>1</v>
      </c>
      <c r="AA199" s="10" t="s">
        <v>34</v>
      </c>
      <c r="AB199" s="10">
        <v>0</v>
      </c>
      <c r="AC199" s="6">
        <v>11.97</v>
      </c>
      <c r="AD199" s="6">
        <v>16180</v>
      </c>
      <c r="AE199" s="6">
        <v>3345</v>
      </c>
      <c r="AF199" s="6">
        <v>1620</v>
      </c>
      <c r="AG199" s="6">
        <v>1040</v>
      </c>
      <c r="AH199" s="6">
        <v>258.8</v>
      </c>
      <c r="AI199" s="6">
        <v>165.3</v>
      </c>
      <c r="AJ199" s="6">
        <v>22.1</v>
      </c>
      <c r="AK199" s="6">
        <v>285.14333299999998</v>
      </c>
      <c r="AL199" s="6">
        <v>169.74</v>
      </c>
      <c r="AM199" s="6">
        <v>29.77</v>
      </c>
      <c r="AN199" s="6">
        <v>29.06</v>
      </c>
      <c r="AO199" s="6">
        <v>22.86</v>
      </c>
      <c r="AP199" s="6">
        <v>29.26</v>
      </c>
      <c r="AQ199" s="6">
        <v>28.68</v>
      </c>
      <c r="AR199" s="6">
        <v>30.63</v>
      </c>
      <c r="AS199" s="6">
        <v>23.18</v>
      </c>
      <c r="AT199" s="6">
        <v>8516</v>
      </c>
      <c r="AU199" s="6">
        <v>10207</v>
      </c>
      <c r="AV199" s="6">
        <v>2291</v>
      </c>
      <c r="AW199" s="6">
        <v>11005</v>
      </c>
      <c r="AX199" s="6">
        <v>558313</v>
      </c>
      <c r="AY199" s="6">
        <f>(D199*1000)/AX199</f>
        <v>489.22736887731435</v>
      </c>
      <c r="AZ199" s="6">
        <v>20624</v>
      </c>
      <c r="BA199" s="6">
        <v>20575</v>
      </c>
      <c r="BB199" s="6">
        <v>41199</v>
      </c>
      <c r="BC199" s="6">
        <v>85.114319788371617</v>
      </c>
      <c r="BD199" s="6">
        <v>4914202</v>
      </c>
      <c r="BE199" s="6">
        <v>40024491</v>
      </c>
      <c r="BF199" s="6">
        <v>5297398</v>
      </c>
      <c r="BG199" s="6">
        <v>31769900</v>
      </c>
      <c r="BH199" s="6">
        <v>423902</v>
      </c>
      <c r="BI199" s="6">
        <v>1181262</v>
      </c>
      <c r="BJ199" s="6">
        <v>1215</v>
      </c>
      <c r="BK199" s="6">
        <v>14614</v>
      </c>
    </row>
    <row r="200" spans="1:63" x14ac:dyDescent="0.2">
      <c r="A200" s="3">
        <v>2016</v>
      </c>
      <c r="B200" s="3">
        <v>7</v>
      </c>
      <c r="C200" s="13">
        <v>42552</v>
      </c>
      <c r="D200" s="6">
        <v>259697</v>
      </c>
      <c r="E200" s="6">
        <f t="shared" si="10"/>
        <v>256241</v>
      </c>
      <c r="F200" s="6">
        <v>215597</v>
      </c>
      <c r="G200" s="6">
        <v>37781</v>
      </c>
      <c r="H200" s="6">
        <v>2863</v>
      </c>
      <c r="I200" s="6">
        <v>61.23</v>
      </c>
      <c r="J200" s="6">
        <v>54.38</v>
      </c>
      <c r="K200" s="6">
        <v>65.56</v>
      </c>
      <c r="L200" s="6">
        <v>56.871496593798604</v>
      </c>
      <c r="M200" s="6">
        <v>65</v>
      </c>
      <c r="N200" s="6">
        <v>71.36</v>
      </c>
      <c r="O200" s="6">
        <v>83.71</v>
      </c>
      <c r="P200" s="6">
        <v>57.2</v>
      </c>
      <c r="Q200" s="6">
        <v>44.94</v>
      </c>
      <c r="R200" s="6">
        <v>25.86</v>
      </c>
      <c r="S200" s="6">
        <f t="shared" si="9"/>
        <v>28.102062</v>
      </c>
      <c r="T200" s="9">
        <v>1.0867</v>
      </c>
      <c r="U200" s="6">
        <v>32984541.566666659</v>
      </c>
      <c r="V200" s="6">
        <f t="shared" si="11"/>
        <v>12.701163882011214</v>
      </c>
      <c r="W200" s="10" t="s">
        <v>33</v>
      </c>
      <c r="X200" s="10">
        <v>0</v>
      </c>
      <c r="Y200" s="10" t="s">
        <v>32</v>
      </c>
      <c r="Z200" s="10">
        <v>1</v>
      </c>
      <c r="AA200" s="10" t="s">
        <v>34</v>
      </c>
      <c r="AB200" s="10">
        <v>0</v>
      </c>
      <c r="AC200" s="6">
        <v>15.09</v>
      </c>
      <c r="AD200" s="6">
        <v>12519</v>
      </c>
      <c r="AE200" s="6">
        <v>3022</v>
      </c>
      <c r="AF200" s="6">
        <v>1388</v>
      </c>
      <c r="AG200" s="6">
        <v>733</v>
      </c>
      <c r="AH200" s="6">
        <v>312.8</v>
      </c>
      <c r="AI200" s="6">
        <v>170.1</v>
      </c>
      <c r="AJ200" s="6">
        <v>25.1</v>
      </c>
      <c r="AK200" s="6">
        <v>307.68387100000001</v>
      </c>
      <c r="AL200" s="6">
        <v>172.16451599999999</v>
      </c>
      <c r="AM200" s="6">
        <v>34.28</v>
      </c>
      <c r="AN200" s="6">
        <v>32.07</v>
      </c>
      <c r="AO200" s="6">
        <v>25.96</v>
      </c>
      <c r="AP200" s="6">
        <v>29.37</v>
      </c>
      <c r="AQ200" s="6">
        <v>28.51</v>
      </c>
      <c r="AR200" s="6">
        <v>30.63</v>
      </c>
      <c r="AS200" s="6">
        <v>23.42</v>
      </c>
      <c r="AT200" s="6">
        <v>7600</v>
      </c>
      <c r="AU200" s="6">
        <v>7834</v>
      </c>
      <c r="AV200" s="6">
        <v>1821</v>
      </c>
      <c r="AW200" s="6">
        <v>11568</v>
      </c>
      <c r="AX200" s="6">
        <v>555888</v>
      </c>
      <c r="AY200" s="6">
        <f>(D200*1000)/AX200</f>
        <v>467.17504245459514</v>
      </c>
      <c r="AZ200" s="6">
        <v>23931</v>
      </c>
      <c r="BA200" s="6">
        <v>24012</v>
      </c>
      <c r="BB200" s="6">
        <v>47943</v>
      </c>
      <c r="BC200" s="6">
        <v>85.668239724733027</v>
      </c>
      <c r="BD200" s="6">
        <v>4580399</v>
      </c>
      <c r="BE200" s="6">
        <v>38435965</v>
      </c>
      <c r="BF200" s="6">
        <v>4845268</v>
      </c>
      <c r="BG200" s="6">
        <v>29052612</v>
      </c>
      <c r="BH200" s="6">
        <v>492547</v>
      </c>
      <c r="BI200" s="6">
        <v>1384991</v>
      </c>
      <c r="BJ200" s="6">
        <v>6406</v>
      </c>
      <c r="BK200" s="6">
        <v>44745</v>
      </c>
    </row>
    <row r="201" spans="1:63" x14ac:dyDescent="0.2">
      <c r="A201" s="3">
        <v>2016</v>
      </c>
      <c r="B201" s="3">
        <v>8</v>
      </c>
      <c r="C201" s="13">
        <v>42583</v>
      </c>
      <c r="D201" s="6">
        <v>257157</v>
      </c>
      <c r="E201" s="6">
        <f t="shared" si="10"/>
        <v>231230</v>
      </c>
      <c r="F201" s="6">
        <v>197075</v>
      </c>
      <c r="G201" s="6">
        <v>32946</v>
      </c>
      <c r="H201" s="6">
        <v>1209</v>
      </c>
      <c r="I201" s="6">
        <v>61.16</v>
      </c>
      <c r="J201" s="6">
        <v>54.56</v>
      </c>
      <c r="K201" s="6">
        <v>65.14</v>
      </c>
      <c r="L201" s="6">
        <v>57.869266870752391</v>
      </c>
      <c r="M201" s="6">
        <v>65</v>
      </c>
      <c r="N201" s="6">
        <v>69.98</v>
      </c>
      <c r="O201" s="6">
        <v>84.09</v>
      </c>
      <c r="P201" s="6">
        <v>58.21</v>
      </c>
      <c r="Q201" s="6">
        <v>42.95</v>
      </c>
      <c r="R201" s="6">
        <v>26.65</v>
      </c>
      <c r="S201" s="6">
        <f t="shared" si="9"/>
        <v>28.984539999999996</v>
      </c>
      <c r="T201" s="9">
        <v>1.0875999999999999</v>
      </c>
      <c r="U201" s="6">
        <v>31641214.716666657</v>
      </c>
      <c r="V201" s="6">
        <f t="shared" si="11"/>
        <v>12.304240101053697</v>
      </c>
      <c r="W201" s="10" t="s">
        <v>33</v>
      </c>
      <c r="X201" s="10">
        <v>0</v>
      </c>
      <c r="Y201" s="10" t="s">
        <v>32</v>
      </c>
      <c r="Z201" s="10">
        <v>1</v>
      </c>
      <c r="AA201" s="10" t="s">
        <v>34</v>
      </c>
      <c r="AB201" s="10">
        <v>0</v>
      </c>
      <c r="AC201" s="6">
        <v>14.8</v>
      </c>
      <c r="AD201" s="6">
        <v>13060</v>
      </c>
      <c r="AE201" s="6">
        <v>3312</v>
      </c>
      <c r="AF201" s="6">
        <v>1369</v>
      </c>
      <c r="AG201" s="6">
        <v>858</v>
      </c>
      <c r="AH201" s="6">
        <v>345.1</v>
      </c>
      <c r="AI201" s="6">
        <v>178.6</v>
      </c>
      <c r="AJ201" s="6">
        <v>27.5</v>
      </c>
      <c r="AK201" s="6">
        <v>336.93548399999997</v>
      </c>
      <c r="AL201" s="6">
        <v>179.24838700000001</v>
      </c>
      <c r="AM201" s="6">
        <v>35.44</v>
      </c>
      <c r="AN201" s="6">
        <v>33.619999999999997</v>
      </c>
      <c r="AO201" s="6">
        <v>28.46</v>
      </c>
      <c r="AP201" s="6">
        <v>29.37</v>
      </c>
      <c r="AQ201" s="6">
        <v>29.41</v>
      </c>
      <c r="AR201" s="6">
        <v>30.47</v>
      </c>
      <c r="AS201" s="6">
        <v>24.3</v>
      </c>
      <c r="AT201" s="6">
        <v>7037</v>
      </c>
      <c r="AU201" s="6">
        <v>6774</v>
      </c>
      <c r="AV201" s="6">
        <v>1360</v>
      </c>
      <c r="AW201" s="6">
        <v>11857</v>
      </c>
      <c r="AX201" s="6">
        <v>556429</v>
      </c>
      <c r="AY201" s="6">
        <f>(D201*1000)/AX201</f>
        <v>462.15599833941076</v>
      </c>
      <c r="AZ201" s="6">
        <v>28889</v>
      </c>
      <c r="BA201" s="6">
        <v>29677</v>
      </c>
      <c r="BB201" s="6">
        <v>58566</v>
      </c>
      <c r="BC201" s="6">
        <v>86.139492565035695</v>
      </c>
      <c r="BD201" s="6">
        <v>5281508</v>
      </c>
      <c r="BE201" s="6">
        <v>46241373</v>
      </c>
      <c r="BF201" s="6">
        <v>4959216</v>
      </c>
      <c r="BG201" s="6">
        <v>29855387</v>
      </c>
      <c r="BH201" s="6">
        <v>350156</v>
      </c>
      <c r="BI201" s="6">
        <v>1134124</v>
      </c>
      <c r="BJ201" s="6">
        <v>1806</v>
      </c>
      <c r="BK201" s="6">
        <v>20162</v>
      </c>
    </row>
    <row r="202" spans="1:63" x14ac:dyDescent="0.2">
      <c r="A202" s="3">
        <v>2016</v>
      </c>
      <c r="B202" s="3">
        <v>9</v>
      </c>
      <c r="C202" s="13">
        <v>42614</v>
      </c>
      <c r="D202" s="6">
        <v>284691</v>
      </c>
      <c r="E202" s="6">
        <f t="shared" si="10"/>
        <v>250126</v>
      </c>
      <c r="F202" s="6">
        <v>211122</v>
      </c>
      <c r="G202" s="6">
        <v>36726</v>
      </c>
      <c r="H202" s="6">
        <v>2278</v>
      </c>
      <c r="I202" s="6">
        <v>61.77</v>
      </c>
      <c r="J202" s="6">
        <v>55.37</v>
      </c>
      <c r="K202" s="6">
        <v>65.11</v>
      </c>
      <c r="L202" s="6">
        <v>57.556755995657618</v>
      </c>
      <c r="M202" s="6">
        <v>65</v>
      </c>
      <c r="N202" s="6">
        <v>70.14</v>
      </c>
      <c r="O202" s="6">
        <v>84.16</v>
      </c>
      <c r="P202" s="6">
        <v>58.71</v>
      </c>
      <c r="Q202" s="6">
        <v>44.38</v>
      </c>
      <c r="R202" s="6">
        <v>28.03</v>
      </c>
      <c r="S202" s="6">
        <f t="shared" si="9"/>
        <v>30.614366000000004</v>
      </c>
      <c r="T202" s="9">
        <v>1.0922000000000001</v>
      </c>
      <c r="U202" s="6">
        <v>33768460.666666567</v>
      </c>
      <c r="V202" s="6">
        <f t="shared" si="11"/>
        <v>11.861442991407023</v>
      </c>
      <c r="W202" s="10" t="s">
        <v>33</v>
      </c>
      <c r="X202" s="10">
        <v>0</v>
      </c>
      <c r="Y202" s="10" t="s">
        <v>32</v>
      </c>
      <c r="Z202" s="10">
        <v>1</v>
      </c>
      <c r="AA202" s="10" t="s">
        <v>34</v>
      </c>
      <c r="AB202" s="10">
        <v>0</v>
      </c>
      <c r="AC202" s="6">
        <v>12.54</v>
      </c>
      <c r="AD202" s="6">
        <v>14388</v>
      </c>
      <c r="AE202" s="6">
        <v>2649</v>
      </c>
      <c r="AF202" s="6">
        <v>1083</v>
      </c>
      <c r="AG202" s="6">
        <v>1124</v>
      </c>
      <c r="AH202" s="6">
        <v>379.4</v>
      </c>
      <c r="AI202" s="6">
        <v>195.2</v>
      </c>
      <c r="AJ202" s="6">
        <v>30.700000000000003</v>
      </c>
      <c r="AK202" s="6">
        <v>380.00666699999999</v>
      </c>
      <c r="AL202" s="6">
        <v>194.16666699999999</v>
      </c>
      <c r="AM202" s="6">
        <v>39</v>
      </c>
      <c r="AN202" s="6">
        <v>34.020000000000003</v>
      </c>
      <c r="AO202" s="6">
        <v>28.76</v>
      </c>
      <c r="AP202" s="6">
        <v>29.84</v>
      </c>
      <c r="AQ202" s="6">
        <v>30.2</v>
      </c>
      <c r="AR202" s="6">
        <v>31.32</v>
      </c>
      <c r="AS202" s="6">
        <v>26.37</v>
      </c>
      <c r="AT202" s="6">
        <v>6138</v>
      </c>
      <c r="AU202" s="6">
        <v>5950</v>
      </c>
      <c r="AV202" s="6">
        <v>837</v>
      </c>
      <c r="AW202" s="6">
        <v>13445</v>
      </c>
      <c r="AX202" s="6">
        <v>561406</v>
      </c>
      <c r="AY202" s="6">
        <f>(D202*1000)/AX202</f>
        <v>507.10359347780394</v>
      </c>
      <c r="AZ202" s="6">
        <v>33588</v>
      </c>
      <c r="BA202" s="6">
        <v>34918</v>
      </c>
      <c r="BB202" s="6">
        <v>68506</v>
      </c>
      <c r="BC202" s="6">
        <v>88.017768177218912</v>
      </c>
      <c r="BD202" s="6">
        <v>5504546</v>
      </c>
      <c r="BE202" s="6">
        <v>51349893</v>
      </c>
      <c r="BF202" s="6">
        <v>4799517</v>
      </c>
      <c r="BG202" s="6">
        <v>29460526</v>
      </c>
      <c r="BH202" s="6">
        <v>800</v>
      </c>
      <c r="BI202" s="6">
        <v>11523</v>
      </c>
      <c r="BJ202" s="6">
        <v>3847</v>
      </c>
      <c r="BK202" s="6">
        <v>29129</v>
      </c>
    </row>
    <row r="203" spans="1:63" x14ac:dyDescent="0.2">
      <c r="A203" s="3">
        <v>2016</v>
      </c>
      <c r="B203" s="3">
        <v>10</v>
      </c>
      <c r="C203" s="13">
        <v>42644</v>
      </c>
      <c r="D203" s="6">
        <v>283538</v>
      </c>
      <c r="E203" s="6">
        <f t="shared" si="10"/>
        <v>270496</v>
      </c>
      <c r="F203" s="6">
        <v>223839</v>
      </c>
      <c r="G203" s="6">
        <v>44900</v>
      </c>
      <c r="H203" s="6">
        <v>1757</v>
      </c>
      <c r="I203" s="6">
        <v>62.79</v>
      </c>
      <c r="J203" s="6">
        <v>56.48</v>
      </c>
      <c r="K203" s="6">
        <v>66.38</v>
      </c>
      <c r="L203" s="6">
        <v>57.871915192338356</v>
      </c>
      <c r="M203" s="6">
        <v>65</v>
      </c>
      <c r="N203" s="6">
        <v>72.05</v>
      </c>
      <c r="O203" s="6">
        <v>83.15</v>
      </c>
      <c r="P203" s="6">
        <v>60.27</v>
      </c>
      <c r="Q203" s="6">
        <v>46.06</v>
      </c>
      <c r="R203" s="6">
        <v>30.33</v>
      </c>
      <c r="S203" s="6">
        <f t="shared" si="9"/>
        <v>33.008139</v>
      </c>
      <c r="T203" s="9">
        <v>1.0883</v>
      </c>
      <c r="U203" s="6">
        <v>35952093.666666672</v>
      </c>
      <c r="V203" s="6">
        <f t="shared" si="11"/>
        <v>12.679814933683199</v>
      </c>
      <c r="W203" s="10" t="s">
        <v>33</v>
      </c>
      <c r="X203" s="10">
        <v>0</v>
      </c>
      <c r="Y203" s="10" t="s">
        <v>32</v>
      </c>
      <c r="Z203" s="10">
        <v>1</v>
      </c>
      <c r="AA203" s="10" t="s">
        <v>34</v>
      </c>
      <c r="AB203" s="10">
        <v>0</v>
      </c>
      <c r="AC203" s="6">
        <v>5.38</v>
      </c>
      <c r="AD203" s="6">
        <v>15930</v>
      </c>
      <c r="AE203" s="6">
        <v>3528</v>
      </c>
      <c r="AF203" s="6">
        <v>2177</v>
      </c>
      <c r="AG203" s="6">
        <v>1209</v>
      </c>
      <c r="AH203" s="6">
        <v>441.1</v>
      </c>
      <c r="AI203" s="6">
        <v>202</v>
      </c>
      <c r="AJ203" s="6">
        <v>34.200000000000003</v>
      </c>
      <c r="AK203" s="6">
        <v>409.54516100000001</v>
      </c>
      <c r="AL203" s="6">
        <v>202.587097</v>
      </c>
      <c r="AM203" s="6">
        <v>42.66</v>
      </c>
      <c r="AN203" s="6">
        <v>33.19</v>
      </c>
      <c r="AO203" s="6">
        <v>32.31</v>
      </c>
      <c r="AP203" s="6">
        <v>31.43</v>
      </c>
      <c r="AQ203" s="6">
        <v>31.59</v>
      </c>
      <c r="AR203" s="6">
        <v>31.32</v>
      </c>
      <c r="AS203" s="6">
        <v>30.42</v>
      </c>
      <c r="AT203" s="6">
        <v>5255</v>
      </c>
      <c r="AU203" s="6">
        <v>5909</v>
      </c>
      <c r="AV203" s="6">
        <v>613</v>
      </c>
      <c r="AW203" s="6">
        <v>16188</v>
      </c>
      <c r="AX203" s="6">
        <v>567836</v>
      </c>
      <c r="AY203" s="6">
        <f>(D203*1000)/AX203</f>
        <v>499.33079269366505</v>
      </c>
      <c r="AZ203" s="6">
        <v>36620</v>
      </c>
      <c r="BA203" s="6">
        <v>38338</v>
      </c>
      <c r="BB203" s="6">
        <v>74958</v>
      </c>
      <c r="BC203" s="6">
        <v>88.577248500719094</v>
      </c>
      <c r="BD203" s="6">
        <v>5907166</v>
      </c>
      <c r="BE203" s="6">
        <v>54929085</v>
      </c>
      <c r="BF203" s="6">
        <v>4510317</v>
      </c>
      <c r="BG203" s="6">
        <v>27857606</v>
      </c>
      <c r="BH203" s="6">
        <v>24024</v>
      </c>
      <c r="BI203" s="6">
        <v>77091</v>
      </c>
      <c r="BJ203" s="6">
        <v>9694</v>
      </c>
      <c r="BK203" s="6">
        <v>59923</v>
      </c>
    </row>
    <row r="204" spans="1:63" x14ac:dyDescent="0.2">
      <c r="A204" s="3">
        <v>2016</v>
      </c>
      <c r="B204" s="3">
        <v>11</v>
      </c>
      <c r="C204" s="13">
        <v>42675</v>
      </c>
      <c r="D204" s="6">
        <v>257317</v>
      </c>
      <c r="E204" s="6">
        <f t="shared" si="10"/>
        <v>256778</v>
      </c>
      <c r="F204" s="6">
        <v>212506</v>
      </c>
      <c r="G204" s="6">
        <v>43199</v>
      </c>
      <c r="H204" s="6">
        <v>1073</v>
      </c>
      <c r="I204" s="6">
        <v>62.03</v>
      </c>
      <c r="J204" s="6">
        <v>55.56</v>
      </c>
      <c r="K204" s="6">
        <v>65.739999999999995</v>
      </c>
      <c r="L204" s="6">
        <v>56.764373705459647</v>
      </c>
      <c r="M204" s="6">
        <v>65</v>
      </c>
      <c r="N204" s="6">
        <v>71.72</v>
      </c>
      <c r="O204" s="6">
        <v>80.37</v>
      </c>
      <c r="P204" s="6">
        <v>59.04</v>
      </c>
      <c r="Q204" s="6">
        <v>44.51</v>
      </c>
      <c r="R204" s="6">
        <v>32.21</v>
      </c>
      <c r="S204" s="6">
        <f t="shared" si="9"/>
        <v>34.654739000000006</v>
      </c>
      <c r="T204" s="9">
        <v>1.0759000000000001</v>
      </c>
      <c r="U204" s="6">
        <v>34247281.516666666</v>
      </c>
      <c r="V204" s="6">
        <f t="shared" si="11"/>
        <v>13.309373852744539</v>
      </c>
      <c r="W204" s="10" t="s">
        <v>33</v>
      </c>
      <c r="X204" s="10">
        <v>0</v>
      </c>
      <c r="Y204" s="10" t="s">
        <v>32</v>
      </c>
      <c r="Z204" s="10">
        <v>1</v>
      </c>
      <c r="AA204" s="10" t="s">
        <v>34</v>
      </c>
      <c r="AB204" s="10">
        <v>0</v>
      </c>
      <c r="AC204" s="6">
        <v>1.82</v>
      </c>
      <c r="AD204" s="6">
        <v>15859</v>
      </c>
      <c r="AE204" s="6">
        <v>1903</v>
      </c>
      <c r="AF204" s="6">
        <v>771</v>
      </c>
      <c r="AG204" s="6">
        <v>1348</v>
      </c>
      <c r="AH204" s="6">
        <v>444</v>
      </c>
      <c r="AI204" s="6">
        <v>196.3</v>
      </c>
      <c r="AJ204" s="6">
        <v>33.800000000000004</v>
      </c>
      <c r="AK204" s="6">
        <v>415.24333300000001</v>
      </c>
      <c r="AL204" s="6">
        <v>200.20666700000001</v>
      </c>
      <c r="AM204" s="6">
        <v>44.85</v>
      </c>
      <c r="AN204" s="6">
        <v>35.93</v>
      </c>
      <c r="AO204" s="6">
        <v>32.96</v>
      </c>
      <c r="AP204" s="6">
        <v>33.049999999999997</v>
      </c>
      <c r="AQ204" s="6">
        <v>32.35</v>
      </c>
      <c r="AR204" s="6">
        <v>31.99</v>
      </c>
      <c r="AS204" s="6">
        <v>33.14</v>
      </c>
      <c r="AT204" s="6">
        <v>3527</v>
      </c>
      <c r="AU204" s="6">
        <v>4291</v>
      </c>
      <c r="AV204" s="6">
        <v>728</v>
      </c>
      <c r="AW204" s="6">
        <v>17522</v>
      </c>
      <c r="AX204" s="6">
        <v>570144</v>
      </c>
      <c r="AY204" s="6">
        <f>(D204*1000)/AX204</f>
        <v>451.31931582196779</v>
      </c>
      <c r="AZ204" s="6">
        <v>35278</v>
      </c>
      <c r="BA204" s="6">
        <v>36573</v>
      </c>
      <c r="BB204" s="6">
        <v>71851</v>
      </c>
      <c r="BC204" s="6">
        <v>88.311522609102212</v>
      </c>
      <c r="BD204" s="6">
        <v>7226099</v>
      </c>
      <c r="BE204" s="6">
        <v>66118635</v>
      </c>
      <c r="BF204" s="6">
        <v>4870742</v>
      </c>
      <c r="BG204" s="6">
        <v>30216505</v>
      </c>
      <c r="BH204" s="6">
        <v>493859</v>
      </c>
      <c r="BI204" s="6">
        <v>2176925</v>
      </c>
      <c r="BJ204" s="6">
        <v>1972</v>
      </c>
      <c r="BK204" s="6">
        <v>28909</v>
      </c>
    </row>
    <row r="205" spans="1:63" x14ac:dyDescent="0.2">
      <c r="A205" s="4">
        <v>2016</v>
      </c>
      <c r="B205" s="5">
        <v>12</v>
      </c>
      <c r="C205" s="14">
        <v>42705</v>
      </c>
      <c r="D205" s="7">
        <v>277127</v>
      </c>
      <c r="E205" s="7">
        <f t="shared" si="10"/>
        <v>275261</v>
      </c>
      <c r="F205" s="7">
        <v>226555</v>
      </c>
      <c r="G205" s="7">
        <v>48197</v>
      </c>
      <c r="H205" s="7">
        <v>509</v>
      </c>
      <c r="I205" s="7">
        <v>61.66</v>
      </c>
      <c r="J205" s="7">
        <v>55.56</v>
      </c>
      <c r="K205" s="7">
        <v>65.680000000000007</v>
      </c>
      <c r="L205" s="7">
        <v>56.684482914957563</v>
      </c>
      <c r="M205" s="7">
        <v>65</v>
      </c>
      <c r="N205" s="7">
        <v>71.680000000000007</v>
      </c>
      <c r="O205" s="7">
        <v>80.010000000000005</v>
      </c>
      <c r="P205" s="7">
        <v>58.89</v>
      </c>
      <c r="Q205" s="7">
        <v>44.8</v>
      </c>
      <c r="R205" s="7">
        <v>33.380000000000003</v>
      </c>
      <c r="S205" s="7">
        <f t="shared" si="9"/>
        <v>35.896852000000003</v>
      </c>
      <c r="T205" s="8">
        <v>1.0753999999999999</v>
      </c>
      <c r="U205" s="7">
        <v>43950420.016666666</v>
      </c>
      <c r="V205" s="7">
        <f t="shared" si="11"/>
        <v>15.85930638900817</v>
      </c>
      <c r="W205" s="11" t="s">
        <v>33</v>
      </c>
      <c r="X205" s="11">
        <v>0</v>
      </c>
      <c r="Y205" s="11" t="s">
        <v>32</v>
      </c>
      <c r="Z205" s="11">
        <v>1</v>
      </c>
      <c r="AA205" s="11" t="s">
        <v>34</v>
      </c>
      <c r="AB205" s="11">
        <v>0</v>
      </c>
      <c r="AC205" s="7">
        <v>-0.11</v>
      </c>
      <c r="AD205" s="7">
        <v>16286</v>
      </c>
      <c r="AE205" s="7">
        <v>4951</v>
      </c>
      <c r="AF205" s="7">
        <v>1767</v>
      </c>
      <c r="AG205" s="7">
        <v>1068</v>
      </c>
      <c r="AH205" s="7">
        <v>444</v>
      </c>
      <c r="AI205" s="7">
        <v>198.3</v>
      </c>
      <c r="AJ205" s="7">
        <v>33.9</v>
      </c>
      <c r="AK205" s="7">
        <v>422.60967699999998</v>
      </c>
      <c r="AL205" s="7">
        <v>206.42580699999999</v>
      </c>
      <c r="AM205" s="7">
        <v>42.4</v>
      </c>
      <c r="AN205" s="7">
        <v>39.31</v>
      </c>
      <c r="AO205" s="7">
        <v>33.229999999999997</v>
      </c>
      <c r="AP205" s="7">
        <v>34.700000000000003</v>
      </c>
      <c r="AQ205" s="7">
        <v>32.72</v>
      </c>
      <c r="AR205" s="7">
        <v>34.340000000000003</v>
      </c>
      <c r="AS205" s="7">
        <v>33.67</v>
      </c>
      <c r="AT205" s="7">
        <v>2447</v>
      </c>
      <c r="AU205" s="7">
        <v>4603</v>
      </c>
      <c r="AV205" s="7">
        <v>748</v>
      </c>
      <c r="AW205" s="7">
        <v>13047</v>
      </c>
      <c r="AX205" s="7">
        <v>573478</v>
      </c>
      <c r="AY205" s="7">
        <f>(D205*1000)/AX205</f>
        <v>483.239112921507</v>
      </c>
      <c r="AZ205" s="7">
        <v>32922</v>
      </c>
      <c r="BA205" s="7">
        <v>34561</v>
      </c>
      <c r="BB205" s="7">
        <v>67483</v>
      </c>
      <c r="BC205" s="7">
        <v>89.349901345174004</v>
      </c>
      <c r="BD205" s="7">
        <v>6552163</v>
      </c>
      <c r="BE205" s="7">
        <v>60947651</v>
      </c>
      <c r="BF205" s="7">
        <v>5034507</v>
      </c>
      <c r="BG205" s="7">
        <v>31682951</v>
      </c>
      <c r="BH205" s="7">
        <v>373905</v>
      </c>
      <c r="BI205" s="7">
        <v>1625164</v>
      </c>
      <c r="BJ205" s="7">
        <v>7764</v>
      </c>
      <c r="BK205" s="7">
        <v>59038</v>
      </c>
    </row>
    <row r="206" spans="1:63" x14ac:dyDescent="0.2">
      <c r="A206" s="3">
        <v>2017</v>
      </c>
      <c r="B206" s="3">
        <v>1</v>
      </c>
      <c r="C206" s="13">
        <v>42736</v>
      </c>
      <c r="D206" s="6">
        <v>282922</v>
      </c>
      <c r="E206" s="6">
        <f t="shared" si="10"/>
        <v>282035</v>
      </c>
      <c r="F206" s="6">
        <v>232829</v>
      </c>
      <c r="G206" s="6">
        <v>48091</v>
      </c>
      <c r="H206" s="6">
        <v>1115</v>
      </c>
      <c r="I206" s="6">
        <v>61.877184557837147</v>
      </c>
      <c r="J206" s="6">
        <v>56.322389304722606</v>
      </c>
      <c r="K206" s="6">
        <v>65.64</v>
      </c>
      <c r="L206" s="6">
        <v>57.249583639555198</v>
      </c>
      <c r="M206" s="6">
        <v>65</v>
      </c>
      <c r="N206" s="6">
        <v>71.239999999999995</v>
      </c>
      <c r="O206" s="6">
        <v>79.36120228928884</v>
      </c>
      <c r="P206" s="6">
        <v>59.545304983605249</v>
      </c>
      <c r="Q206" s="6">
        <v>45.896105593348615</v>
      </c>
      <c r="R206" s="6">
        <v>33.78</v>
      </c>
      <c r="S206" s="6">
        <f t="shared" si="9"/>
        <v>36.188513999999998</v>
      </c>
      <c r="T206" s="9">
        <v>1.0712999999999999</v>
      </c>
      <c r="U206" s="6">
        <v>20482296.216666669</v>
      </c>
      <c r="V206" s="6">
        <f t="shared" si="11"/>
        <v>7.2395558552062651</v>
      </c>
      <c r="W206" s="10" t="s">
        <v>33</v>
      </c>
      <c r="X206" s="10">
        <v>0</v>
      </c>
      <c r="Y206" s="10" t="s">
        <v>32</v>
      </c>
      <c r="Z206" s="10">
        <v>1</v>
      </c>
      <c r="AA206" s="10" t="s">
        <v>34</v>
      </c>
      <c r="AB206" s="10">
        <v>0</v>
      </c>
      <c r="AC206" s="6">
        <v>-5.15</v>
      </c>
      <c r="AD206" s="6">
        <v>17646</v>
      </c>
      <c r="AE206" s="6">
        <v>4371</v>
      </c>
      <c r="AF206" s="6">
        <v>1854</v>
      </c>
      <c r="AG206" s="6">
        <v>1369</v>
      </c>
      <c r="AH206" s="6">
        <v>437.8</v>
      </c>
      <c r="AI206" s="6">
        <v>202.6</v>
      </c>
      <c r="AJ206" s="6">
        <v>34.1</v>
      </c>
      <c r="AK206" s="6">
        <v>420.17096800000002</v>
      </c>
      <c r="AL206" s="6">
        <v>209.27096800000001</v>
      </c>
      <c r="AM206" s="6">
        <v>39.18</v>
      </c>
      <c r="AN206" s="6">
        <v>39.26</v>
      </c>
      <c r="AO206" s="6">
        <v>33.36</v>
      </c>
      <c r="AP206" s="6">
        <v>34.880000000000003</v>
      </c>
      <c r="AQ206" s="6">
        <v>34.229999999999997</v>
      </c>
      <c r="AR206" s="6">
        <v>36.25</v>
      </c>
      <c r="AS206" s="6">
        <v>34.130000000000003</v>
      </c>
      <c r="AT206" s="6">
        <v>2995</v>
      </c>
      <c r="AU206" s="6">
        <v>4430</v>
      </c>
      <c r="AV206" s="6">
        <v>927</v>
      </c>
      <c r="AW206" s="6">
        <v>14259</v>
      </c>
      <c r="AX206" s="6">
        <v>574534</v>
      </c>
      <c r="AY206" s="6">
        <f>(D206*1000)/AX206</f>
        <v>492.43734922563328</v>
      </c>
      <c r="AZ206" s="6">
        <v>30751</v>
      </c>
      <c r="BA206" s="6">
        <v>32590</v>
      </c>
      <c r="BB206" s="6">
        <v>63341</v>
      </c>
      <c r="BC206" s="6">
        <v>89.425846608037631</v>
      </c>
      <c r="BD206" s="6">
        <v>4672602</v>
      </c>
      <c r="BE206" s="6">
        <v>38416263</v>
      </c>
      <c r="BF206" s="6">
        <v>4038608</v>
      </c>
      <c r="BG206" s="6">
        <v>24843551</v>
      </c>
      <c r="BH206" s="6">
        <v>145646</v>
      </c>
      <c r="BI206" s="6">
        <v>534295</v>
      </c>
      <c r="BJ206" s="6">
        <v>3192</v>
      </c>
      <c r="BK206" s="6">
        <v>30329</v>
      </c>
    </row>
    <row r="207" spans="1:63" x14ac:dyDescent="0.2">
      <c r="A207" s="3">
        <v>2017</v>
      </c>
      <c r="B207" s="3">
        <v>2</v>
      </c>
      <c r="C207" s="13">
        <v>42767</v>
      </c>
      <c r="D207" s="6">
        <v>267147</v>
      </c>
      <c r="E207" s="6">
        <f t="shared" si="10"/>
        <v>267410</v>
      </c>
      <c r="F207" s="6">
        <v>225835</v>
      </c>
      <c r="G207" s="6">
        <v>37372</v>
      </c>
      <c r="H207" s="6">
        <v>4203</v>
      </c>
      <c r="I207" s="6">
        <v>60.306161670511528</v>
      </c>
      <c r="J207" s="6">
        <v>54.463936138708611</v>
      </c>
      <c r="K207" s="6">
        <v>64.099999999999994</v>
      </c>
      <c r="L207" s="6">
        <v>54.876056850321589</v>
      </c>
      <c r="M207" s="6">
        <v>65</v>
      </c>
      <c r="N207" s="6">
        <v>70.25</v>
      </c>
      <c r="O207" s="6">
        <v>75.747974396076387</v>
      </c>
      <c r="P207" s="6">
        <v>57.290952268200272</v>
      </c>
      <c r="Q207" s="6">
        <v>44.607875562413319</v>
      </c>
      <c r="R207" s="6">
        <v>33.619999999999997</v>
      </c>
      <c r="S207" s="6">
        <f t="shared" si="9"/>
        <v>35.835557999999999</v>
      </c>
      <c r="T207" s="9">
        <v>1.0659000000000001</v>
      </c>
      <c r="U207" s="6">
        <v>32518978.166666668</v>
      </c>
      <c r="V207" s="6">
        <f t="shared" si="11"/>
        <v>12.172690753280655</v>
      </c>
      <c r="W207" s="10" t="s">
        <v>33</v>
      </c>
      <c r="X207" s="10">
        <v>0</v>
      </c>
      <c r="Y207" s="10" t="s">
        <v>32</v>
      </c>
      <c r="Z207" s="10">
        <v>1</v>
      </c>
      <c r="AA207" s="10" t="s">
        <v>34</v>
      </c>
      <c r="AB207" s="10">
        <v>0</v>
      </c>
      <c r="AC207" s="6">
        <v>0.46</v>
      </c>
      <c r="AD207" s="6">
        <v>16256</v>
      </c>
      <c r="AE207" s="6">
        <v>3632</v>
      </c>
      <c r="AF207" s="6">
        <v>1542</v>
      </c>
      <c r="AG207" s="6">
        <v>1172</v>
      </c>
      <c r="AH207" s="6">
        <v>427.1</v>
      </c>
      <c r="AI207" s="6">
        <v>192.8</v>
      </c>
      <c r="AJ207" s="6">
        <v>32.6</v>
      </c>
      <c r="AK207" s="6">
        <v>410.60357099999999</v>
      </c>
      <c r="AL207" s="6">
        <v>197.89642900000001</v>
      </c>
      <c r="AM207" s="6">
        <v>39.31</v>
      </c>
      <c r="AN207" s="6">
        <v>38.119999999999997</v>
      </c>
      <c r="AO207" s="6">
        <v>33.53</v>
      </c>
      <c r="AP207" s="6">
        <v>34.880000000000003</v>
      </c>
      <c r="AQ207" s="6">
        <v>33.26</v>
      </c>
      <c r="AR207" s="6">
        <v>36.43</v>
      </c>
      <c r="AS207" s="6">
        <v>33.97</v>
      </c>
      <c r="AT207" s="6">
        <v>3512</v>
      </c>
      <c r="AU207" s="6">
        <v>4532</v>
      </c>
      <c r="AV207" s="6">
        <v>877</v>
      </c>
      <c r="AW207" s="6">
        <v>12349</v>
      </c>
      <c r="AX207" s="6">
        <v>574360</v>
      </c>
      <c r="AY207" s="6">
        <f>(D207*1000)/AX207</f>
        <v>465.12117835503864</v>
      </c>
      <c r="AZ207" s="6">
        <v>27539</v>
      </c>
      <c r="BA207" s="6">
        <v>28153</v>
      </c>
      <c r="BB207" s="6">
        <v>55692</v>
      </c>
      <c r="BC207" s="6">
        <v>88.938914522104596</v>
      </c>
      <c r="BD207" s="6">
        <v>5112657</v>
      </c>
      <c r="BE207" s="6">
        <v>44560811</v>
      </c>
      <c r="BF207" s="6">
        <v>4608559</v>
      </c>
      <c r="BG207" s="6">
        <v>28768711</v>
      </c>
      <c r="BH207" s="6">
        <v>93794</v>
      </c>
      <c r="BI207" s="6">
        <v>422805</v>
      </c>
      <c r="BJ207" s="6">
        <v>1743</v>
      </c>
      <c r="BK207" s="6">
        <v>14851</v>
      </c>
    </row>
    <row r="208" spans="1:63" x14ac:dyDescent="0.2">
      <c r="A208" s="3">
        <v>2017</v>
      </c>
      <c r="B208" s="3">
        <v>3</v>
      </c>
      <c r="C208" s="13">
        <v>42795</v>
      </c>
      <c r="D208" s="6">
        <v>308839</v>
      </c>
      <c r="E208" s="6">
        <f t="shared" si="10"/>
        <v>308761</v>
      </c>
      <c r="F208" s="6">
        <v>258466</v>
      </c>
      <c r="G208" s="6">
        <v>41917</v>
      </c>
      <c r="H208" s="6">
        <v>8378</v>
      </c>
      <c r="I208" s="6">
        <v>58.629144679392034</v>
      </c>
      <c r="J208" s="6">
        <v>52.758947396365947</v>
      </c>
      <c r="K208" s="6">
        <v>63.3</v>
      </c>
      <c r="L208" s="6">
        <v>53.863140087307237</v>
      </c>
      <c r="M208" s="6">
        <v>65</v>
      </c>
      <c r="N208" s="6">
        <v>69.59</v>
      </c>
      <c r="O208" s="6">
        <v>74.253271806716</v>
      </c>
      <c r="P208" s="6">
        <v>56.341575565671363</v>
      </c>
      <c r="Q208" s="6">
        <v>42.104964244464433</v>
      </c>
      <c r="R208" s="6">
        <v>33.380000000000003</v>
      </c>
      <c r="S208" s="6">
        <f t="shared" si="9"/>
        <v>35.736628000000003</v>
      </c>
      <c r="T208" s="9">
        <v>1.0706</v>
      </c>
      <c r="U208" s="6">
        <v>31818987.166666668</v>
      </c>
      <c r="V208" s="6">
        <f t="shared" si="11"/>
        <v>10.302774962574892</v>
      </c>
      <c r="W208" s="10" t="s">
        <v>33</v>
      </c>
      <c r="X208" s="10">
        <v>0</v>
      </c>
      <c r="Y208" s="10" t="s">
        <v>32</v>
      </c>
      <c r="Z208" s="10">
        <v>1</v>
      </c>
      <c r="AA208" s="10" t="s">
        <v>34</v>
      </c>
      <c r="AB208" s="10">
        <v>0</v>
      </c>
      <c r="AC208" s="6">
        <v>4.1100000000000003</v>
      </c>
      <c r="AD208" s="6">
        <v>19283</v>
      </c>
      <c r="AE208" s="6">
        <v>3985</v>
      </c>
      <c r="AF208" s="6">
        <v>2207</v>
      </c>
      <c r="AG208" s="6">
        <v>1465</v>
      </c>
      <c r="AH208" s="6">
        <v>410.5</v>
      </c>
      <c r="AI208" s="6">
        <v>177</v>
      </c>
      <c r="AJ208" s="6">
        <v>30.1</v>
      </c>
      <c r="AK208" s="6">
        <v>415.906452</v>
      </c>
      <c r="AL208" s="6">
        <v>182.18709699999999</v>
      </c>
      <c r="AM208" s="6">
        <v>37.18</v>
      </c>
      <c r="AN208" s="6">
        <v>35.700000000000003</v>
      </c>
      <c r="AO208" s="6">
        <v>32.380000000000003</v>
      </c>
      <c r="AP208" s="6">
        <v>34.83</v>
      </c>
      <c r="AQ208" s="6">
        <v>32.61</v>
      </c>
      <c r="AR208" s="6">
        <v>36.64</v>
      </c>
      <c r="AS208" s="6">
        <v>33.56</v>
      </c>
      <c r="AT208" s="6">
        <v>3809</v>
      </c>
      <c r="AU208" s="6">
        <v>5108</v>
      </c>
      <c r="AV208" s="6">
        <v>1344</v>
      </c>
      <c r="AW208" s="6">
        <v>12254</v>
      </c>
      <c r="AX208" s="6">
        <v>571952</v>
      </c>
      <c r="AY208" s="6">
        <f>(D208*1000)/AX208</f>
        <v>539.97363415111761</v>
      </c>
      <c r="AZ208" s="6">
        <v>28277</v>
      </c>
      <c r="BA208" s="6">
        <v>28030</v>
      </c>
      <c r="BB208" s="6">
        <v>56307</v>
      </c>
      <c r="BC208" s="6">
        <v>87.613125673152794</v>
      </c>
      <c r="BD208" s="6">
        <v>5635994</v>
      </c>
      <c r="BE208" s="6">
        <v>48237547</v>
      </c>
      <c r="BF208" s="6">
        <v>5498002</v>
      </c>
      <c r="BG208" s="6">
        <v>34489426</v>
      </c>
      <c r="BH208" s="6">
        <v>395608</v>
      </c>
      <c r="BI208" s="6">
        <v>1698479</v>
      </c>
      <c r="BJ208" s="6">
        <v>1698</v>
      </c>
      <c r="BK208" s="6">
        <v>21182</v>
      </c>
    </row>
    <row r="209" spans="1:63" x14ac:dyDescent="0.2">
      <c r="A209" s="3">
        <v>2017</v>
      </c>
      <c r="B209" s="3">
        <v>4</v>
      </c>
      <c r="C209" s="13">
        <v>42826</v>
      </c>
      <c r="D209" s="6">
        <v>316393</v>
      </c>
      <c r="E209" s="6">
        <f t="shared" si="10"/>
        <v>316792</v>
      </c>
      <c r="F209" s="6">
        <v>260952</v>
      </c>
      <c r="G209" s="6">
        <v>45967</v>
      </c>
      <c r="H209" s="6">
        <v>9873</v>
      </c>
      <c r="I209" s="6">
        <v>58.43837990694157</v>
      </c>
      <c r="J209" s="6">
        <v>52.33862918682501</v>
      </c>
      <c r="K209" s="6">
        <v>63.21</v>
      </c>
      <c r="L209" s="6">
        <v>53.82288083835747</v>
      </c>
      <c r="M209" s="6">
        <v>65</v>
      </c>
      <c r="N209" s="6">
        <v>69.47</v>
      </c>
      <c r="O209" s="6">
        <v>73.953091630838983</v>
      </c>
      <c r="P209" s="6">
        <v>56.679519614438952</v>
      </c>
      <c r="Q209" s="6">
        <v>40.992180352024448</v>
      </c>
      <c r="R209" s="6">
        <v>33.43</v>
      </c>
      <c r="S209" s="6">
        <f t="shared" si="9"/>
        <v>35.846989000000001</v>
      </c>
      <c r="T209" s="9">
        <v>1.0723</v>
      </c>
      <c r="U209" s="6">
        <v>34638167.216666669</v>
      </c>
      <c r="V209" s="6">
        <f t="shared" si="11"/>
        <v>10.9478298245115</v>
      </c>
      <c r="W209" s="10" t="s">
        <v>33</v>
      </c>
      <c r="X209" s="10">
        <v>0</v>
      </c>
      <c r="Y209" s="10" t="s">
        <v>32</v>
      </c>
      <c r="Z209" s="10">
        <v>1</v>
      </c>
      <c r="AA209" s="10" t="s">
        <v>34</v>
      </c>
      <c r="AB209" s="10">
        <v>0</v>
      </c>
      <c r="AC209" s="6">
        <v>4.42</v>
      </c>
      <c r="AD209" s="6">
        <v>19320</v>
      </c>
      <c r="AE209" s="6">
        <v>3798</v>
      </c>
      <c r="AF209" s="6">
        <v>3858</v>
      </c>
      <c r="AG209" s="6">
        <v>1336</v>
      </c>
      <c r="AH209" s="6">
        <v>419.6</v>
      </c>
      <c r="AI209" s="6">
        <v>169.2</v>
      </c>
      <c r="AJ209" s="6">
        <v>29.8</v>
      </c>
      <c r="AK209" s="6">
        <v>429.623333</v>
      </c>
      <c r="AL209" s="6">
        <v>176.28</v>
      </c>
      <c r="AM209" s="6">
        <v>34.97</v>
      </c>
      <c r="AN209" s="6">
        <v>33.92</v>
      </c>
      <c r="AO209" s="6">
        <v>32.840000000000003</v>
      </c>
      <c r="AP209" s="6">
        <v>34.58</v>
      </c>
      <c r="AQ209" s="6">
        <v>33.61</v>
      </c>
      <c r="AR209" s="6">
        <v>36.32</v>
      </c>
      <c r="AS209" s="6">
        <v>33.49</v>
      </c>
      <c r="AT209" s="6">
        <v>4594</v>
      </c>
      <c r="AU209" s="6">
        <v>7701</v>
      </c>
      <c r="AV209" s="6">
        <v>1609</v>
      </c>
      <c r="AW209" s="6">
        <v>9726</v>
      </c>
      <c r="AX209" s="6">
        <v>568979</v>
      </c>
      <c r="AY209" s="6">
        <f>(D209*1000)/AX209</f>
        <v>556.07148945743165</v>
      </c>
      <c r="AZ209" s="6">
        <v>23322</v>
      </c>
      <c r="BA209" s="6">
        <v>23102</v>
      </c>
      <c r="BB209" s="6">
        <v>46424</v>
      </c>
      <c r="BC209" s="6">
        <v>86.895506541189121</v>
      </c>
      <c r="BD209" s="6">
        <v>4964677</v>
      </c>
      <c r="BE209" s="6">
        <v>41872044</v>
      </c>
      <c r="BF209" s="6">
        <v>5207892</v>
      </c>
      <c r="BG209" s="6">
        <v>32258856</v>
      </c>
      <c r="BH209" s="6">
        <v>279498</v>
      </c>
      <c r="BI209" s="6">
        <v>1233779</v>
      </c>
      <c r="BJ209" s="6">
        <v>13394</v>
      </c>
      <c r="BK209" s="6">
        <v>84081</v>
      </c>
    </row>
    <row r="210" spans="1:63" x14ac:dyDescent="0.2">
      <c r="A210" s="3">
        <v>2017</v>
      </c>
      <c r="B210" s="3">
        <v>5</v>
      </c>
      <c r="C210" s="13">
        <v>42856</v>
      </c>
      <c r="D210" s="6">
        <v>316613</v>
      </c>
      <c r="E210" s="6">
        <f t="shared" si="10"/>
        <v>316109</v>
      </c>
      <c r="F210" s="6">
        <v>260096</v>
      </c>
      <c r="G210" s="6">
        <v>51971</v>
      </c>
      <c r="H210" s="6">
        <v>4042</v>
      </c>
      <c r="I210" s="6">
        <v>59.280309978177876</v>
      </c>
      <c r="J210" s="6">
        <v>53.158071706678761</v>
      </c>
      <c r="K210" s="6">
        <v>63.56</v>
      </c>
      <c r="L210" s="6">
        <v>53.664375374586086</v>
      </c>
      <c r="M210" s="6">
        <v>65</v>
      </c>
      <c r="N210" s="6">
        <v>70.16</v>
      </c>
      <c r="O210" s="6">
        <v>73.970001138754554</v>
      </c>
      <c r="P210" s="6">
        <v>56.589807852595605</v>
      </c>
      <c r="Q210" s="6">
        <v>40.101106691505755</v>
      </c>
      <c r="R210" s="6">
        <v>33.26</v>
      </c>
      <c r="S210" s="6">
        <f t="shared" si="9"/>
        <v>36.243421999999995</v>
      </c>
      <c r="T210" s="9">
        <v>1.0896999999999999</v>
      </c>
      <c r="U210" s="6">
        <v>35210364.366666667</v>
      </c>
      <c r="V210" s="6">
        <f t="shared" si="11"/>
        <v>11.120947139462583</v>
      </c>
      <c r="W210" s="10" t="s">
        <v>33</v>
      </c>
      <c r="X210" s="10">
        <v>0</v>
      </c>
      <c r="Y210" s="10" t="s">
        <v>32</v>
      </c>
      <c r="Z210" s="10">
        <v>1</v>
      </c>
      <c r="AA210" s="10" t="s">
        <v>34</v>
      </c>
      <c r="AB210" s="10">
        <v>0</v>
      </c>
      <c r="AC210" s="6">
        <v>9.8000000000000007</v>
      </c>
      <c r="AD210" s="6">
        <v>20287</v>
      </c>
      <c r="AE210" s="6">
        <v>3913</v>
      </c>
      <c r="AF210" s="6">
        <v>2701</v>
      </c>
      <c r="AG210" s="6">
        <v>1437</v>
      </c>
      <c r="AH210" s="6">
        <v>469</v>
      </c>
      <c r="AI210" s="6">
        <v>180.9</v>
      </c>
      <c r="AJ210" s="6">
        <v>33.200000000000003</v>
      </c>
      <c r="AK210" s="6">
        <v>466.42580700000002</v>
      </c>
      <c r="AL210" s="6">
        <v>184.01612900000001</v>
      </c>
      <c r="AM210" s="6">
        <v>37.89</v>
      </c>
      <c r="AN210" s="6">
        <v>33.299999999999997</v>
      </c>
      <c r="AO210" s="6">
        <v>31.78</v>
      </c>
      <c r="AP210" s="6">
        <v>34.68</v>
      </c>
      <c r="AQ210" s="6">
        <v>32.43</v>
      </c>
      <c r="AR210" s="6">
        <v>36.619999999999997</v>
      </c>
      <c r="AS210" s="6">
        <v>33.83</v>
      </c>
      <c r="AT210" s="6">
        <v>5231</v>
      </c>
      <c r="AU210" s="6">
        <v>8933</v>
      </c>
      <c r="AV210" s="6">
        <v>1784</v>
      </c>
      <c r="AW210" s="6">
        <v>11520</v>
      </c>
      <c r="AX210" s="6">
        <v>563282</v>
      </c>
      <c r="AY210" s="6">
        <f>(D210*1000)/AX210</f>
        <v>562.08613092553992</v>
      </c>
      <c r="AZ210" s="6">
        <v>21331</v>
      </c>
      <c r="BA210" s="6">
        <v>20641</v>
      </c>
      <c r="BB210" s="6">
        <v>41972</v>
      </c>
      <c r="BC210" s="6">
        <v>88.684660924439939</v>
      </c>
      <c r="BD210" s="6">
        <v>5469356</v>
      </c>
      <c r="BE210" s="6">
        <v>44536479</v>
      </c>
      <c r="BF210" s="6">
        <v>5750537</v>
      </c>
      <c r="BG210" s="6">
        <v>35987280</v>
      </c>
      <c r="BH210" s="6">
        <v>354498</v>
      </c>
      <c r="BI210" s="6">
        <v>1654022</v>
      </c>
      <c r="BJ210" s="6">
        <v>5169</v>
      </c>
      <c r="BK210" s="6">
        <v>41689</v>
      </c>
    </row>
    <row r="211" spans="1:63" x14ac:dyDescent="0.2">
      <c r="A211" s="3">
        <v>2017</v>
      </c>
      <c r="B211" s="3">
        <v>6</v>
      </c>
      <c r="C211" s="13">
        <v>42887</v>
      </c>
      <c r="D211" s="6">
        <v>276013</v>
      </c>
      <c r="E211" s="6">
        <f t="shared" si="10"/>
        <v>272471</v>
      </c>
      <c r="F211" s="6">
        <v>231985</v>
      </c>
      <c r="G211" s="6">
        <v>38922</v>
      </c>
      <c r="H211" s="6">
        <v>1564</v>
      </c>
      <c r="I211" s="6">
        <v>60.918057701973687</v>
      </c>
      <c r="J211" s="6">
        <v>54.230711240332575</v>
      </c>
      <c r="K211" s="6">
        <v>64.52</v>
      </c>
      <c r="L211" s="6">
        <v>55.538052259324616</v>
      </c>
      <c r="M211" s="6">
        <v>65</v>
      </c>
      <c r="N211" s="6">
        <v>70.510000000000005</v>
      </c>
      <c r="O211" s="6">
        <v>78.933265941450784</v>
      </c>
      <c r="P211" s="6">
        <v>57.296254390282954</v>
      </c>
      <c r="Q211" s="6">
        <v>40.705407340300674</v>
      </c>
      <c r="R211" s="6">
        <v>33.520000000000003</v>
      </c>
      <c r="S211" s="6">
        <f t="shared" si="9"/>
        <v>36.453000000000003</v>
      </c>
      <c r="T211" s="9">
        <v>1.0874999999999999</v>
      </c>
      <c r="U211" s="6">
        <v>36796450.266666666</v>
      </c>
      <c r="V211" s="6">
        <f t="shared" si="11"/>
        <v>13.33141926889917</v>
      </c>
      <c r="W211" s="10" t="s">
        <v>33</v>
      </c>
      <c r="X211" s="10">
        <v>0</v>
      </c>
      <c r="Y211" s="10" t="s">
        <v>32</v>
      </c>
      <c r="Z211" s="10">
        <v>1</v>
      </c>
      <c r="AA211" s="10" t="s">
        <v>34</v>
      </c>
      <c r="AB211" s="10">
        <v>0</v>
      </c>
      <c r="AC211" s="6">
        <v>15.18</v>
      </c>
      <c r="AD211" s="6">
        <v>16111</v>
      </c>
      <c r="AE211" s="6">
        <v>3742</v>
      </c>
      <c r="AF211" s="6">
        <v>1255</v>
      </c>
      <c r="AG211" s="6">
        <v>1115</v>
      </c>
      <c r="AH211" s="6">
        <v>548.1</v>
      </c>
      <c r="AI211" s="6">
        <v>194</v>
      </c>
      <c r="AJ211" s="6">
        <v>38.299999999999997</v>
      </c>
      <c r="AK211" s="6">
        <v>519.53</v>
      </c>
      <c r="AL211" s="6">
        <v>194.563333</v>
      </c>
      <c r="AM211" s="6">
        <v>42.92</v>
      </c>
      <c r="AN211" s="6">
        <v>33.96</v>
      </c>
      <c r="AO211" s="6">
        <v>34.229999999999997</v>
      </c>
      <c r="AP211" s="6">
        <v>35.82</v>
      </c>
      <c r="AQ211" s="6">
        <v>32.32</v>
      </c>
      <c r="AR211" s="6">
        <v>36.619999999999997</v>
      </c>
      <c r="AS211" s="6">
        <v>34.380000000000003</v>
      </c>
      <c r="AT211" s="6">
        <v>4844</v>
      </c>
      <c r="AU211" s="6">
        <v>8399</v>
      </c>
      <c r="AV211" s="6">
        <v>1687</v>
      </c>
      <c r="AW211" s="6">
        <v>11929</v>
      </c>
      <c r="AX211" s="6">
        <v>557311</v>
      </c>
      <c r="AY211" s="6">
        <f>(D211*1000)/AX211</f>
        <v>495.25848224779344</v>
      </c>
      <c r="AZ211" s="6">
        <v>20227</v>
      </c>
      <c r="BA211" s="6">
        <v>20421</v>
      </c>
      <c r="BB211" s="6">
        <v>40648</v>
      </c>
      <c r="BC211" s="6">
        <v>90.310844804786257</v>
      </c>
      <c r="BD211" s="6">
        <v>5082412</v>
      </c>
      <c r="BE211" s="6">
        <v>40676881</v>
      </c>
      <c r="BF211" s="6">
        <v>5398432</v>
      </c>
      <c r="BG211" s="6">
        <v>33283920</v>
      </c>
      <c r="BH211" s="6">
        <v>165387</v>
      </c>
      <c r="BI211" s="6">
        <v>769050</v>
      </c>
      <c r="BJ211" s="6">
        <v>7884</v>
      </c>
      <c r="BK211" s="6">
        <v>51326</v>
      </c>
    </row>
    <row r="212" spans="1:63" x14ac:dyDescent="0.2">
      <c r="A212" s="3">
        <v>2017</v>
      </c>
      <c r="B212" s="3">
        <v>7</v>
      </c>
      <c r="C212" s="13">
        <v>42917</v>
      </c>
      <c r="D212" s="6">
        <v>264699</v>
      </c>
      <c r="E212" s="6">
        <f t="shared" si="10"/>
        <v>260913</v>
      </c>
      <c r="F212" s="6">
        <v>229710</v>
      </c>
      <c r="G212" s="6">
        <v>29535</v>
      </c>
      <c r="H212" s="6">
        <v>1668</v>
      </c>
      <c r="I212" s="6">
        <v>63.56910524410268</v>
      </c>
      <c r="J212" s="6">
        <v>57.273099379877152</v>
      </c>
      <c r="K212" s="6">
        <v>66.58</v>
      </c>
      <c r="L212" s="6">
        <v>59.696485485713289</v>
      </c>
      <c r="M212" s="6">
        <v>65</v>
      </c>
      <c r="N212" s="6">
        <v>71.17</v>
      </c>
      <c r="O212" s="6">
        <v>82.550313624453096</v>
      </c>
      <c r="P212" s="6">
        <v>59.893586238332276</v>
      </c>
      <c r="Q212" s="6">
        <v>43.155602626181668</v>
      </c>
      <c r="R212" s="6">
        <v>34.58</v>
      </c>
      <c r="S212" s="6">
        <f t="shared" si="9"/>
        <v>38.224731999999996</v>
      </c>
      <c r="T212" s="9">
        <v>1.1053999999999999</v>
      </c>
      <c r="U212" s="6">
        <v>34356756.266666666</v>
      </c>
      <c r="V212" s="6">
        <f t="shared" si="11"/>
        <v>12.97955650254314</v>
      </c>
      <c r="W212" s="10" t="s">
        <v>33</v>
      </c>
      <c r="X212" s="10">
        <v>0</v>
      </c>
      <c r="Y212" s="10" t="s">
        <v>32</v>
      </c>
      <c r="Z212" s="10">
        <v>1</v>
      </c>
      <c r="AA212" s="10" t="s">
        <v>34</v>
      </c>
      <c r="AB212" s="10">
        <v>0</v>
      </c>
      <c r="AC212" s="6">
        <v>15.05</v>
      </c>
      <c r="AD212" s="6">
        <v>13606</v>
      </c>
      <c r="AE212" s="6">
        <v>2952</v>
      </c>
      <c r="AF212" s="6">
        <v>1461</v>
      </c>
      <c r="AG212" s="6">
        <v>1063</v>
      </c>
      <c r="AH212" s="6">
        <v>615.1</v>
      </c>
      <c r="AI212" s="6">
        <v>178.6</v>
      </c>
      <c r="AJ212" s="6">
        <v>40</v>
      </c>
      <c r="AK212" s="6">
        <v>577.95483899999999</v>
      </c>
      <c r="AL212" s="6">
        <v>182.67096799999999</v>
      </c>
      <c r="AM212" s="6">
        <v>44.49</v>
      </c>
      <c r="AN212" s="6">
        <v>32.94</v>
      </c>
      <c r="AO212" s="6">
        <v>33.979999999999997</v>
      </c>
      <c r="AP212" s="6">
        <v>36.76</v>
      </c>
      <c r="AQ212" s="6">
        <v>34.04</v>
      </c>
      <c r="AR212" s="6">
        <v>36.78</v>
      </c>
      <c r="AS212" s="6">
        <v>35.89</v>
      </c>
      <c r="AT212" s="6">
        <v>4508</v>
      </c>
      <c r="AU212" s="6">
        <v>8105</v>
      </c>
      <c r="AV212" s="6">
        <v>1604</v>
      </c>
      <c r="AW212" s="6">
        <v>13704</v>
      </c>
      <c r="AX212" s="6">
        <v>552553</v>
      </c>
      <c r="AY212" s="6">
        <f>(D212*1000)/AX212</f>
        <v>479.04725881499149</v>
      </c>
      <c r="AZ212" s="6">
        <v>22928</v>
      </c>
      <c r="BA212" s="6">
        <v>23833</v>
      </c>
      <c r="BB212" s="6">
        <v>46761</v>
      </c>
      <c r="BC212" s="6">
        <v>90.771535443214773</v>
      </c>
      <c r="BD212" s="6">
        <v>4893614</v>
      </c>
      <c r="BE212" s="6">
        <v>41077245</v>
      </c>
      <c r="BF212" s="6">
        <v>4843182</v>
      </c>
      <c r="BG212" s="6">
        <v>31041994</v>
      </c>
      <c r="BH212" s="6">
        <v>51158</v>
      </c>
      <c r="BI212" s="6">
        <v>344660</v>
      </c>
      <c r="BJ212" s="6">
        <v>1506</v>
      </c>
      <c r="BK212" s="6">
        <v>18156</v>
      </c>
    </row>
    <row r="213" spans="1:63" x14ac:dyDescent="0.2">
      <c r="A213" s="3">
        <v>2017</v>
      </c>
      <c r="B213" s="3">
        <v>8</v>
      </c>
      <c r="C213" s="13">
        <v>42948</v>
      </c>
      <c r="D213" s="6">
        <v>260555</v>
      </c>
      <c r="E213" s="6">
        <f t="shared" si="10"/>
        <v>256775</v>
      </c>
      <c r="F213" s="6">
        <v>227475</v>
      </c>
      <c r="G213" s="6">
        <v>27720</v>
      </c>
      <c r="H213" s="6">
        <v>1580</v>
      </c>
      <c r="I213" s="6">
        <v>63.823684024720094</v>
      </c>
      <c r="J213" s="6">
        <v>57.888140258265331</v>
      </c>
      <c r="K213" s="6">
        <v>66.94</v>
      </c>
      <c r="L213" s="6">
        <v>60.896023585564691</v>
      </c>
      <c r="M213" s="6">
        <v>65</v>
      </c>
      <c r="N213" s="6">
        <v>70.98</v>
      </c>
      <c r="O213" s="6">
        <v>87.875497275872377</v>
      </c>
      <c r="P213" s="6">
        <v>60.495874140242201</v>
      </c>
      <c r="Q213" s="6">
        <v>43.498019105524222</v>
      </c>
      <c r="R213" s="6">
        <v>35.72</v>
      </c>
      <c r="S213" s="6">
        <f t="shared" si="9"/>
        <v>40.706511999999996</v>
      </c>
      <c r="T213" s="9">
        <v>1.1395999999999999</v>
      </c>
      <c r="U213" s="6">
        <v>33340780.916666664</v>
      </c>
      <c r="V213" s="6">
        <f t="shared" si="11"/>
        <v>12.796062603544996</v>
      </c>
      <c r="W213" s="10" t="s">
        <v>33</v>
      </c>
      <c r="X213" s="10">
        <v>0</v>
      </c>
      <c r="Y213" s="10" t="s">
        <v>32</v>
      </c>
      <c r="Z213" s="10">
        <v>1</v>
      </c>
      <c r="AA213" s="10" t="s">
        <v>34</v>
      </c>
      <c r="AB213" s="10">
        <v>0</v>
      </c>
      <c r="AC213" s="6">
        <v>15.45</v>
      </c>
      <c r="AD213" s="6">
        <v>13496</v>
      </c>
      <c r="AE213" s="6">
        <v>3027</v>
      </c>
      <c r="AF213" s="6">
        <v>966</v>
      </c>
      <c r="AG213" s="6">
        <v>1073</v>
      </c>
      <c r="AH213" s="6">
        <v>641.79999999999995</v>
      </c>
      <c r="AI213" s="6">
        <v>174.4</v>
      </c>
      <c r="AJ213" s="6">
        <v>40.799999999999997</v>
      </c>
      <c r="AK213" s="6">
        <v>615.46774200000004</v>
      </c>
      <c r="AL213" s="6">
        <v>175.10645199999999</v>
      </c>
      <c r="AM213" s="6">
        <v>45.28</v>
      </c>
      <c r="AN213" s="6">
        <v>33.799999999999997</v>
      </c>
      <c r="AO213" s="6">
        <v>34.08</v>
      </c>
      <c r="AP213" s="6">
        <v>37.700000000000003</v>
      </c>
      <c r="AQ213" s="6">
        <v>35.11</v>
      </c>
      <c r="AR213" s="6">
        <v>37.15</v>
      </c>
      <c r="AS213" s="6">
        <v>37.44</v>
      </c>
      <c r="AT213" s="6">
        <v>3704</v>
      </c>
      <c r="AU213" s="6">
        <v>7193</v>
      </c>
      <c r="AV213" s="6">
        <v>1271</v>
      </c>
      <c r="AW213" s="6">
        <v>12338</v>
      </c>
      <c r="AX213" s="6">
        <v>553175</v>
      </c>
      <c r="AY213" s="6">
        <f>(D213*1000)/AX213</f>
        <v>471.01730916979255</v>
      </c>
      <c r="AZ213" s="6">
        <v>27962</v>
      </c>
      <c r="BA213" s="6">
        <v>29601</v>
      </c>
      <c r="BB213" s="6">
        <v>57563</v>
      </c>
      <c r="BC213" s="6">
        <v>91.882955860808252</v>
      </c>
      <c r="BD213" s="6">
        <v>5567416</v>
      </c>
      <c r="BE213" s="6">
        <v>49441665</v>
      </c>
      <c r="BF213" s="6">
        <v>5563543</v>
      </c>
      <c r="BG213" s="6">
        <v>35806229</v>
      </c>
      <c r="BH213" s="6">
        <v>142015</v>
      </c>
      <c r="BI213" s="6">
        <v>917468</v>
      </c>
      <c r="BJ213" s="6">
        <v>1301</v>
      </c>
      <c r="BK213" s="6">
        <v>17502</v>
      </c>
    </row>
    <row r="214" spans="1:63" x14ac:dyDescent="0.2">
      <c r="A214" s="3">
        <v>2017</v>
      </c>
      <c r="B214" s="3">
        <v>9</v>
      </c>
      <c r="C214" s="13">
        <v>42979</v>
      </c>
      <c r="D214" s="6">
        <v>290689</v>
      </c>
      <c r="E214" s="6">
        <f t="shared" si="10"/>
        <v>257504</v>
      </c>
      <c r="F214" s="6">
        <v>225954</v>
      </c>
      <c r="G214" s="6">
        <v>31385</v>
      </c>
      <c r="H214" s="6">
        <v>165</v>
      </c>
      <c r="I214" s="6">
        <v>64.846440677658492</v>
      </c>
      <c r="J214" s="6">
        <v>58.638995307759352</v>
      </c>
      <c r="K214" s="6">
        <v>67.5</v>
      </c>
      <c r="L214" s="6">
        <v>60.438697954271213</v>
      </c>
      <c r="M214" s="6">
        <v>65</v>
      </c>
      <c r="N214" s="6">
        <v>72.209999999999994</v>
      </c>
      <c r="O214" s="6">
        <v>89.308182941854113</v>
      </c>
      <c r="P214" s="6">
        <v>62.124996791474658</v>
      </c>
      <c r="Q214" s="6">
        <v>44.241599525922716</v>
      </c>
      <c r="R214" s="6">
        <v>37.270000000000003</v>
      </c>
      <c r="S214" s="6">
        <f t="shared" si="9"/>
        <v>42.741236000000008</v>
      </c>
      <c r="T214" s="9">
        <v>1.1468</v>
      </c>
      <c r="U214" s="6">
        <v>34644686.916666664</v>
      </c>
      <c r="V214" s="6">
        <f t="shared" si="11"/>
        <v>11.918127936270951</v>
      </c>
      <c r="W214" s="10" t="s">
        <v>33</v>
      </c>
      <c r="X214" s="10">
        <v>0</v>
      </c>
      <c r="Y214" s="10" t="s">
        <v>32</v>
      </c>
      <c r="Z214" s="10">
        <v>1</v>
      </c>
      <c r="AA214" s="10" t="s">
        <v>34</v>
      </c>
      <c r="AB214" s="10">
        <v>0</v>
      </c>
      <c r="AC214" s="6">
        <v>8.65</v>
      </c>
      <c r="AD214" s="6">
        <v>15278</v>
      </c>
      <c r="AE214" s="6">
        <v>2802</v>
      </c>
      <c r="AF214" s="6">
        <v>1048</v>
      </c>
      <c r="AG214" s="6">
        <v>1176</v>
      </c>
      <c r="AH214" s="6">
        <v>694.8</v>
      </c>
      <c r="AI214" s="6">
        <v>161.30000000000001</v>
      </c>
      <c r="AJ214" s="6">
        <v>42.1</v>
      </c>
      <c r="AK214" s="6">
        <v>652.503333</v>
      </c>
      <c r="AL214" s="6">
        <v>167.716667</v>
      </c>
      <c r="AM214" s="6">
        <v>45.56</v>
      </c>
      <c r="AN214" s="6">
        <v>33.119999999999997</v>
      </c>
      <c r="AO214" s="6">
        <v>33.54</v>
      </c>
      <c r="AP214" s="6">
        <v>39.74</v>
      </c>
      <c r="AQ214" s="6">
        <v>36.6</v>
      </c>
      <c r="AR214" s="6">
        <v>37.700000000000003</v>
      </c>
      <c r="AS214" s="6">
        <v>39.39</v>
      </c>
      <c r="AT214" s="6">
        <v>2066</v>
      </c>
      <c r="AU214" s="6">
        <v>5997</v>
      </c>
      <c r="AV214" s="6">
        <v>1037</v>
      </c>
      <c r="AW214" s="6">
        <v>12832</v>
      </c>
      <c r="AX214" s="6">
        <v>558394</v>
      </c>
      <c r="AY214" s="6">
        <f>(D214*1000)/AX214</f>
        <v>520.5804503630053</v>
      </c>
      <c r="AZ214" s="6">
        <v>31951</v>
      </c>
      <c r="BA214" s="6">
        <v>34272</v>
      </c>
      <c r="BB214" s="6">
        <v>66223</v>
      </c>
      <c r="BC214" s="6">
        <v>91.825769199828628</v>
      </c>
      <c r="BD214" s="6">
        <v>6069678</v>
      </c>
      <c r="BE214" s="6">
        <v>58011963</v>
      </c>
      <c r="BF214" s="6">
        <v>4945541</v>
      </c>
      <c r="BG214" s="6">
        <v>32479184</v>
      </c>
      <c r="BH214" s="6">
        <v>167074</v>
      </c>
      <c r="BI214" s="6">
        <v>1054398</v>
      </c>
      <c r="BJ214" s="6">
        <v>3915</v>
      </c>
      <c r="BK214" s="6">
        <v>34260</v>
      </c>
    </row>
    <row r="215" spans="1:63" x14ac:dyDescent="0.2">
      <c r="A215" s="3">
        <v>2017</v>
      </c>
      <c r="B215" s="3">
        <v>10</v>
      </c>
      <c r="C215" s="13">
        <v>43009</v>
      </c>
      <c r="D215" s="6">
        <v>289685</v>
      </c>
      <c r="E215" s="6">
        <f t="shared" si="10"/>
        <v>279647</v>
      </c>
      <c r="F215" s="6">
        <v>234065</v>
      </c>
      <c r="G215" s="6">
        <v>45374</v>
      </c>
      <c r="H215" s="6">
        <v>208</v>
      </c>
      <c r="I215" s="6">
        <v>66.570352202002383</v>
      </c>
      <c r="J215" s="6">
        <v>61.424863974934823</v>
      </c>
      <c r="K215" s="6">
        <v>68.569999999999993</v>
      </c>
      <c r="L215" s="6">
        <v>62.6832856746015</v>
      </c>
      <c r="M215" s="6">
        <v>68</v>
      </c>
      <c r="N215" s="6">
        <v>72.489999999999995</v>
      </c>
      <c r="O215" s="6">
        <v>87.202502613620211</v>
      </c>
      <c r="P215" s="6">
        <v>65.820780431562184</v>
      </c>
      <c r="Q215" s="6">
        <v>45.934457938334361</v>
      </c>
      <c r="R215" s="6">
        <v>37.86</v>
      </c>
      <c r="S215" s="6">
        <f t="shared" si="9"/>
        <v>43.698011999999999</v>
      </c>
      <c r="T215" s="9">
        <v>1.1541999999999999</v>
      </c>
      <c r="U215" s="6">
        <v>36450452.216666669</v>
      </c>
      <c r="V215" s="6">
        <f t="shared" si="11"/>
        <v>12.582788966175904</v>
      </c>
      <c r="W215" s="10" t="s">
        <v>33</v>
      </c>
      <c r="X215" s="10">
        <v>0</v>
      </c>
      <c r="Y215" s="10" t="s">
        <v>32</v>
      </c>
      <c r="Z215" s="10">
        <v>1</v>
      </c>
      <c r="AA215" s="10" t="s">
        <v>34</v>
      </c>
      <c r="AB215" s="10">
        <v>0</v>
      </c>
      <c r="AC215" s="6">
        <v>7.78</v>
      </c>
      <c r="AD215" s="6">
        <v>16859</v>
      </c>
      <c r="AE215" s="6">
        <v>3263</v>
      </c>
      <c r="AF215" s="6">
        <v>1595</v>
      </c>
      <c r="AG215" s="6">
        <v>1416</v>
      </c>
      <c r="AH215" s="6">
        <v>656.6</v>
      </c>
      <c r="AI215" s="6">
        <v>150.5</v>
      </c>
      <c r="AJ215" s="6">
        <v>39.299999999999997</v>
      </c>
      <c r="AK215" s="6">
        <v>592.81612900000005</v>
      </c>
      <c r="AL215" s="6">
        <v>159.74838700000001</v>
      </c>
      <c r="AM215" s="6">
        <v>44.38</v>
      </c>
      <c r="AN215" s="6">
        <v>33.94</v>
      </c>
      <c r="AO215" s="6">
        <v>33</v>
      </c>
      <c r="AP215" s="6">
        <v>40.99</v>
      </c>
      <c r="AQ215" s="6">
        <v>36.17</v>
      </c>
      <c r="AR215" s="6">
        <v>37.68</v>
      </c>
      <c r="AS215" s="6">
        <v>40.340000000000003</v>
      </c>
      <c r="AT215" s="6">
        <v>921</v>
      </c>
      <c r="AU215" s="6">
        <v>5236</v>
      </c>
      <c r="AV215" s="6">
        <v>953</v>
      </c>
      <c r="AW215" s="6">
        <v>15618</v>
      </c>
      <c r="AX215" s="6">
        <v>562804</v>
      </c>
      <c r="AY215" s="6">
        <f>(D215*1000)/AX215</f>
        <v>514.71737940739581</v>
      </c>
      <c r="AZ215" s="6">
        <v>36173</v>
      </c>
      <c r="BA215" s="6">
        <v>38144</v>
      </c>
      <c r="BB215" s="6">
        <v>74317</v>
      </c>
      <c r="BC215" s="6">
        <v>91.826537111587228</v>
      </c>
      <c r="BD215" s="6">
        <v>6252481</v>
      </c>
      <c r="BE215" s="6">
        <v>61588930</v>
      </c>
      <c r="BF215" s="6">
        <v>4878599</v>
      </c>
      <c r="BG215" s="6">
        <v>33402779</v>
      </c>
      <c r="BH215" s="6">
        <v>21852</v>
      </c>
      <c r="BI215" s="6">
        <v>147744</v>
      </c>
      <c r="BJ215" s="6">
        <v>1759</v>
      </c>
      <c r="BK215" s="6">
        <v>24970</v>
      </c>
    </row>
    <row r="216" spans="1:63" x14ac:dyDescent="0.2">
      <c r="A216" s="3">
        <v>2017</v>
      </c>
      <c r="B216" s="3">
        <v>11</v>
      </c>
      <c r="C216" s="13">
        <v>43040</v>
      </c>
      <c r="D216" s="6">
        <v>270900</v>
      </c>
      <c r="E216" s="6">
        <f t="shared" si="10"/>
        <v>270046</v>
      </c>
      <c r="F216" s="6">
        <v>224502</v>
      </c>
      <c r="G216" s="6">
        <v>45358</v>
      </c>
      <c r="H216" s="6">
        <v>186</v>
      </c>
      <c r="I216" s="6">
        <v>66.062522949967828</v>
      </c>
      <c r="J216" s="6">
        <v>61.380481563812928</v>
      </c>
      <c r="K216" s="6">
        <v>68.2</v>
      </c>
      <c r="L216" s="6">
        <v>61.983691006133881</v>
      </c>
      <c r="M216" s="6">
        <v>68</v>
      </c>
      <c r="N216" s="6">
        <v>72.34</v>
      </c>
      <c r="O216" s="6">
        <v>83.680537065790006</v>
      </c>
      <c r="P216" s="6">
        <v>65.77880348661408</v>
      </c>
      <c r="Q216" s="6">
        <v>46.153338230261596</v>
      </c>
      <c r="R216" s="6">
        <v>38.130000000000003</v>
      </c>
      <c r="S216" s="6">
        <f t="shared" si="9"/>
        <v>44.394759000000001</v>
      </c>
      <c r="T216" s="9">
        <v>1.1642999999999999</v>
      </c>
      <c r="U216" s="6">
        <v>36167662.716666669</v>
      </c>
      <c r="V216" s="6">
        <f t="shared" si="11"/>
        <v>13.350927543989172</v>
      </c>
      <c r="W216" s="10" t="s">
        <v>33</v>
      </c>
      <c r="X216" s="10">
        <v>0</v>
      </c>
      <c r="Y216" s="10" t="s">
        <v>32</v>
      </c>
      <c r="Z216" s="10">
        <v>1</v>
      </c>
      <c r="AA216" s="10" t="s">
        <v>34</v>
      </c>
      <c r="AB216" s="10">
        <v>0</v>
      </c>
      <c r="AC216" s="6">
        <v>0.88</v>
      </c>
      <c r="AD216" s="6">
        <v>17263</v>
      </c>
      <c r="AE216" s="6">
        <v>3400</v>
      </c>
      <c r="AF216" s="6">
        <v>1590</v>
      </c>
      <c r="AG216" s="6">
        <v>1319</v>
      </c>
      <c r="AH216" s="6">
        <v>532.70000000000005</v>
      </c>
      <c r="AI216" s="6">
        <v>143.69999999999999</v>
      </c>
      <c r="AJ216" s="6">
        <v>32.9</v>
      </c>
      <c r="AK216" s="6">
        <v>517.72333300000003</v>
      </c>
      <c r="AL216" s="6">
        <v>151.5</v>
      </c>
      <c r="AM216" s="6">
        <v>43.47</v>
      </c>
      <c r="AN216" s="6">
        <v>34.18</v>
      </c>
      <c r="AO216" s="6">
        <v>30.77</v>
      </c>
      <c r="AP216" s="6">
        <v>41.44</v>
      </c>
      <c r="AQ216" s="6">
        <v>36.4</v>
      </c>
      <c r="AR216" s="6">
        <v>38.020000000000003</v>
      </c>
      <c r="AS216" s="6">
        <v>40.520000000000003</v>
      </c>
      <c r="AT216" s="6">
        <v>327</v>
      </c>
      <c r="AU216" s="6">
        <v>5183</v>
      </c>
      <c r="AV216" s="6">
        <v>824</v>
      </c>
      <c r="AW216" s="6">
        <v>16176</v>
      </c>
      <c r="AX216" s="6">
        <v>564836</v>
      </c>
      <c r="AY216" s="6">
        <f>(D216*1000)/AX216</f>
        <v>479.60824026797161</v>
      </c>
      <c r="AZ216" s="6">
        <v>34459</v>
      </c>
      <c r="BA216" s="6">
        <v>36405</v>
      </c>
      <c r="BB216" s="6">
        <v>70864</v>
      </c>
      <c r="BC216" s="6">
        <v>91.342210494239495</v>
      </c>
      <c r="BD216" s="6">
        <v>7107180</v>
      </c>
      <c r="BE216" s="6">
        <v>70695907</v>
      </c>
      <c r="BF216" s="6">
        <v>4899398</v>
      </c>
      <c r="BG216" s="6">
        <v>34739206</v>
      </c>
      <c r="BH216" s="6">
        <v>24682</v>
      </c>
      <c r="BI216" s="6">
        <v>146575</v>
      </c>
      <c r="BJ216" s="6">
        <v>24988</v>
      </c>
      <c r="BK216" s="6">
        <v>171455</v>
      </c>
    </row>
    <row r="217" spans="1:63" x14ac:dyDescent="0.2">
      <c r="A217" s="4">
        <v>2017</v>
      </c>
      <c r="B217" s="5">
        <v>12</v>
      </c>
      <c r="C217" s="14">
        <v>43070</v>
      </c>
      <c r="D217" s="7">
        <v>289545</v>
      </c>
      <c r="E217" s="7">
        <f t="shared" si="10"/>
        <v>288493</v>
      </c>
      <c r="F217" s="7">
        <v>240346</v>
      </c>
      <c r="G217" s="7">
        <v>48114</v>
      </c>
      <c r="H217" s="7">
        <v>33</v>
      </c>
      <c r="I217" s="7">
        <v>65.261372245561844</v>
      </c>
      <c r="J217" s="7">
        <v>60.32500121605657</v>
      </c>
      <c r="K217" s="7">
        <v>67.989999999999995</v>
      </c>
      <c r="L217" s="7">
        <v>60.498613965637603</v>
      </c>
      <c r="M217" s="7">
        <v>68</v>
      </c>
      <c r="N217" s="7">
        <v>72.98</v>
      </c>
      <c r="O217" s="7">
        <v>83.128850781578166</v>
      </c>
      <c r="P217" s="7">
        <v>65.08090431470103</v>
      </c>
      <c r="Q217" s="7">
        <v>44.126749135322903</v>
      </c>
      <c r="R217" s="7">
        <v>37.770000000000003</v>
      </c>
      <c r="S217" s="7">
        <f t="shared" si="9"/>
        <v>44.153130000000004</v>
      </c>
      <c r="T217" s="8">
        <v>1.169</v>
      </c>
      <c r="U217" s="7">
        <v>42208126.866666667</v>
      </c>
      <c r="V217" s="7">
        <f t="shared" si="11"/>
        <v>14.577397940446792</v>
      </c>
      <c r="W217" s="11" t="s">
        <v>33</v>
      </c>
      <c r="X217" s="11">
        <v>0</v>
      </c>
      <c r="Y217" s="11" t="s">
        <v>32</v>
      </c>
      <c r="Z217" s="11">
        <v>1</v>
      </c>
      <c r="AA217" s="11" t="s">
        <v>34</v>
      </c>
      <c r="AB217" s="11">
        <v>0</v>
      </c>
      <c r="AC217" s="7">
        <v>-2.4300000000000002</v>
      </c>
      <c r="AD217" s="7">
        <v>18170</v>
      </c>
      <c r="AE217" s="7">
        <v>3732</v>
      </c>
      <c r="AF217" s="7">
        <v>2614</v>
      </c>
      <c r="AG217" s="7">
        <v>1261</v>
      </c>
      <c r="AH217" s="7">
        <v>488.8</v>
      </c>
      <c r="AI217" s="7">
        <v>137.6</v>
      </c>
      <c r="AJ217" s="7">
        <v>30.3</v>
      </c>
      <c r="AK217" s="7">
        <v>483.51935500000002</v>
      </c>
      <c r="AL217" s="7">
        <v>145.59032300000001</v>
      </c>
      <c r="AM217" s="7">
        <v>39.82</v>
      </c>
      <c r="AN217" s="7">
        <v>32.04</v>
      </c>
      <c r="AO217" s="7">
        <v>30.85</v>
      </c>
      <c r="AP217" s="7">
        <v>41.81</v>
      </c>
      <c r="AQ217" s="7">
        <v>36.01</v>
      </c>
      <c r="AR217" s="7">
        <v>38.08</v>
      </c>
      <c r="AS217" s="7">
        <v>39.96</v>
      </c>
      <c r="AT217" s="7">
        <v>677</v>
      </c>
      <c r="AU217" s="7">
        <v>4175</v>
      </c>
      <c r="AV217" s="7">
        <v>1224</v>
      </c>
      <c r="AW217" s="7">
        <v>12000</v>
      </c>
      <c r="AX217" s="7">
        <v>568342</v>
      </c>
      <c r="AY217" s="7">
        <f>(D217*1000)/AX217</f>
        <v>509.45557428449769</v>
      </c>
      <c r="AZ217" s="7">
        <v>30983</v>
      </c>
      <c r="BA217" s="7">
        <v>32582</v>
      </c>
      <c r="BB217" s="7">
        <v>63565</v>
      </c>
      <c r="BC217" s="7">
        <v>91.25236941595152</v>
      </c>
      <c r="BD217" s="7">
        <v>6457384</v>
      </c>
      <c r="BE217" s="7">
        <v>61889976</v>
      </c>
      <c r="BF217" s="7">
        <v>5005605</v>
      </c>
      <c r="BG217" s="7">
        <v>35618675</v>
      </c>
      <c r="BH217" s="7">
        <v>24216</v>
      </c>
      <c r="BI217" s="7">
        <v>129887</v>
      </c>
      <c r="BJ217" s="7">
        <v>11863</v>
      </c>
      <c r="BK217" s="7">
        <v>105684</v>
      </c>
    </row>
    <row r="218" spans="1:63" x14ac:dyDescent="0.2">
      <c r="A218" s="3">
        <v>2018</v>
      </c>
      <c r="B218" s="3">
        <v>1</v>
      </c>
      <c r="C218" s="13">
        <v>43101</v>
      </c>
      <c r="D218" s="6">
        <v>301529</v>
      </c>
      <c r="E218" s="6">
        <f t="shared" si="10"/>
        <v>301643</v>
      </c>
      <c r="F218" s="6">
        <v>250999</v>
      </c>
      <c r="G218" s="6">
        <v>50113</v>
      </c>
      <c r="H218" s="6">
        <v>531</v>
      </c>
      <c r="I218" s="6">
        <v>64.28191867728097</v>
      </c>
      <c r="J218" s="6">
        <v>59.175182643186403</v>
      </c>
      <c r="K218" s="6">
        <v>67.55</v>
      </c>
      <c r="L218" s="6">
        <v>59.676949787386327</v>
      </c>
      <c r="M218" s="6">
        <v>68</v>
      </c>
      <c r="N218" s="6">
        <v>72.8</v>
      </c>
      <c r="O218" s="6">
        <v>82.025193782674251</v>
      </c>
      <c r="P218" s="6">
        <v>63.998227324914239</v>
      </c>
      <c r="Q218" s="6">
        <v>42.884821045294323</v>
      </c>
      <c r="R218" s="6">
        <v>35.799999999999997</v>
      </c>
      <c r="S218" s="6">
        <f t="shared" si="9"/>
        <v>41.975499999999997</v>
      </c>
      <c r="T218" s="9">
        <v>1.1725000000000001</v>
      </c>
      <c r="U218" s="6">
        <v>23811272.033333335</v>
      </c>
      <c r="V218" s="6">
        <f t="shared" si="11"/>
        <v>7.8968431007741664</v>
      </c>
      <c r="W218" s="10" t="s">
        <v>33</v>
      </c>
      <c r="X218" s="10">
        <v>0</v>
      </c>
      <c r="Y218" s="10" t="s">
        <v>32</v>
      </c>
      <c r="Z218" s="10">
        <v>1</v>
      </c>
      <c r="AA218" s="10" t="s">
        <v>34</v>
      </c>
      <c r="AB218" s="10">
        <v>0</v>
      </c>
      <c r="AC218" s="6">
        <v>0.48</v>
      </c>
      <c r="AD218" s="6">
        <v>19833</v>
      </c>
      <c r="AE218" s="6">
        <v>4285</v>
      </c>
      <c r="AF218" s="6">
        <v>3262</v>
      </c>
      <c r="AG218" s="6">
        <v>2125</v>
      </c>
      <c r="AH218" s="6">
        <v>476.8</v>
      </c>
      <c r="AI218" s="6">
        <v>133.1</v>
      </c>
      <c r="AJ218" s="6">
        <v>29.200000000000003</v>
      </c>
      <c r="AK218" s="6">
        <v>427.093548</v>
      </c>
      <c r="AL218" s="6">
        <v>140.95161300000001</v>
      </c>
      <c r="AM218" s="6">
        <v>36.409999999999997</v>
      </c>
      <c r="AN218" s="6">
        <v>29.28</v>
      </c>
      <c r="AO218" s="6">
        <v>31.21</v>
      </c>
      <c r="AP218" s="6">
        <v>40.270000000000003</v>
      </c>
      <c r="AQ218" s="6">
        <v>35.270000000000003</v>
      </c>
      <c r="AR218" s="6">
        <v>36.57</v>
      </c>
      <c r="AS218" s="6">
        <v>36.76</v>
      </c>
      <c r="AT218" s="6">
        <v>2129</v>
      </c>
      <c r="AU218" s="6">
        <v>6196</v>
      </c>
      <c r="AV218" s="6">
        <v>714</v>
      </c>
      <c r="AW218" s="6">
        <v>15420</v>
      </c>
      <c r="AX218" s="6">
        <v>567742</v>
      </c>
      <c r="AY218" s="6">
        <f>(D218*1000)/AX218</f>
        <v>531.10215555657328</v>
      </c>
      <c r="AZ218" s="6">
        <v>31058</v>
      </c>
      <c r="BA218" s="6">
        <v>32842</v>
      </c>
      <c r="BB218" s="6">
        <v>63900</v>
      </c>
      <c r="BC218" s="6">
        <v>90.359863900304816</v>
      </c>
      <c r="BD218" s="6">
        <v>5345315</v>
      </c>
      <c r="BE218" s="6">
        <v>46988354</v>
      </c>
      <c r="BF218" s="6">
        <v>4679715</v>
      </c>
      <c r="BG218" s="6">
        <v>32260464</v>
      </c>
      <c r="BH218" s="6">
        <v>74400</v>
      </c>
      <c r="BI218" s="6">
        <v>471531</v>
      </c>
      <c r="BJ218" s="6">
        <v>2623</v>
      </c>
      <c r="BK218" s="6">
        <v>28304</v>
      </c>
    </row>
    <row r="219" spans="1:63" x14ac:dyDescent="0.2">
      <c r="A219" s="3">
        <v>2018</v>
      </c>
      <c r="B219" s="3">
        <v>2</v>
      </c>
      <c r="C219" s="13">
        <v>43132</v>
      </c>
      <c r="D219" s="6">
        <v>278442</v>
      </c>
      <c r="E219" s="6">
        <f t="shared" si="10"/>
        <v>278356</v>
      </c>
      <c r="F219" s="6">
        <v>229390</v>
      </c>
      <c r="G219" s="6">
        <v>48183</v>
      </c>
      <c r="H219" s="6">
        <v>783</v>
      </c>
      <c r="I219" s="6">
        <v>63.17922975299863</v>
      </c>
      <c r="J219" s="6">
        <v>57.733891229918086</v>
      </c>
      <c r="K219" s="6">
        <v>66.489999999999995</v>
      </c>
      <c r="L219" s="6">
        <v>57.904543142689313</v>
      </c>
      <c r="M219" s="6">
        <v>68</v>
      </c>
      <c r="N219" s="6">
        <v>72.209999999999994</v>
      </c>
      <c r="O219" s="6">
        <v>78.467517387553926</v>
      </c>
      <c r="P219" s="6">
        <v>62.232504147459231</v>
      </c>
      <c r="Q219" s="6">
        <v>41.546386595216269</v>
      </c>
      <c r="R219" s="6">
        <v>34.65</v>
      </c>
      <c r="S219" s="6">
        <f t="shared" si="9"/>
        <v>39.999960000000002</v>
      </c>
      <c r="T219" s="9">
        <v>1.1544000000000001</v>
      </c>
      <c r="U219" s="6">
        <v>33076013.233333334</v>
      </c>
      <c r="V219" s="6">
        <f t="shared" si="11"/>
        <v>11.878959795337391</v>
      </c>
      <c r="W219" s="10" t="s">
        <v>33</v>
      </c>
      <c r="X219" s="10">
        <v>0</v>
      </c>
      <c r="Y219" s="10" t="s">
        <v>32</v>
      </c>
      <c r="Z219" s="10">
        <v>1</v>
      </c>
      <c r="AA219" s="10" t="s">
        <v>34</v>
      </c>
      <c r="AB219" s="10">
        <v>0</v>
      </c>
      <c r="AC219" s="6">
        <v>-5.21</v>
      </c>
      <c r="AD219" s="6">
        <v>18201</v>
      </c>
      <c r="AE219" s="6">
        <v>3620</v>
      </c>
      <c r="AF219" s="6">
        <v>2335</v>
      </c>
      <c r="AG219" s="6">
        <v>-38</v>
      </c>
      <c r="AH219" s="6">
        <v>437.4</v>
      </c>
      <c r="AI219" s="6">
        <v>132.19999999999999</v>
      </c>
      <c r="AJ219" s="6">
        <v>27.3</v>
      </c>
      <c r="AK219" s="6">
        <v>444.35357099999999</v>
      </c>
      <c r="AL219" s="6">
        <v>138.24642900000001</v>
      </c>
      <c r="AM219" s="6">
        <v>31.19</v>
      </c>
      <c r="AN219" s="6">
        <v>27.32</v>
      </c>
      <c r="AO219" s="6">
        <v>30.82</v>
      </c>
      <c r="AP219" s="6">
        <v>38.18</v>
      </c>
      <c r="AQ219" s="6">
        <v>35.04</v>
      </c>
      <c r="AR219" s="6">
        <v>35.979999999999997</v>
      </c>
      <c r="AS219" s="6">
        <v>34.880000000000003</v>
      </c>
      <c r="AT219" s="6">
        <v>3439</v>
      </c>
      <c r="AU219" s="6">
        <v>6508</v>
      </c>
      <c r="AV219" s="6">
        <v>795</v>
      </c>
      <c r="AW219" s="6">
        <v>11646</v>
      </c>
      <c r="AX219" s="6">
        <v>567661</v>
      </c>
      <c r="AY219" s="6">
        <f>(D219*1000)/AX219</f>
        <v>490.50753883039351</v>
      </c>
      <c r="AZ219" s="6">
        <v>26754</v>
      </c>
      <c r="BA219" s="6">
        <v>28151</v>
      </c>
      <c r="BB219" s="6">
        <v>54905</v>
      </c>
      <c r="BC219" s="6">
        <v>90.54725568639104</v>
      </c>
      <c r="BD219" s="6">
        <v>5419692</v>
      </c>
      <c r="BE219" s="6">
        <v>47917580</v>
      </c>
      <c r="BF219" s="6">
        <v>4777709</v>
      </c>
      <c r="BG219" s="6">
        <v>32033571</v>
      </c>
      <c r="BH219" s="6">
        <v>24563</v>
      </c>
      <c r="BI219" s="6">
        <v>148541</v>
      </c>
      <c r="BJ219" s="6">
        <v>1267</v>
      </c>
      <c r="BK219" s="6">
        <v>18430</v>
      </c>
    </row>
    <row r="220" spans="1:63" x14ac:dyDescent="0.2">
      <c r="A220" s="3">
        <v>2018</v>
      </c>
      <c r="B220" s="3">
        <v>3</v>
      </c>
      <c r="C220" s="13">
        <v>43160</v>
      </c>
      <c r="D220" s="6">
        <v>313882</v>
      </c>
      <c r="E220" s="6">
        <f t="shared" si="10"/>
        <v>314008</v>
      </c>
      <c r="F220" s="6">
        <v>255399</v>
      </c>
      <c r="G220" s="6">
        <v>54135</v>
      </c>
      <c r="H220" s="6">
        <v>4474</v>
      </c>
      <c r="I220" s="6">
        <v>60.903600124523713</v>
      </c>
      <c r="J220" s="6">
        <v>54.850361758891552</v>
      </c>
      <c r="K220" s="6">
        <v>64.97</v>
      </c>
      <c r="L220" s="6">
        <v>55.486612706866701</v>
      </c>
      <c r="M220" s="6">
        <v>68</v>
      </c>
      <c r="N220" s="6">
        <v>71.3</v>
      </c>
      <c r="O220" s="6">
        <v>77.097543719266227</v>
      </c>
      <c r="P220" s="6">
        <v>60.683576219834563</v>
      </c>
      <c r="Q220" s="6">
        <v>37.933692091727785</v>
      </c>
      <c r="R220" s="6">
        <v>33.81</v>
      </c>
      <c r="S220" s="6">
        <f t="shared" si="9"/>
        <v>39.496842000000001</v>
      </c>
      <c r="T220" s="9">
        <v>1.1681999999999999</v>
      </c>
      <c r="U220" s="6">
        <v>32140012.383333333</v>
      </c>
      <c r="V220" s="6">
        <f t="shared" si="11"/>
        <v>10.239520706295147</v>
      </c>
      <c r="W220" s="10" t="s">
        <v>33</v>
      </c>
      <c r="X220" s="10">
        <v>0</v>
      </c>
      <c r="Y220" s="10" t="s">
        <v>32</v>
      </c>
      <c r="Z220" s="10">
        <v>1</v>
      </c>
      <c r="AA220" s="10" t="s">
        <v>34</v>
      </c>
      <c r="AB220" s="10">
        <v>0</v>
      </c>
      <c r="AC220" s="6">
        <v>-0.21</v>
      </c>
      <c r="AD220" s="6">
        <v>20347</v>
      </c>
      <c r="AE220" s="6">
        <v>4599</v>
      </c>
      <c r="AF220" s="6">
        <v>2992</v>
      </c>
      <c r="AG220" s="6">
        <v>1258</v>
      </c>
      <c r="AH220" s="6">
        <v>492.2</v>
      </c>
      <c r="AI220" s="6">
        <v>125.1</v>
      </c>
      <c r="AJ220" s="6">
        <v>29.200000000000003</v>
      </c>
      <c r="AK220" s="6">
        <v>469.709677</v>
      </c>
      <c r="AL220" s="6">
        <v>132.29354799999999</v>
      </c>
      <c r="AM220" s="6">
        <v>30.31</v>
      </c>
      <c r="AN220" s="6">
        <v>27.88</v>
      </c>
      <c r="AO220" s="6">
        <v>30.62</v>
      </c>
      <c r="AP220" s="6">
        <v>36.96</v>
      </c>
      <c r="AQ220" s="6">
        <v>33.85</v>
      </c>
      <c r="AR220" s="6">
        <v>35.81</v>
      </c>
      <c r="AS220" s="6">
        <v>34.21</v>
      </c>
      <c r="AT220" s="6">
        <v>4230</v>
      </c>
      <c r="AU220" s="6">
        <v>7036</v>
      </c>
      <c r="AV220" s="6">
        <v>892</v>
      </c>
      <c r="AW220" s="6">
        <v>12861</v>
      </c>
      <c r="AX220" s="6">
        <v>564290</v>
      </c>
      <c r="AY220" s="6">
        <f>(D220*1000)/AX220</f>
        <v>556.24235765297988</v>
      </c>
      <c r="AZ220" s="6">
        <v>27869</v>
      </c>
      <c r="BA220" s="6">
        <v>29024</v>
      </c>
      <c r="BB220" s="6">
        <v>56893</v>
      </c>
      <c r="BC220" s="6">
        <v>89.665056827401131</v>
      </c>
      <c r="BD220" s="6">
        <v>6327435</v>
      </c>
      <c r="BE220" s="6">
        <v>57754205</v>
      </c>
      <c r="BF220" s="6">
        <v>5651895</v>
      </c>
      <c r="BG220" s="6">
        <v>40102500</v>
      </c>
      <c r="BH220" s="6">
        <v>26066</v>
      </c>
      <c r="BI220" s="6">
        <v>158615</v>
      </c>
      <c r="BJ220" s="6">
        <v>12844</v>
      </c>
      <c r="BK220" s="6">
        <v>100464</v>
      </c>
    </row>
    <row r="221" spans="1:63" x14ac:dyDescent="0.2">
      <c r="A221" s="3">
        <v>2018</v>
      </c>
      <c r="B221" s="3">
        <v>4</v>
      </c>
      <c r="C221" s="13">
        <v>43191</v>
      </c>
      <c r="D221" s="6">
        <v>319607</v>
      </c>
      <c r="E221" s="6">
        <f t="shared" si="10"/>
        <v>320014</v>
      </c>
      <c r="F221" s="6">
        <v>264710</v>
      </c>
      <c r="G221" s="6">
        <v>47159</v>
      </c>
      <c r="H221" s="6">
        <v>8145</v>
      </c>
      <c r="I221" s="6">
        <v>60.309361753023907</v>
      </c>
      <c r="J221" s="6">
        <v>53.637389885144231</v>
      </c>
      <c r="K221" s="6">
        <v>64.63</v>
      </c>
      <c r="L221" s="6">
        <v>54.855326728299779</v>
      </c>
      <c r="M221" s="6">
        <v>68</v>
      </c>
      <c r="N221" s="6">
        <v>71.150000000000006</v>
      </c>
      <c r="O221" s="6">
        <v>77.459127270761385</v>
      </c>
      <c r="P221" s="6">
        <v>60.083074107425595</v>
      </c>
      <c r="Q221" s="6">
        <v>35.128282153421672</v>
      </c>
      <c r="R221" s="6">
        <v>32.9</v>
      </c>
      <c r="S221" s="6">
        <f t="shared" si="9"/>
        <v>39.090134999999997</v>
      </c>
      <c r="T221" s="9">
        <v>1.18815</v>
      </c>
      <c r="U221" s="6">
        <v>34260335.633333333</v>
      </c>
      <c r="V221" s="6">
        <f t="shared" si="11"/>
        <v>10.71951979566572</v>
      </c>
      <c r="W221" s="10" t="s">
        <v>33</v>
      </c>
      <c r="X221" s="10">
        <v>0</v>
      </c>
      <c r="Y221" s="10" t="s">
        <v>32</v>
      </c>
      <c r="Z221" s="10">
        <v>1</v>
      </c>
      <c r="AA221" s="10" t="s">
        <v>34</v>
      </c>
      <c r="AB221" s="10">
        <v>0</v>
      </c>
      <c r="AC221" s="6">
        <v>7.81</v>
      </c>
      <c r="AD221" s="6">
        <v>21387</v>
      </c>
      <c r="AE221" s="6">
        <v>4801</v>
      </c>
      <c r="AF221" s="6">
        <v>3671</v>
      </c>
      <c r="AG221" s="6">
        <v>1625</v>
      </c>
      <c r="AH221" s="6">
        <v>521.9</v>
      </c>
      <c r="AI221" s="6">
        <v>124.4</v>
      </c>
      <c r="AJ221" s="6">
        <v>30.5</v>
      </c>
      <c r="AK221" s="6">
        <v>509.20666699999998</v>
      </c>
      <c r="AL221" s="6">
        <v>134.54666700000001</v>
      </c>
      <c r="AM221" s="6">
        <v>31.36</v>
      </c>
      <c r="AN221" s="6">
        <v>28.37</v>
      </c>
      <c r="AO221" s="6">
        <v>31.06</v>
      </c>
      <c r="AP221" s="6">
        <v>35.81</v>
      </c>
      <c r="AQ221" s="6">
        <v>32.9</v>
      </c>
      <c r="AR221" s="6">
        <v>35.24</v>
      </c>
      <c r="AS221" s="6">
        <v>32.99</v>
      </c>
      <c r="AT221" s="6">
        <v>5667</v>
      </c>
      <c r="AU221" s="6">
        <v>8797</v>
      </c>
      <c r="AV221" s="6">
        <v>1439</v>
      </c>
      <c r="AW221" s="6">
        <v>12126</v>
      </c>
      <c r="AX221" s="6">
        <v>559487</v>
      </c>
      <c r="AY221" s="6">
        <f>(D221*1000)/AX221</f>
        <v>571.25009160177092</v>
      </c>
      <c r="AZ221" s="6">
        <v>22637</v>
      </c>
      <c r="BA221" s="6">
        <v>22544</v>
      </c>
      <c r="BB221" s="6">
        <v>45181</v>
      </c>
      <c r="BC221" s="6">
        <v>90.921618247808681</v>
      </c>
      <c r="BD221" s="6">
        <v>5162706</v>
      </c>
      <c r="BE221" s="6">
        <v>44816379</v>
      </c>
      <c r="BF221" s="6">
        <v>5209544</v>
      </c>
      <c r="BG221" s="6">
        <v>36275956</v>
      </c>
      <c r="BH221" s="6">
        <v>49490</v>
      </c>
      <c r="BI221" s="6">
        <v>385191</v>
      </c>
      <c r="BJ221" s="6">
        <v>4849</v>
      </c>
      <c r="BK221" s="6">
        <v>40919</v>
      </c>
    </row>
    <row r="222" spans="1:63" x14ac:dyDescent="0.2">
      <c r="A222" s="3">
        <v>2018</v>
      </c>
      <c r="B222" s="3">
        <v>5</v>
      </c>
      <c r="C222" s="13">
        <v>43221</v>
      </c>
      <c r="D222" s="6">
        <v>320896</v>
      </c>
      <c r="E222" s="6">
        <f t="shared" si="10"/>
        <v>320431</v>
      </c>
      <c r="F222" s="6">
        <v>265747</v>
      </c>
      <c r="G222" s="6">
        <v>52422</v>
      </c>
      <c r="H222" s="6">
        <v>2262</v>
      </c>
      <c r="I222" s="6">
        <v>60.618715293980699</v>
      </c>
      <c r="J222" s="6">
        <v>53.331496767749925</v>
      </c>
      <c r="K222" s="6">
        <v>64.61</v>
      </c>
      <c r="L222" s="6">
        <v>53.876042971093725</v>
      </c>
      <c r="M222" s="6">
        <v>68</v>
      </c>
      <c r="N222" s="6">
        <v>71.77</v>
      </c>
      <c r="O222" s="6">
        <v>78.287998893675905</v>
      </c>
      <c r="P222" s="6">
        <v>59.029622298015987</v>
      </c>
      <c r="Q222" s="6">
        <v>36.019930500697853</v>
      </c>
      <c r="R222" s="6">
        <v>32.36</v>
      </c>
      <c r="S222" s="6">
        <f t="shared" si="9"/>
        <v>38.140143199999997</v>
      </c>
      <c r="T222" s="9">
        <v>1.17862</v>
      </c>
      <c r="U222" s="6">
        <v>35504973.483333334</v>
      </c>
      <c r="V222" s="6">
        <f t="shared" si="11"/>
        <v>11.064324106044742</v>
      </c>
      <c r="W222" s="10" t="s">
        <v>33</v>
      </c>
      <c r="X222" s="10">
        <v>0</v>
      </c>
      <c r="Y222" s="10" t="s">
        <v>32</v>
      </c>
      <c r="Z222" s="10">
        <v>1</v>
      </c>
      <c r="AA222" s="10" t="s">
        <v>34</v>
      </c>
      <c r="AB222" s="10">
        <v>0</v>
      </c>
      <c r="AC222" s="6">
        <v>10.43</v>
      </c>
      <c r="AD222" s="6">
        <v>21354</v>
      </c>
      <c r="AE222" s="6">
        <v>4685</v>
      </c>
      <c r="AF222" s="6">
        <v>3122</v>
      </c>
      <c r="AG222" s="6">
        <v>1788</v>
      </c>
      <c r="AH222" s="6">
        <v>587.5</v>
      </c>
      <c r="AI222" s="6">
        <v>138.80000000000001</v>
      </c>
      <c r="AJ222" s="6">
        <v>35.1</v>
      </c>
      <c r="AK222" s="6">
        <v>563.48709699999995</v>
      </c>
      <c r="AL222" s="6">
        <v>145.064516</v>
      </c>
      <c r="AM222" s="6">
        <v>33.380000000000003</v>
      </c>
      <c r="AN222" s="6">
        <v>30.24</v>
      </c>
      <c r="AO222" s="6">
        <v>30.97</v>
      </c>
      <c r="AP222" s="6">
        <v>35.020000000000003</v>
      </c>
      <c r="AQ222" s="6">
        <v>32.43</v>
      </c>
      <c r="AR222" s="6">
        <v>34.89</v>
      </c>
      <c r="AS222" s="6">
        <v>32.380000000000003</v>
      </c>
      <c r="AT222" s="6">
        <v>6939</v>
      </c>
      <c r="AU222" s="6">
        <v>9438</v>
      </c>
      <c r="AV222" s="6">
        <v>1915</v>
      </c>
      <c r="AW222" s="6">
        <v>10605</v>
      </c>
      <c r="AX222" s="6">
        <v>555523</v>
      </c>
      <c r="AY222" s="6">
        <f>(D222*1000)/AX222</f>
        <v>577.64665009369548</v>
      </c>
      <c r="AZ222" s="6">
        <v>21727</v>
      </c>
      <c r="BA222" s="6">
        <v>21901</v>
      </c>
      <c r="BB222" s="6">
        <v>43628</v>
      </c>
      <c r="BC222" s="6">
        <v>92.719160828153107</v>
      </c>
      <c r="BD222" s="6">
        <v>5494991</v>
      </c>
      <c r="BE222" s="6">
        <v>46012701</v>
      </c>
      <c r="BF222" s="6">
        <v>5681581</v>
      </c>
      <c r="BG222" s="6">
        <v>39372787</v>
      </c>
      <c r="BH222" s="6">
        <v>118166</v>
      </c>
      <c r="BI222" s="6">
        <v>802913</v>
      </c>
      <c r="BJ222" s="6">
        <v>3303</v>
      </c>
      <c r="BK222" s="6">
        <v>39199</v>
      </c>
    </row>
    <row r="223" spans="1:63" x14ac:dyDescent="0.2">
      <c r="A223" s="3">
        <v>2018</v>
      </c>
      <c r="B223" s="3">
        <v>6</v>
      </c>
      <c r="C223" s="13">
        <v>43252</v>
      </c>
      <c r="D223" s="6">
        <v>276254</v>
      </c>
      <c r="E223" s="6">
        <f t="shared" si="10"/>
        <v>272119</v>
      </c>
      <c r="F223" s="6">
        <v>233535</v>
      </c>
      <c r="G223" s="6">
        <v>37985</v>
      </c>
      <c r="H223" s="6">
        <v>599</v>
      </c>
      <c r="I223" s="6">
        <v>63.386711974825118</v>
      </c>
      <c r="J223" s="6">
        <v>56.806279177163624</v>
      </c>
      <c r="K223" s="6">
        <v>66.55</v>
      </c>
      <c r="L223" s="6">
        <v>57.622352053827029</v>
      </c>
      <c r="M223" s="6">
        <v>68</v>
      </c>
      <c r="N223" s="6">
        <v>72.5</v>
      </c>
      <c r="O223" s="6">
        <v>81.894268133751467</v>
      </c>
      <c r="P223" s="6">
        <v>60.754704583322507</v>
      </c>
      <c r="Q223" s="6">
        <v>39.519984622403719</v>
      </c>
      <c r="R223" s="6">
        <v>32.520000000000003</v>
      </c>
      <c r="S223" s="6">
        <f t="shared" si="9"/>
        <v>37.577510400000008</v>
      </c>
      <c r="T223" s="9">
        <v>1.1555200000000001</v>
      </c>
      <c r="U223" s="6">
        <v>36739555.583333336</v>
      </c>
      <c r="V223" s="6">
        <f t="shared" si="11"/>
        <v>13.299194068984823</v>
      </c>
      <c r="W223" s="10" t="s">
        <v>33</v>
      </c>
      <c r="X223" s="10">
        <v>0</v>
      </c>
      <c r="Y223" s="10" t="s">
        <v>32</v>
      </c>
      <c r="Z223" s="10">
        <v>1</v>
      </c>
      <c r="AA223" s="10" t="s">
        <v>34</v>
      </c>
      <c r="AB223" s="10">
        <v>0</v>
      </c>
      <c r="AC223" s="6">
        <v>13.81</v>
      </c>
      <c r="AD223" s="6">
        <v>16578</v>
      </c>
      <c r="AE223" s="6">
        <v>2934</v>
      </c>
      <c r="AF223" s="6">
        <v>1149</v>
      </c>
      <c r="AG223" s="6">
        <v>1697</v>
      </c>
      <c r="AH223" s="6">
        <v>605.4</v>
      </c>
      <c r="AI223" s="6">
        <v>148.30000000000001</v>
      </c>
      <c r="AJ223" s="6">
        <v>36.800000000000004</v>
      </c>
      <c r="AK223" s="6">
        <v>581.22333300000003</v>
      </c>
      <c r="AL223" s="6">
        <v>153.29</v>
      </c>
      <c r="AM223" s="6">
        <v>39.630000000000003</v>
      </c>
      <c r="AN223" s="6">
        <v>30.77</v>
      </c>
      <c r="AO223" s="6">
        <v>31.29</v>
      </c>
      <c r="AP223" s="6">
        <v>34.549999999999997</v>
      </c>
      <c r="AQ223" s="6">
        <v>32.630000000000003</v>
      </c>
      <c r="AR223" s="6">
        <v>34.86</v>
      </c>
      <c r="AS223" s="6">
        <v>32.56</v>
      </c>
      <c r="AT223" s="6">
        <v>5988</v>
      </c>
      <c r="AU223" s="6">
        <v>8536</v>
      </c>
      <c r="AV223" s="6">
        <v>2418</v>
      </c>
      <c r="AW223" s="6">
        <v>10393</v>
      </c>
      <c r="AX223" s="6">
        <v>551244</v>
      </c>
      <c r="AY223" s="6">
        <f>(D223*1000)/AX223</f>
        <v>501.14649773965795</v>
      </c>
      <c r="AZ223" s="6">
        <v>19473</v>
      </c>
      <c r="BA223" s="6">
        <v>20124</v>
      </c>
      <c r="BB223" s="6">
        <v>39597</v>
      </c>
      <c r="BC223" s="6">
        <v>92.752057450083811</v>
      </c>
      <c r="BD223" s="6">
        <v>5149809</v>
      </c>
      <c r="BE223" s="6">
        <v>42088828</v>
      </c>
      <c r="BF223" s="6">
        <v>5477116</v>
      </c>
      <c r="BG223" s="6">
        <v>36652359</v>
      </c>
      <c r="BH223" s="6">
        <v>145862</v>
      </c>
      <c r="BI223" s="6">
        <v>1058642</v>
      </c>
      <c r="BJ223" s="6">
        <v>8919</v>
      </c>
      <c r="BK223" s="6">
        <v>86522</v>
      </c>
    </row>
    <row r="224" spans="1:63" x14ac:dyDescent="0.2">
      <c r="A224" s="3">
        <v>2018</v>
      </c>
      <c r="B224" s="3">
        <v>7</v>
      </c>
      <c r="C224" s="13">
        <v>43282</v>
      </c>
      <c r="D224" s="6">
        <v>267781</v>
      </c>
      <c r="E224" s="6">
        <f t="shared" si="10"/>
        <v>263088</v>
      </c>
      <c r="F224" s="6">
        <v>227889</v>
      </c>
      <c r="G224" s="6">
        <v>35026</v>
      </c>
      <c r="H224" s="6">
        <v>173</v>
      </c>
      <c r="I224" s="6">
        <v>64.970512082792297</v>
      </c>
      <c r="J224" s="6">
        <v>58.74</v>
      </c>
      <c r="K224" s="6">
        <v>67.67</v>
      </c>
      <c r="L224" s="6">
        <v>59.978640868693425</v>
      </c>
      <c r="M224" s="6">
        <v>68</v>
      </c>
      <c r="N224" s="6">
        <v>72.8</v>
      </c>
      <c r="O224" s="6">
        <v>86.776084219894031</v>
      </c>
      <c r="P224" s="6">
        <v>61.828100121879771</v>
      </c>
      <c r="Q224" s="6">
        <v>44.699207877181578</v>
      </c>
      <c r="R224" s="6">
        <v>33.119999999999997</v>
      </c>
      <c r="S224" s="6">
        <f t="shared" si="9"/>
        <v>38.484115199999998</v>
      </c>
      <c r="T224" s="9">
        <v>1.1619600000000001</v>
      </c>
      <c r="U224" s="6">
        <v>33815353.233333334</v>
      </c>
      <c r="V224" s="6">
        <f t="shared" si="11"/>
        <v>12.627988256572847</v>
      </c>
      <c r="W224" s="10" t="s">
        <v>33</v>
      </c>
      <c r="X224" s="10">
        <v>0</v>
      </c>
      <c r="Y224" s="10" t="s">
        <v>32</v>
      </c>
      <c r="Z224" s="10">
        <v>1</v>
      </c>
      <c r="AA224" s="10" t="s">
        <v>34</v>
      </c>
      <c r="AB224" s="10">
        <v>0</v>
      </c>
      <c r="AC224" s="6">
        <v>16.239999999999998</v>
      </c>
      <c r="AD224" s="6">
        <v>14930</v>
      </c>
      <c r="AE224" s="6">
        <v>2693</v>
      </c>
      <c r="AF224" s="6">
        <v>878</v>
      </c>
      <c r="AG224" s="6">
        <v>1428</v>
      </c>
      <c r="AH224" s="6">
        <v>562.5</v>
      </c>
      <c r="AI224" s="6">
        <v>140.19999999999999</v>
      </c>
      <c r="AJ224" s="6">
        <v>33.9</v>
      </c>
      <c r="AK224" s="6">
        <v>558.43225800000005</v>
      </c>
      <c r="AL224" s="6">
        <v>148.98064500000001</v>
      </c>
      <c r="AM224" s="6">
        <v>39.49</v>
      </c>
      <c r="AN224" s="6">
        <v>29.24</v>
      </c>
      <c r="AO224" s="6">
        <v>31.34</v>
      </c>
      <c r="AP224" s="6">
        <v>35.33</v>
      </c>
      <c r="AQ224" s="6">
        <v>33.700000000000003</v>
      </c>
      <c r="AR224" s="6">
        <v>35.25</v>
      </c>
      <c r="AS224" s="6">
        <v>33.19</v>
      </c>
      <c r="AT224" s="6">
        <v>5347</v>
      </c>
      <c r="AU224" s="6">
        <v>7502</v>
      </c>
      <c r="AV224" s="6">
        <v>2627</v>
      </c>
      <c r="AW224" s="6">
        <v>13811</v>
      </c>
      <c r="AX224" s="6">
        <v>546250</v>
      </c>
      <c r="AY224" s="6">
        <f>(D224*1000)/AX224</f>
        <v>490.21693363844395</v>
      </c>
      <c r="AZ224" s="6">
        <v>23168</v>
      </c>
      <c r="BA224" s="6">
        <v>24920</v>
      </c>
      <c r="BB224" s="6">
        <v>48088</v>
      </c>
      <c r="BC224" s="6">
        <v>92.323713629332943</v>
      </c>
      <c r="BD224" s="6">
        <v>4793653</v>
      </c>
      <c r="BE224" s="6">
        <v>41684085</v>
      </c>
      <c r="BF224" s="6">
        <v>5400427</v>
      </c>
      <c r="BG224" s="6">
        <v>36305452</v>
      </c>
      <c r="BH224" s="6">
        <v>72842</v>
      </c>
      <c r="BI224" s="6">
        <v>579129</v>
      </c>
      <c r="BJ224" s="6">
        <v>8718</v>
      </c>
      <c r="BK224" s="6">
        <v>77421</v>
      </c>
    </row>
    <row r="225" spans="1:63" x14ac:dyDescent="0.2">
      <c r="A225" s="3">
        <v>2018</v>
      </c>
      <c r="B225" s="3">
        <v>8</v>
      </c>
      <c r="C225" s="13">
        <v>43313</v>
      </c>
      <c r="D225" s="6">
        <v>258193</v>
      </c>
      <c r="E225" s="6">
        <f t="shared" si="10"/>
        <v>253181</v>
      </c>
      <c r="F225" s="6">
        <v>223645</v>
      </c>
      <c r="G225" s="6">
        <v>29362</v>
      </c>
      <c r="H225" s="6">
        <v>174</v>
      </c>
      <c r="I225" s="6">
        <v>66.104455641808656</v>
      </c>
      <c r="J225" s="6">
        <v>60.34</v>
      </c>
      <c r="K225" s="6">
        <v>68.45</v>
      </c>
      <c r="L225" s="6">
        <v>61.378696635608883</v>
      </c>
      <c r="M225" s="6">
        <v>68</v>
      </c>
      <c r="N225" s="6">
        <v>73.16</v>
      </c>
      <c r="O225" s="6">
        <v>87.93006204621733</v>
      </c>
      <c r="P225" s="6">
        <v>62.544489616958025</v>
      </c>
      <c r="Q225" s="6">
        <v>45.906561427940304</v>
      </c>
      <c r="R225" s="6">
        <v>33.630000000000003</v>
      </c>
      <c r="S225" s="6">
        <f t="shared" si="9"/>
        <v>38.354678700000001</v>
      </c>
      <c r="T225" s="9">
        <v>1.14049</v>
      </c>
      <c r="U225" s="6">
        <v>34374035.883333333</v>
      </c>
      <c r="V225" s="6">
        <f t="shared" si="11"/>
        <v>13.313310540306412</v>
      </c>
      <c r="W225" s="10" t="s">
        <v>33</v>
      </c>
      <c r="X225" s="10">
        <v>0</v>
      </c>
      <c r="Y225" s="10" t="s">
        <v>32</v>
      </c>
      <c r="Z225" s="10">
        <v>1</v>
      </c>
      <c r="AA225" s="10" t="s">
        <v>34</v>
      </c>
      <c r="AB225" s="10">
        <v>0</v>
      </c>
      <c r="AC225" s="6">
        <v>15.89</v>
      </c>
      <c r="AD225" s="6">
        <v>14248</v>
      </c>
      <c r="AE225" s="6">
        <v>2641</v>
      </c>
      <c r="AF225" s="6">
        <v>687</v>
      </c>
      <c r="AG225" s="6">
        <v>1056</v>
      </c>
      <c r="AH225" s="6">
        <v>545.79999999999995</v>
      </c>
      <c r="AI225" s="6">
        <v>146.5</v>
      </c>
      <c r="AJ225" s="6">
        <v>33.700000000000003</v>
      </c>
      <c r="AK225" s="6">
        <v>549.50322600000004</v>
      </c>
      <c r="AL225" s="6">
        <v>154.95483899999999</v>
      </c>
      <c r="AM225" s="6">
        <v>41.5</v>
      </c>
      <c r="AN225" s="6">
        <v>30.73</v>
      </c>
      <c r="AO225" s="6">
        <v>30.94</v>
      </c>
      <c r="AP225" s="6">
        <v>35.119999999999997</v>
      </c>
      <c r="AQ225" s="6">
        <v>34.630000000000003</v>
      </c>
      <c r="AR225" s="6">
        <v>35.26</v>
      </c>
      <c r="AS225" s="6">
        <v>33.83</v>
      </c>
      <c r="AT225" s="6">
        <v>4333</v>
      </c>
      <c r="AU225" s="6">
        <v>6325</v>
      </c>
      <c r="AV225" s="6">
        <v>2410</v>
      </c>
      <c r="AW225" s="6">
        <v>13783</v>
      </c>
      <c r="AX225" s="6">
        <v>545254</v>
      </c>
      <c r="AY225" s="6">
        <f>(D225*1000)/AX225</f>
        <v>473.52793377031622</v>
      </c>
      <c r="AZ225" s="6">
        <v>28205</v>
      </c>
      <c r="BA225" s="6">
        <v>30487</v>
      </c>
      <c r="BB225" s="6">
        <v>58692</v>
      </c>
      <c r="BC225" s="6">
        <v>93.00361551584578</v>
      </c>
      <c r="BD225" s="6">
        <v>5480148</v>
      </c>
      <c r="BE225" s="6">
        <v>49096108</v>
      </c>
      <c r="BF225" s="6">
        <v>5579004</v>
      </c>
      <c r="BG225" s="6">
        <v>37172180</v>
      </c>
      <c r="BH225" s="6">
        <v>146275</v>
      </c>
      <c r="BI225" s="6">
        <v>1086450</v>
      </c>
      <c r="BJ225" s="6">
        <v>3611</v>
      </c>
      <c r="BK225" s="6">
        <v>36703</v>
      </c>
    </row>
    <row r="226" spans="1:63" x14ac:dyDescent="0.2">
      <c r="A226" s="3">
        <v>2018</v>
      </c>
      <c r="B226" s="3">
        <v>9</v>
      </c>
      <c r="C226" s="13">
        <v>43344</v>
      </c>
      <c r="D226" s="6">
        <v>286309</v>
      </c>
      <c r="E226" s="6">
        <f t="shared" si="10"/>
        <v>255581</v>
      </c>
      <c r="F226" s="6">
        <v>225953</v>
      </c>
      <c r="G226" s="6">
        <v>29507</v>
      </c>
      <c r="H226" s="6">
        <v>121</v>
      </c>
      <c r="I226" s="6">
        <v>66.824028193276661</v>
      </c>
      <c r="J226" s="6">
        <v>61.37</v>
      </c>
      <c r="K226" s="6">
        <v>68.760000000000005</v>
      </c>
      <c r="L226" s="6">
        <v>62.122554064615031</v>
      </c>
      <c r="M226" s="6">
        <v>68</v>
      </c>
      <c r="N226" s="6">
        <v>73.19</v>
      </c>
      <c r="O226" s="6">
        <v>88.676227930610594</v>
      </c>
      <c r="P226" s="6">
        <v>63.755011560538705</v>
      </c>
      <c r="Q226" s="6">
        <v>45.694098613824046</v>
      </c>
      <c r="R226" s="6">
        <v>34.89</v>
      </c>
      <c r="S226" s="6">
        <f t="shared" si="9"/>
        <v>39.384529799999996</v>
      </c>
      <c r="T226" s="9">
        <v>1.1288199999999999</v>
      </c>
      <c r="U226" s="6">
        <v>33749523.883333333</v>
      </c>
      <c r="V226" s="6">
        <f t="shared" si="11"/>
        <v>11.787797059587136</v>
      </c>
      <c r="W226" s="10" t="s">
        <v>33</v>
      </c>
      <c r="X226" s="10">
        <v>0</v>
      </c>
      <c r="Y226" s="10" t="s">
        <v>32</v>
      </c>
      <c r="Z226" s="10">
        <v>1</v>
      </c>
      <c r="AA226" s="10" t="s">
        <v>34</v>
      </c>
      <c r="AB226" s="10">
        <v>0</v>
      </c>
      <c r="AC226" s="6">
        <v>12.56</v>
      </c>
      <c r="AD226" s="6">
        <v>16766</v>
      </c>
      <c r="AE226" s="6">
        <v>2156</v>
      </c>
      <c r="AF226" s="6">
        <v>1463</v>
      </c>
      <c r="AG226" s="6">
        <v>758</v>
      </c>
      <c r="AH226" s="6">
        <v>568.6</v>
      </c>
      <c r="AI226" s="6">
        <v>151.80000000000001</v>
      </c>
      <c r="AJ226" s="6">
        <v>35.200000000000003</v>
      </c>
      <c r="AK226" s="6">
        <v>537.77333299999998</v>
      </c>
      <c r="AL226" s="6">
        <v>158.92666700000001</v>
      </c>
      <c r="AM226" s="6">
        <v>41.69</v>
      </c>
      <c r="AN226" s="6">
        <v>31.96</v>
      </c>
      <c r="AO226" s="6">
        <v>28.7</v>
      </c>
      <c r="AP226" s="6">
        <v>36.450000000000003</v>
      </c>
      <c r="AQ226" s="6">
        <v>35.979999999999997</v>
      </c>
      <c r="AR226" s="6">
        <v>35.44</v>
      </c>
      <c r="AS226" s="6">
        <v>35.43</v>
      </c>
      <c r="AT226" s="6">
        <v>3225</v>
      </c>
      <c r="AU226" s="6">
        <v>5820.8389999999999</v>
      </c>
      <c r="AV226" s="6">
        <v>1860.0139999999999</v>
      </c>
      <c r="AW226" s="6">
        <v>13453</v>
      </c>
      <c r="AX226" s="6">
        <v>549641</v>
      </c>
      <c r="AY226" s="6">
        <f>(D226*1000)/AX226</f>
        <v>520.90182500941523</v>
      </c>
      <c r="AZ226" s="6">
        <v>30215</v>
      </c>
      <c r="BA226" s="6">
        <v>33735</v>
      </c>
      <c r="BB226" s="6">
        <v>63950</v>
      </c>
      <c r="BC226" s="6">
        <v>92.443561531890083</v>
      </c>
      <c r="BD226" s="6">
        <v>5632041</v>
      </c>
      <c r="BE226" s="6">
        <v>53510236</v>
      </c>
      <c r="BF226" s="6">
        <v>4558578</v>
      </c>
      <c r="BG226" s="6">
        <v>30605471</v>
      </c>
      <c r="BH226" s="6">
        <v>73059</v>
      </c>
      <c r="BI226" s="6">
        <v>582464</v>
      </c>
      <c r="BJ226" s="6">
        <v>3040</v>
      </c>
      <c r="BK226" s="6">
        <v>32639</v>
      </c>
    </row>
    <row r="227" spans="1:63" x14ac:dyDescent="0.2">
      <c r="A227" s="3">
        <v>2018</v>
      </c>
      <c r="B227" s="3">
        <v>10</v>
      </c>
      <c r="C227" s="13">
        <v>43374</v>
      </c>
      <c r="D227" s="6">
        <v>288491</v>
      </c>
      <c r="E227" s="6">
        <f t="shared" si="10"/>
        <v>275002</v>
      </c>
      <c r="F227" s="6">
        <v>240026</v>
      </c>
      <c r="G227" s="6">
        <v>34710</v>
      </c>
      <c r="H227" s="6">
        <v>266</v>
      </c>
      <c r="I227" s="6">
        <v>66.90847062702683</v>
      </c>
      <c r="J227" s="6">
        <v>61.73</v>
      </c>
      <c r="K227" s="6">
        <v>68.900000000000006</v>
      </c>
      <c r="L227" s="6">
        <v>61.985049384548859</v>
      </c>
      <c r="M227" s="6">
        <v>68</v>
      </c>
      <c r="N227" s="6">
        <v>73.510000000000005</v>
      </c>
      <c r="O227" s="6">
        <v>88.461957438028634</v>
      </c>
      <c r="P227" s="6">
        <v>64.053031154241481</v>
      </c>
      <c r="Q227" s="6">
        <v>45.727729988623089</v>
      </c>
      <c r="R227" s="6">
        <v>35.97</v>
      </c>
      <c r="S227" s="6">
        <f t="shared" si="9"/>
        <v>41.049323700000002</v>
      </c>
      <c r="T227" s="9">
        <v>1.1412100000000001</v>
      </c>
      <c r="U227" s="6">
        <v>36552333.583333336</v>
      </c>
      <c r="V227" s="6">
        <f t="shared" si="11"/>
        <v>12.670181594342054</v>
      </c>
      <c r="W227" s="10" t="s">
        <v>33</v>
      </c>
      <c r="X227" s="10">
        <v>0</v>
      </c>
      <c r="Y227" s="10" t="s">
        <v>32</v>
      </c>
      <c r="Z227" s="10">
        <v>1</v>
      </c>
      <c r="AA227" s="10" t="s">
        <v>34</v>
      </c>
      <c r="AB227" s="10">
        <v>0</v>
      </c>
      <c r="AC227" s="6">
        <v>8.0399999999999991</v>
      </c>
      <c r="AD227" s="6">
        <v>17849</v>
      </c>
      <c r="AE227" s="6">
        <v>3362</v>
      </c>
      <c r="AF227" s="6">
        <v>1917</v>
      </c>
      <c r="AG227" s="6">
        <v>873</v>
      </c>
      <c r="AH227" s="6">
        <v>501.2</v>
      </c>
      <c r="AI227" s="6">
        <v>144.80000000000001</v>
      </c>
      <c r="AJ227" s="6">
        <v>31.4</v>
      </c>
      <c r="AK227" s="6">
        <v>487.76128999999997</v>
      </c>
      <c r="AL227" s="6">
        <v>155.07096799999999</v>
      </c>
      <c r="AM227" s="6">
        <v>44.08</v>
      </c>
      <c r="AN227" s="6">
        <v>33.6</v>
      </c>
      <c r="AO227" s="6">
        <v>27.87</v>
      </c>
      <c r="AP227" s="6">
        <v>37.86</v>
      </c>
      <c r="AQ227" s="6">
        <v>36.71</v>
      </c>
      <c r="AR227" s="6">
        <v>36.81</v>
      </c>
      <c r="AS227" s="6">
        <v>36.630000000000003</v>
      </c>
      <c r="AT227" s="6">
        <v>2561</v>
      </c>
      <c r="AU227" s="6">
        <v>5058.0119999999997</v>
      </c>
      <c r="AV227" s="6">
        <v>1261.8889999999999</v>
      </c>
      <c r="AW227" s="6">
        <v>18417</v>
      </c>
      <c r="AX227" s="6">
        <v>552927</v>
      </c>
      <c r="AY227" s="6">
        <f>(D227*1000)/AX227</f>
        <v>521.75241939713555</v>
      </c>
      <c r="AZ227" s="6">
        <v>35487</v>
      </c>
      <c r="BA227" s="6">
        <v>39060</v>
      </c>
      <c r="BB227" s="6">
        <v>74547</v>
      </c>
      <c r="BC227" s="6">
        <v>92.211692679482667</v>
      </c>
      <c r="BD227" s="6">
        <v>6611895</v>
      </c>
      <c r="BE227" s="6">
        <v>64111027</v>
      </c>
      <c r="BF227" s="6">
        <v>5405812</v>
      </c>
      <c r="BG227" s="6">
        <v>36443832</v>
      </c>
      <c r="BH227" s="6">
        <v>24942</v>
      </c>
      <c r="BI227" s="6">
        <v>209522</v>
      </c>
      <c r="BJ227" s="6">
        <v>14118</v>
      </c>
      <c r="BK227" s="6">
        <v>121236</v>
      </c>
    </row>
    <row r="228" spans="1:63" x14ac:dyDescent="0.2">
      <c r="A228" s="3">
        <v>2018</v>
      </c>
      <c r="B228" s="3">
        <v>11</v>
      </c>
      <c r="C228" s="13">
        <v>43405</v>
      </c>
      <c r="D228" s="6">
        <v>264633</v>
      </c>
      <c r="E228" s="6">
        <f t="shared" si="10"/>
        <v>262410</v>
      </c>
      <c r="F228" s="6">
        <v>226547</v>
      </c>
      <c r="G228" s="6">
        <v>35551</v>
      </c>
      <c r="H228" s="6">
        <v>312</v>
      </c>
      <c r="I228" s="6">
        <v>65.842500448229828</v>
      </c>
      <c r="J228" s="6">
        <v>60.22</v>
      </c>
      <c r="K228" s="6">
        <v>68.3</v>
      </c>
      <c r="L228" s="6">
        <v>60.433669479167826</v>
      </c>
      <c r="M228" s="6">
        <v>68</v>
      </c>
      <c r="N228" s="6">
        <v>73.540000000000006</v>
      </c>
      <c r="O228" s="6">
        <v>84.576715036361435</v>
      </c>
      <c r="P228" s="6">
        <v>63.302392831926994</v>
      </c>
      <c r="Q228" s="6">
        <v>43.712800572987625</v>
      </c>
      <c r="R228" s="6">
        <v>36.21</v>
      </c>
      <c r="S228" s="6">
        <f t="shared" si="9"/>
        <v>41.187426599999995</v>
      </c>
      <c r="T228" s="9">
        <v>1.1374599999999999</v>
      </c>
      <c r="U228" s="6">
        <v>35218955.033333339</v>
      </c>
      <c r="V228" s="6">
        <f t="shared" si="11"/>
        <v>13.308602870138396</v>
      </c>
      <c r="W228" s="10" t="s">
        <v>33</v>
      </c>
      <c r="X228" s="10">
        <v>0</v>
      </c>
      <c r="Y228" s="10" t="s">
        <v>32</v>
      </c>
      <c r="Z228" s="10">
        <v>1</v>
      </c>
      <c r="AA228" s="10" t="s">
        <v>34</v>
      </c>
      <c r="AB228" s="10">
        <v>0</v>
      </c>
      <c r="AC228" s="6">
        <v>2.79</v>
      </c>
      <c r="AD228" s="6">
        <v>16992</v>
      </c>
      <c r="AE228" s="6">
        <v>2826</v>
      </c>
      <c r="AF228" s="6">
        <v>1539</v>
      </c>
      <c r="AG228" s="6">
        <v>705</v>
      </c>
      <c r="AH228" s="6">
        <v>458.4</v>
      </c>
      <c r="AI228" s="6">
        <v>148.5</v>
      </c>
      <c r="AJ228" s="6">
        <v>29.7</v>
      </c>
      <c r="AK228" s="6">
        <v>457.876667</v>
      </c>
      <c r="AL228" s="6">
        <v>159.13333299999999</v>
      </c>
      <c r="AM228" s="6">
        <v>46.59</v>
      </c>
      <c r="AN228" s="6">
        <v>33.36</v>
      </c>
      <c r="AO228" s="6">
        <v>29.22</v>
      </c>
      <c r="AP228" s="6">
        <v>38.68</v>
      </c>
      <c r="AQ228" s="6">
        <v>36.729999999999997</v>
      </c>
      <c r="AR228" s="6">
        <v>37.08</v>
      </c>
      <c r="AS228" s="6">
        <v>37.159999999999997</v>
      </c>
      <c r="AT228" s="6">
        <v>1294</v>
      </c>
      <c r="AU228" s="6">
        <v>5109.2060000000001</v>
      </c>
      <c r="AV228" s="6">
        <v>558.447</v>
      </c>
      <c r="AW228" s="6">
        <v>15976</v>
      </c>
      <c r="AX228" s="6">
        <v>555630</v>
      </c>
      <c r="AY228" s="6">
        <f>(D228*1000)/AX228</f>
        <v>476.2755790724043</v>
      </c>
      <c r="AZ228" s="6">
        <v>33602</v>
      </c>
      <c r="BA228" s="6">
        <v>36146</v>
      </c>
      <c r="BB228" s="6">
        <v>69748</v>
      </c>
      <c r="BC228" s="6">
        <v>91.305452866376626</v>
      </c>
      <c r="BD228" s="6">
        <v>7360099</v>
      </c>
      <c r="BE228" s="6">
        <v>73864258</v>
      </c>
      <c r="BF228" s="6">
        <v>5005436</v>
      </c>
      <c r="BG228" s="6">
        <v>35231959</v>
      </c>
      <c r="BH228" s="6">
        <v>22810</v>
      </c>
      <c r="BI228" s="6">
        <v>116302</v>
      </c>
      <c r="BJ228" s="6">
        <v>4161</v>
      </c>
      <c r="BK228" s="6">
        <v>47761</v>
      </c>
    </row>
    <row r="229" spans="1:63" x14ac:dyDescent="0.2">
      <c r="A229" s="4">
        <v>2018</v>
      </c>
      <c r="B229" s="5">
        <v>12</v>
      </c>
      <c r="C229" s="14">
        <v>43435</v>
      </c>
      <c r="D229" s="7">
        <v>278417</v>
      </c>
      <c r="E229" s="7">
        <f t="shared" si="10"/>
        <v>278096</v>
      </c>
      <c r="F229" s="7">
        <v>232601</v>
      </c>
      <c r="G229" s="7">
        <v>44981</v>
      </c>
      <c r="H229" s="7">
        <v>514</v>
      </c>
      <c r="I229" s="7">
        <v>64.960808307762548</v>
      </c>
      <c r="J229" s="7">
        <v>59.41</v>
      </c>
      <c r="K229" s="7">
        <v>67.84</v>
      </c>
      <c r="L229" s="7">
        <v>59.601776720322157</v>
      </c>
      <c r="M229" s="7">
        <v>68</v>
      </c>
      <c r="N229" s="7">
        <v>73.33</v>
      </c>
      <c r="O229" s="7">
        <v>84.031987825938415</v>
      </c>
      <c r="P229" s="7">
        <v>63.279310569711598</v>
      </c>
      <c r="Q229" s="7">
        <v>46.287761623929143</v>
      </c>
      <c r="R229" s="7">
        <v>35.83</v>
      </c>
      <c r="S229" s="7">
        <f t="shared" si="9"/>
        <v>40.473926299999995</v>
      </c>
      <c r="T229" s="8">
        <v>1.12961</v>
      </c>
      <c r="U229" s="7">
        <v>35504435.133333333</v>
      </c>
      <c r="V229" s="7">
        <f t="shared" si="11"/>
        <v>12.752251167613089</v>
      </c>
      <c r="W229" s="11" t="s">
        <v>33</v>
      </c>
      <c r="X229" s="11">
        <v>0</v>
      </c>
      <c r="Y229" s="11" t="s">
        <v>32</v>
      </c>
      <c r="Z229" s="11">
        <v>1</v>
      </c>
      <c r="AA229" s="11" t="s">
        <v>34</v>
      </c>
      <c r="AB229" s="11">
        <v>0</v>
      </c>
      <c r="AC229" s="7">
        <v>-0.11</v>
      </c>
      <c r="AD229" s="7">
        <v>18950</v>
      </c>
      <c r="AE229" s="7">
        <v>5663</v>
      </c>
      <c r="AF229" s="7">
        <v>2480</v>
      </c>
      <c r="AG229" s="7">
        <v>1173</v>
      </c>
      <c r="AH229" s="7">
        <v>455.3</v>
      </c>
      <c r="AI229" s="7">
        <v>161.4</v>
      </c>
      <c r="AJ229" s="7">
        <v>30.7</v>
      </c>
      <c r="AK229" s="7">
        <v>439.54838699999999</v>
      </c>
      <c r="AL229" s="7">
        <v>168.993548</v>
      </c>
      <c r="AM229" s="7">
        <v>45.82</v>
      </c>
      <c r="AN229" s="7">
        <v>32.15</v>
      </c>
      <c r="AO229" s="7">
        <v>29.4</v>
      </c>
      <c r="AP229" s="7">
        <v>39.200000000000003</v>
      </c>
      <c r="AQ229" s="7">
        <v>36</v>
      </c>
      <c r="AR229" s="7">
        <v>37.200000000000003</v>
      </c>
      <c r="AS229" s="7">
        <v>36.47</v>
      </c>
      <c r="AT229" s="7">
        <v>1302</v>
      </c>
      <c r="AU229" s="7">
        <v>6237.8590000000004</v>
      </c>
      <c r="AV229" s="7">
        <v>681.29600000000005</v>
      </c>
      <c r="AW229" s="7">
        <v>13641</v>
      </c>
      <c r="AX229" s="7">
        <v>558434</v>
      </c>
      <c r="AY229" s="7">
        <f>(D229*1000)/AX229</f>
        <v>498.56742247069485</v>
      </c>
      <c r="AZ229" s="7">
        <v>31172</v>
      </c>
      <c r="BA229" s="7">
        <v>34223</v>
      </c>
      <c r="BB229" s="7">
        <v>65395</v>
      </c>
      <c r="BC229" s="7">
        <v>92.050947462835211</v>
      </c>
      <c r="BD229" s="7">
        <v>5581141</v>
      </c>
      <c r="BE229" s="7">
        <v>54098117</v>
      </c>
      <c r="BF229" s="7">
        <v>4941491</v>
      </c>
      <c r="BG229" s="7">
        <v>34837342</v>
      </c>
      <c r="BH229" s="7">
        <v>947</v>
      </c>
      <c r="BI229" s="7">
        <v>15899</v>
      </c>
      <c r="BJ229" s="7">
        <v>6713</v>
      </c>
      <c r="BK229" s="7">
        <v>69770</v>
      </c>
    </row>
    <row r="230" spans="1:63" x14ac:dyDescent="0.2">
      <c r="A230" s="3">
        <v>2019</v>
      </c>
      <c r="B230" s="3">
        <v>1</v>
      </c>
      <c r="C230" s="13">
        <v>43466</v>
      </c>
      <c r="D230" s="6">
        <v>286718</v>
      </c>
      <c r="E230" s="6">
        <f t="shared" si="10"/>
        <v>287006</v>
      </c>
      <c r="F230" s="6">
        <v>240220</v>
      </c>
      <c r="G230" s="6">
        <v>46786</v>
      </c>
      <c r="H230" s="6">
        <v>0</v>
      </c>
      <c r="I230" s="6">
        <v>64.27163777358183</v>
      </c>
      <c r="J230" s="6">
        <v>58.35</v>
      </c>
      <c r="K230" s="6">
        <v>67.75</v>
      </c>
      <c r="L230" s="6">
        <v>59.682229765442308</v>
      </c>
      <c r="M230" s="6">
        <v>68</v>
      </c>
      <c r="N230" s="6">
        <v>73.13</v>
      </c>
      <c r="O230" s="6">
        <v>84.014310169609843</v>
      </c>
      <c r="P230" s="6">
        <v>63.185012680069619</v>
      </c>
      <c r="Q230" s="6">
        <v>45.023965652529341</v>
      </c>
      <c r="R230" s="6">
        <v>35.31</v>
      </c>
      <c r="S230" s="6">
        <f t="shared" si="9"/>
        <v>39.885822900000008</v>
      </c>
      <c r="T230" s="9">
        <v>1.1295900000000001</v>
      </c>
      <c r="U230" s="6">
        <v>23486576.603333335</v>
      </c>
      <c r="V230" s="6">
        <f t="shared" si="11"/>
        <v>8.1915249838982334</v>
      </c>
      <c r="W230" s="10" t="s">
        <v>33</v>
      </c>
      <c r="X230" s="10">
        <v>0</v>
      </c>
      <c r="Y230" s="10" t="s">
        <v>32</v>
      </c>
      <c r="Z230" s="10">
        <v>1</v>
      </c>
      <c r="AA230" s="10" t="s">
        <v>34</v>
      </c>
      <c r="AB230" s="10">
        <v>0</v>
      </c>
      <c r="AC230" s="6">
        <v>-4.37</v>
      </c>
      <c r="AD230" s="6">
        <v>20659</v>
      </c>
      <c r="AE230" s="6">
        <v>4397</v>
      </c>
      <c r="AF230" s="6">
        <v>2131</v>
      </c>
      <c r="AG230" s="6">
        <v>1250</v>
      </c>
      <c r="AH230" s="6">
        <v>458</v>
      </c>
      <c r="AI230" s="6">
        <v>175</v>
      </c>
      <c r="AJ230" s="6">
        <v>32.200000000000003</v>
      </c>
      <c r="AK230" s="6">
        <v>436.13871</v>
      </c>
      <c r="AL230" s="6">
        <v>181.21290300000001</v>
      </c>
      <c r="AM230" s="6">
        <v>43.43</v>
      </c>
      <c r="AN230" s="6">
        <v>32.06</v>
      </c>
      <c r="AO230" s="6">
        <v>29.99</v>
      </c>
      <c r="AP230" s="6">
        <v>38.25</v>
      </c>
      <c r="AQ230" s="6">
        <v>36.119999999999997</v>
      </c>
      <c r="AR230" s="6">
        <v>39.51</v>
      </c>
      <c r="AS230" s="6">
        <v>35.47</v>
      </c>
      <c r="AT230" s="6">
        <v>1987</v>
      </c>
      <c r="AU230" s="6">
        <v>5888.3469999999998</v>
      </c>
      <c r="AV230" s="6">
        <v>578.26599999999996</v>
      </c>
      <c r="AW230" s="6">
        <v>15534</v>
      </c>
      <c r="AX230" s="6">
        <v>558496</v>
      </c>
      <c r="AY230" s="6">
        <f>(D230*1000)/AX230</f>
        <v>513.37520770068181</v>
      </c>
      <c r="AZ230" s="6">
        <v>30969</v>
      </c>
      <c r="BA230" s="6">
        <v>33230</v>
      </c>
      <c r="BB230" s="6">
        <v>64199</v>
      </c>
      <c r="BC230" s="6">
        <v>91.300334915472092</v>
      </c>
      <c r="BD230" s="6">
        <v>6002841</v>
      </c>
      <c r="BE230" s="6">
        <v>52774221</v>
      </c>
      <c r="BF230" s="6">
        <v>4965425</v>
      </c>
      <c r="BG230" s="6">
        <v>33299007</v>
      </c>
      <c r="BH230" s="6">
        <v>48413</v>
      </c>
      <c r="BI230" s="6">
        <v>300500</v>
      </c>
      <c r="BJ230" s="6">
        <v>8968</v>
      </c>
      <c r="BK230" s="6">
        <v>73413</v>
      </c>
    </row>
    <row r="231" spans="1:63" x14ac:dyDescent="0.2">
      <c r="A231" s="3">
        <v>2019</v>
      </c>
      <c r="B231" s="3">
        <v>2</v>
      </c>
      <c r="C231" s="13">
        <v>43497</v>
      </c>
      <c r="D231" s="6">
        <v>267882</v>
      </c>
      <c r="E231" s="6">
        <f t="shared" si="10"/>
        <v>268267</v>
      </c>
      <c r="F231" s="6">
        <v>224101</v>
      </c>
      <c r="G231" s="6">
        <v>44166</v>
      </c>
      <c r="H231" s="6">
        <v>0</v>
      </c>
      <c r="I231" s="6">
        <v>61.481468702809266</v>
      </c>
      <c r="J231" s="6">
        <v>55.24</v>
      </c>
      <c r="K231" s="6">
        <v>65.48</v>
      </c>
      <c r="L231" s="6">
        <v>56.675748973601074</v>
      </c>
      <c r="M231" s="6">
        <v>68</v>
      </c>
      <c r="N231" s="6">
        <v>71.349999999999994</v>
      </c>
      <c r="O231" s="6">
        <v>79.737895427880133</v>
      </c>
      <c r="P231" s="6">
        <v>59.759433436608155</v>
      </c>
      <c r="Q231" s="6">
        <v>42.666920842876323</v>
      </c>
      <c r="R231" s="6">
        <v>35.229999999999997</v>
      </c>
      <c r="S231" s="6">
        <f t="shared" si="9"/>
        <v>40.042417999999998</v>
      </c>
      <c r="T231" s="9">
        <v>1.1366000000000001</v>
      </c>
      <c r="U231" s="6">
        <v>32101521.003333334</v>
      </c>
      <c r="V231" s="6">
        <f t="shared" si="11"/>
        <v>11.983455776548382</v>
      </c>
      <c r="W231" s="10" t="s">
        <v>33</v>
      </c>
      <c r="X231" s="10">
        <v>0</v>
      </c>
      <c r="Y231" s="10" t="s">
        <v>32</v>
      </c>
      <c r="Z231" s="10">
        <v>1</v>
      </c>
      <c r="AA231" s="10" t="s">
        <v>34</v>
      </c>
      <c r="AB231" s="10">
        <v>0</v>
      </c>
      <c r="AC231" s="6">
        <v>0.73</v>
      </c>
      <c r="AD231" s="6">
        <v>18986</v>
      </c>
      <c r="AE231" s="6">
        <v>3913</v>
      </c>
      <c r="AF231" s="6">
        <v>2301</v>
      </c>
      <c r="AG231" s="6">
        <v>1279</v>
      </c>
      <c r="AH231" s="6">
        <v>439.9</v>
      </c>
      <c r="AI231" s="6">
        <v>183.4</v>
      </c>
      <c r="AJ231" s="6">
        <v>32.1</v>
      </c>
      <c r="AK231" s="6">
        <v>435.10714300000001</v>
      </c>
      <c r="AL231" s="6">
        <v>189.22857099999999</v>
      </c>
      <c r="AM231" s="6">
        <v>43.82</v>
      </c>
      <c r="AN231" s="6">
        <v>32.630000000000003</v>
      </c>
      <c r="AO231" s="6">
        <v>30.44</v>
      </c>
      <c r="AP231" s="6">
        <v>38.020000000000003</v>
      </c>
      <c r="AQ231" s="6">
        <v>36.06</v>
      </c>
      <c r="AR231" s="6">
        <v>39.65</v>
      </c>
      <c r="AS231" s="6">
        <v>35.22</v>
      </c>
      <c r="AT231" s="6">
        <v>2310</v>
      </c>
      <c r="AU231" s="6">
        <v>5886.4110000000001</v>
      </c>
      <c r="AV231" s="6">
        <v>591.41499999999996</v>
      </c>
      <c r="AW231" s="6">
        <v>13070</v>
      </c>
      <c r="AX231" s="6">
        <v>557903</v>
      </c>
      <c r="AY231" s="6">
        <f>(D231*1000)/AX231</f>
        <v>480.15873727153286</v>
      </c>
      <c r="AZ231" s="6">
        <v>26939</v>
      </c>
      <c r="BA231" s="6">
        <v>28500</v>
      </c>
      <c r="BB231" s="6">
        <v>55439</v>
      </c>
      <c r="BC231" s="6">
        <v>93.386340074489823</v>
      </c>
      <c r="BD231" s="6">
        <v>5135828</v>
      </c>
      <c r="BE231" s="6">
        <v>45538497</v>
      </c>
      <c r="BF231" s="6">
        <v>4814818</v>
      </c>
      <c r="BG231" s="6">
        <v>32693172</v>
      </c>
      <c r="BH231" s="6">
        <v>47475</v>
      </c>
      <c r="BI231" s="6">
        <v>226787</v>
      </c>
      <c r="BJ231" s="6">
        <v>1889</v>
      </c>
      <c r="BK231" s="6">
        <v>22834</v>
      </c>
    </row>
    <row r="232" spans="1:63" x14ac:dyDescent="0.2">
      <c r="A232" s="3">
        <v>2019</v>
      </c>
      <c r="B232" s="3">
        <v>3</v>
      </c>
      <c r="C232" s="13">
        <v>43525</v>
      </c>
      <c r="D232" s="6">
        <v>310089</v>
      </c>
      <c r="E232" s="6">
        <f t="shared" si="10"/>
        <v>310369</v>
      </c>
      <c r="F232" s="6">
        <v>256403</v>
      </c>
      <c r="G232" s="6">
        <v>53966</v>
      </c>
      <c r="H232" s="6">
        <v>0</v>
      </c>
      <c r="I232" s="6">
        <v>60.393248018036225</v>
      </c>
      <c r="J232" s="6">
        <v>54.32</v>
      </c>
      <c r="K232" s="6">
        <v>64.47</v>
      </c>
      <c r="L232" s="6">
        <v>55.053010820381907</v>
      </c>
      <c r="M232" s="6">
        <v>68</v>
      </c>
      <c r="N232" s="6">
        <v>70.75</v>
      </c>
      <c r="O232" s="6">
        <v>76.559634586367579</v>
      </c>
      <c r="P232" s="6">
        <v>58.810362521372191</v>
      </c>
      <c r="Q232" s="6">
        <v>42.185630766267167</v>
      </c>
      <c r="R232" s="6">
        <v>34.79</v>
      </c>
      <c r="S232" s="6">
        <f t="shared" si="9"/>
        <v>39.363145500000002</v>
      </c>
      <c r="T232" s="9">
        <v>1.1314500000000001</v>
      </c>
      <c r="U232" s="6">
        <v>30461486.403333332</v>
      </c>
      <c r="V232" s="6">
        <f t="shared" si="11"/>
        <v>9.8234656512592604</v>
      </c>
      <c r="W232" s="10" t="s">
        <v>33</v>
      </c>
      <c r="X232" s="10">
        <v>0</v>
      </c>
      <c r="Y232" s="10" t="s">
        <v>32</v>
      </c>
      <c r="Z232" s="10">
        <v>1</v>
      </c>
      <c r="AA232" s="10" t="s">
        <v>34</v>
      </c>
      <c r="AB232" s="10">
        <v>0</v>
      </c>
      <c r="AC232" s="6">
        <v>2.27</v>
      </c>
      <c r="AD232" s="6">
        <v>21377</v>
      </c>
      <c r="AE232" s="6">
        <v>4378</v>
      </c>
      <c r="AF232" s="6">
        <v>2866</v>
      </c>
      <c r="AG232" s="6">
        <v>1712</v>
      </c>
      <c r="AH232" s="6">
        <v>412.6</v>
      </c>
      <c r="AI232" s="6">
        <v>183.6</v>
      </c>
      <c r="AJ232" s="6">
        <v>30.9</v>
      </c>
      <c r="AK232" s="6">
        <v>419.07741900000002</v>
      </c>
      <c r="AL232" s="6">
        <v>190.406452</v>
      </c>
      <c r="AM232" s="6">
        <v>42.46</v>
      </c>
      <c r="AN232" s="6">
        <v>34.32</v>
      </c>
      <c r="AO232" s="6">
        <v>30.56</v>
      </c>
      <c r="AP232" s="6">
        <v>37.64</v>
      </c>
      <c r="AQ232" s="6">
        <v>35.03</v>
      </c>
      <c r="AR232" s="6">
        <v>39.32</v>
      </c>
      <c r="AS232" s="6">
        <v>34.82</v>
      </c>
      <c r="AT232" s="6">
        <v>3042</v>
      </c>
      <c r="AU232" s="6">
        <v>6134.5810000000001</v>
      </c>
      <c r="AV232" s="6">
        <v>1060.626</v>
      </c>
      <c r="AW232" s="6">
        <v>12132</v>
      </c>
      <c r="AX232" s="6">
        <v>555452</v>
      </c>
      <c r="AY232" s="6">
        <f>(D232*1000)/AX232</f>
        <v>558.26426045814935</v>
      </c>
      <c r="AZ232" s="6">
        <v>28522</v>
      </c>
      <c r="BA232" s="6">
        <v>29419</v>
      </c>
      <c r="BB232" s="6">
        <v>57941</v>
      </c>
      <c r="BC232" s="6">
        <v>92.10332184712496</v>
      </c>
      <c r="BD232" s="6">
        <v>5781565</v>
      </c>
      <c r="BE232" s="6">
        <v>51855205</v>
      </c>
      <c r="BF232" s="6">
        <v>5246703</v>
      </c>
      <c r="BG232" s="6">
        <v>37129599</v>
      </c>
      <c r="BH232" s="6">
        <v>24607</v>
      </c>
      <c r="BI232" s="6">
        <v>273353</v>
      </c>
      <c r="BJ232" s="6">
        <v>9075</v>
      </c>
      <c r="BK232" s="6">
        <v>90870</v>
      </c>
    </row>
    <row r="233" spans="1:63" x14ac:dyDescent="0.2">
      <c r="A233" s="3">
        <v>2019</v>
      </c>
      <c r="B233" s="3">
        <v>4</v>
      </c>
      <c r="C233" s="13">
        <v>43556</v>
      </c>
      <c r="D233" s="6">
        <v>313862</v>
      </c>
      <c r="E233" s="6">
        <f t="shared" si="10"/>
        <v>313752</v>
      </c>
      <c r="F233" s="6">
        <v>259007</v>
      </c>
      <c r="G233" s="6">
        <v>54643</v>
      </c>
      <c r="H233" s="6">
        <v>102</v>
      </c>
      <c r="I233" s="6">
        <v>60.35434099673833</v>
      </c>
      <c r="J233" s="6">
        <v>54.21</v>
      </c>
      <c r="K233" s="6">
        <v>64.81</v>
      </c>
      <c r="L233" s="6">
        <v>55.180820919257108</v>
      </c>
      <c r="M233" s="6">
        <v>68</v>
      </c>
      <c r="N233" s="6">
        <v>71.23</v>
      </c>
      <c r="O233" s="6">
        <v>76.844207279002617</v>
      </c>
      <c r="P233" s="6">
        <v>58.517101631812388</v>
      </c>
      <c r="Q233" s="6">
        <v>42.290742748919875</v>
      </c>
      <c r="R233" s="6">
        <v>34.58</v>
      </c>
      <c r="S233" s="6">
        <f t="shared" si="9"/>
        <v>39.129690599999996</v>
      </c>
      <c r="T233" s="9">
        <v>1.13157</v>
      </c>
      <c r="U233" s="6">
        <v>34752001.153333329</v>
      </c>
      <c r="V233" s="6">
        <f t="shared" si="11"/>
        <v>11.072382497190908</v>
      </c>
      <c r="W233" s="10" t="s">
        <v>33</v>
      </c>
      <c r="X233" s="10">
        <v>0</v>
      </c>
      <c r="Y233" s="10" t="s">
        <v>32</v>
      </c>
      <c r="Z233" s="10">
        <v>1</v>
      </c>
      <c r="AA233" s="10" t="s">
        <v>34</v>
      </c>
      <c r="AB233" s="10">
        <v>0</v>
      </c>
      <c r="AC233" s="6">
        <v>4.47</v>
      </c>
      <c r="AD233" s="6">
        <v>22733</v>
      </c>
      <c r="AE233" s="6">
        <v>4879</v>
      </c>
      <c r="AF233" s="6">
        <v>3790</v>
      </c>
      <c r="AG233" s="6">
        <v>1444</v>
      </c>
      <c r="AH233" s="6">
        <v>408.8</v>
      </c>
      <c r="AI233" s="6">
        <v>182.1</v>
      </c>
      <c r="AJ233" s="6">
        <v>30.6</v>
      </c>
      <c r="AK233" s="6">
        <v>416.46666699999997</v>
      </c>
      <c r="AL233" s="6">
        <v>191.79</v>
      </c>
      <c r="AM233" s="6">
        <v>40.270000000000003</v>
      </c>
      <c r="AN233" s="6">
        <v>34.72</v>
      </c>
      <c r="AO233" s="6">
        <v>29.43</v>
      </c>
      <c r="AP233" s="6">
        <v>37.840000000000003</v>
      </c>
      <c r="AQ233" s="6">
        <v>35.49</v>
      </c>
      <c r="AR233" s="6">
        <v>39.07</v>
      </c>
      <c r="AS233" s="6">
        <v>34.49</v>
      </c>
      <c r="AT233" s="6">
        <v>4292</v>
      </c>
      <c r="AU233" s="6">
        <v>7694.8090000000002</v>
      </c>
      <c r="AV233" s="6">
        <v>1492.7370000000001</v>
      </c>
      <c r="AW233" s="6">
        <v>13020</v>
      </c>
      <c r="AX233" s="6">
        <v>549529</v>
      </c>
      <c r="AY233" s="6">
        <f>(D233*1000)/AX233</f>
        <v>571.14729158970681</v>
      </c>
      <c r="AZ233" s="6">
        <v>23901</v>
      </c>
      <c r="BA233" s="6">
        <v>24442</v>
      </c>
      <c r="BB233" s="6">
        <v>48343</v>
      </c>
      <c r="BC233" s="6">
        <v>93.206916993052687</v>
      </c>
      <c r="BD233" s="6">
        <v>5837433</v>
      </c>
      <c r="BE233" s="6">
        <v>50165657</v>
      </c>
      <c r="BF233" s="6">
        <v>5915831</v>
      </c>
      <c r="BG233" s="6">
        <v>41174419</v>
      </c>
      <c r="BH233" s="6">
        <v>48287</v>
      </c>
      <c r="BI233" s="6">
        <v>535423</v>
      </c>
      <c r="BJ233" s="6">
        <v>2054</v>
      </c>
      <c r="BK233" s="6">
        <v>25283</v>
      </c>
    </row>
    <row r="234" spans="1:63" x14ac:dyDescent="0.2">
      <c r="A234" s="3">
        <v>2019</v>
      </c>
      <c r="B234" s="3">
        <v>5</v>
      </c>
      <c r="C234" s="13">
        <v>43586</v>
      </c>
      <c r="D234" s="6">
        <v>320254</v>
      </c>
      <c r="E234" s="6">
        <f t="shared" si="10"/>
        <v>319882</v>
      </c>
      <c r="F234" s="6">
        <v>263336</v>
      </c>
      <c r="G234" s="6">
        <v>56546</v>
      </c>
      <c r="H234" s="6">
        <v>0</v>
      </c>
      <c r="I234" s="6">
        <v>60.483696372092169</v>
      </c>
      <c r="J234" s="6">
        <v>54.01</v>
      </c>
      <c r="K234" s="6">
        <v>64.959999999999994</v>
      </c>
      <c r="L234" s="6">
        <v>55.017343375729027</v>
      </c>
      <c r="M234" s="6">
        <v>68</v>
      </c>
      <c r="N234" s="6">
        <v>71.58</v>
      </c>
      <c r="O234" s="6">
        <v>76.853821520571998</v>
      </c>
      <c r="P234" s="6">
        <v>58.365483298241088</v>
      </c>
      <c r="Q234" s="6">
        <v>42.101078958920588</v>
      </c>
      <c r="R234" s="6">
        <v>34.229999999999997</v>
      </c>
      <c r="S234" s="6">
        <f t="shared" si="9"/>
        <v>38.706257099999995</v>
      </c>
      <c r="T234" s="9">
        <v>1.1307700000000001</v>
      </c>
      <c r="U234" s="6">
        <v>35287725.75333333</v>
      </c>
      <c r="V234" s="6">
        <f t="shared" si="11"/>
        <v>11.018668230009096</v>
      </c>
      <c r="W234" s="10" t="s">
        <v>33</v>
      </c>
      <c r="X234" s="10">
        <v>0</v>
      </c>
      <c r="Y234" s="10" t="s">
        <v>32</v>
      </c>
      <c r="Z234" s="10">
        <v>1</v>
      </c>
      <c r="AA234" s="10" t="s">
        <v>34</v>
      </c>
      <c r="AB234" s="10">
        <v>0</v>
      </c>
      <c r="AC234" s="6">
        <v>6.08</v>
      </c>
      <c r="AD234" s="6">
        <v>22647</v>
      </c>
      <c r="AE234" s="6">
        <v>4816</v>
      </c>
      <c r="AF234" s="6">
        <v>3375</v>
      </c>
      <c r="AG234" s="6">
        <v>1652</v>
      </c>
      <c r="AH234" s="6">
        <v>405.5</v>
      </c>
      <c r="AI234" s="6">
        <v>197</v>
      </c>
      <c r="AJ234" s="6">
        <v>32</v>
      </c>
      <c r="AK234" s="6">
        <v>411.370968</v>
      </c>
      <c r="AL234" s="6">
        <v>201.680645</v>
      </c>
      <c r="AM234" s="6">
        <v>39.950000000000003</v>
      </c>
      <c r="AN234" s="6">
        <v>35.479999999999997</v>
      </c>
      <c r="AO234" s="6">
        <v>28.85</v>
      </c>
      <c r="AP234" s="6">
        <v>37.450000000000003</v>
      </c>
      <c r="AQ234" s="6">
        <v>35.47</v>
      </c>
      <c r="AR234" s="6">
        <v>39.090000000000003</v>
      </c>
      <c r="AS234" s="6">
        <v>33.99</v>
      </c>
      <c r="AT234" s="6">
        <v>5220</v>
      </c>
      <c r="AU234" s="6">
        <v>8655.5380000000005</v>
      </c>
      <c r="AV234" s="6">
        <v>1849.356</v>
      </c>
      <c r="AW234" s="6">
        <v>11947</v>
      </c>
      <c r="AX234" s="6">
        <v>543950</v>
      </c>
      <c r="AY234" s="6">
        <f>(D234*1000)/AX234</f>
        <v>588.7563195146613</v>
      </c>
      <c r="AZ234" s="6">
        <v>19873</v>
      </c>
      <c r="BA234" s="6">
        <v>20419</v>
      </c>
      <c r="BB234" s="6">
        <v>40292</v>
      </c>
      <c r="BC234" s="6">
        <v>93.119350920050792</v>
      </c>
      <c r="BD234" s="6">
        <v>5251391</v>
      </c>
      <c r="BE234" s="6">
        <v>44391293</v>
      </c>
      <c r="BF234" s="6">
        <v>5571111</v>
      </c>
      <c r="BG234" s="6">
        <v>38051429</v>
      </c>
      <c r="BH234" s="6">
        <v>24834</v>
      </c>
      <c r="BI234" s="6">
        <v>276474</v>
      </c>
      <c r="BJ234" s="6">
        <v>5899</v>
      </c>
      <c r="BK234" s="6">
        <v>55086</v>
      </c>
    </row>
    <row r="235" spans="1:63" x14ac:dyDescent="0.2">
      <c r="A235" s="3">
        <v>2019</v>
      </c>
      <c r="B235" s="3">
        <v>6</v>
      </c>
      <c r="C235" s="13">
        <v>43617</v>
      </c>
      <c r="D235" s="6">
        <v>277958</v>
      </c>
      <c r="E235" s="6">
        <f t="shared" si="10"/>
        <v>275626</v>
      </c>
      <c r="F235" s="6">
        <v>233105</v>
      </c>
      <c r="G235" s="6">
        <v>42419</v>
      </c>
      <c r="H235" s="6">
        <v>102</v>
      </c>
      <c r="I235" s="6">
        <v>63.176820315951772</v>
      </c>
      <c r="J235" s="6">
        <v>56.82</v>
      </c>
      <c r="K235" s="6">
        <v>66.61</v>
      </c>
      <c r="L235" s="6">
        <v>58.491086217715186</v>
      </c>
      <c r="M235" s="6">
        <v>68</v>
      </c>
      <c r="N235" s="6">
        <v>72.02</v>
      </c>
      <c r="O235" s="6">
        <v>81.610054231207229</v>
      </c>
      <c r="P235" s="6">
        <v>60.124250430183338</v>
      </c>
      <c r="Q235" s="6">
        <v>44.707111226448646</v>
      </c>
      <c r="R235" s="6">
        <v>34.03</v>
      </c>
      <c r="S235" s="6">
        <f t="shared" si="9"/>
        <v>37.994495000000001</v>
      </c>
      <c r="T235" s="9">
        <v>1.1165</v>
      </c>
      <c r="U235" s="6">
        <v>32674755.703333333</v>
      </c>
      <c r="V235" s="6">
        <f t="shared" si="11"/>
        <v>11.755285224146574</v>
      </c>
      <c r="W235" s="10" t="s">
        <v>33</v>
      </c>
      <c r="X235" s="10">
        <v>0</v>
      </c>
      <c r="Y235" s="10" t="s">
        <v>32</v>
      </c>
      <c r="Z235" s="10">
        <v>1</v>
      </c>
      <c r="AA235" s="10" t="s">
        <v>34</v>
      </c>
      <c r="AB235" s="10">
        <v>0</v>
      </c>
      <c r="AC235" s="6">
        <v>15.25</v>
      </c>
      <c r="AD235" s="6">
        <v>18654</v>
      </c>
      <c r="AE235" s="6">
        <v>3296</v>
      </c>
      <c r="AF235" s="6">
        <v>1896</v>
      </c>
      <c r="AG235" s="6">
        <v>1211</v>
      </c>
      <c r="AH235" s="6">
        <v>377.5</v>
      </c>
      <c r="AI235" s="6">
        <v>199.2</v>
      </c>
      <c r="AJ235" s="6">
        <v>31</v>
      </c>
      <c r="AK235" s="6">
        <v>395.30333300000001</v>
      </c>
      <c r="AL235" s="6">
        <v>204.51333299999999</v>
      </c>
      <c r="AM235" s="6">
        <v>43.11</v>
      </c>
      <c r="AN235" s="6">
        <v>35.33</v>
      </c>
      <c r="AO235" s="6">
        <v>28.75</v>
      </c>
      <c r="AP235" s="6">
        <v>36.33</v>
      </c>
      <c r="AQ235" s="6">
        <v>35.74</v>
      </c>
      <c r="AR235" s="6">
        <v>39.090000000000003</v>
      </c>
      <c r="AS235" s="6">
        <v>33.22</v>
      </c>
      <c r="AT235" s="6">
        <v>4726</v>
      </c>
      <c r="AU235" s="6">
        <v>8743.116</v>
      </c>
      <c r="AV235" s="6">
        <v>2055.6280000000002</v>
      </c>
      <c r="AW235" s="6">
        <v>9438</v>
      </c>
      <c r="AX235" s="6">
        <v>540117</v>
      </c>
      <c r="AY235" s="6">
        <f>(D235*1000)/AX235</f>
        <v>514.62553483782222</v>
      </c>
      <c r="AZ235" s="6">
        <v>18012</v>
      </c>
      <c r="BA235" s="6">
        <v>18782</v>
      </c>
      <c r="BB235" s="6">
        <v>36794</v>
      </c>
      <c r="BC235" s="6">
        <v>93.207353005187727</v>
      </c>
      <c r="BD235" s="6">
        <v>4782234</v>
      </c>
      <c r="BE235" s="6">
        <v>39822482</v>
      </c>
      <c r="BF235" s="6">
        <v>5300596</v>
      </c>
      <c r="BG235" s="6">
        <v>35660487</v>
      </c>
      <c r="BH235" s="6">
        <v>977</v>
      </c>
      <c r="BI235" s="6">
        <v>16802</v>
      </c>
      <c r="BJ235" s="6">
        <v>10658</v>
      </c>
      <c r="BK235" s="6">
        <v>84248</v>
      </c>
    </row>
    <row r="236" spans="1:63" x14ac:dyDescent="0.2">
      <c r="A236" s="3">
        <v>2019</v>
      </c>
      <c r="B236" s="3">
        <v>7</v>
      </c>
      <c r="C236" s="13">
        <v>43647</v>
      </c>
      <c r="D236" s="6">
        <v>260730</v>
      </c>
      <c r="E236" s="6">
        <f t="shared" si="10"/>
        <v>255729</v>
      </c>
      <c r="F236" s="6">
        <v>218729</v>
      </c>
      <c r="G236" s="6">
        <v>36903</v>
      </c>
      <c r="H236" s="6">
        <v>97</v>
      </c>
      <c r="I236" s="6">
        <v>65.312003690443007</v>
      </c>
      <c r="J236" s="6">
        <v>58.98</v>
      </c>
      <c r="K236" s="6">
        <v>68.099999999999994</v>
      </c>
      <c r="L236" s="6">
        <v>61.19112215207975</v>
      </c>
      <c r="M236" s="6">
        <v>68</v>
      </c>
      <c r="N236" s="6">
        <v>72.7</v>
      </c>
      <c r="O236" s="6">
        <v>84.898527923473097</v>
      </c>
      <c r="P236" s="6">
        <v>61.585168927612102</v>
      </c>
      <c r="Q236" s="6">
        <v>48.472443265253311</v>
      </c>
      <c r="R236" s="6">
        <v>33.82</v>
      </c>
      <c r="S236" s="6">
        <f t="shared" si="9"/>
        <v>37.469854400000003</v>
      </c>
      <c r="T236" s="9">
        <v>1.10792</v>
      </c>
      <c r="U236" s="6">
        <v>38337265.653333329</v>
      </c>
      <c r="V236" s="6">
        <f t="shared" si="11"/>
        <v>14.703818376609263</v>
      </c>
      <c r="W236" s="10" t="s">
        <v>33</v>
      </c>
      <c r="X236" s="10">
        <v>0</v>
      </c>
      <c r="Y236" s="10" t="s">
        <v>32</v>
      </c>
      <c r="Z236" s="10">
        <v>1</v>
      </c>
      <c r="AA236" s="10" t="s">
        <v>34</v>
      </c>
      <c r="AB236" s="10">
        <v>0</v>
      </c>
      <c r="AC236" s="6">
        <v>16.21</v>
      </c>
      <c r="AD236" s="6">
        <v>16374</v>
      </c>
      <c r="AE236" s="6">
        <v>3019</v>
      </c>
      <c r="AF236" s="6">
        <v>695</v>
      </c>
      <c r="AG236" s="6">
        <v>1184</v>
      </c>
      <c r="AH236" s="6">
        <v>367</v>
      </c>
      <c r="AI236" s="6">
        <v>198.3</v>
      </c>
      <c r="AJ236" s="6">
        <v>30.4</v>
      </c>
      <c r="AK236" s="6">
        <v>379.18064500000003</v>
      </c>
      <c r="AL236" s="6">
        <v>205.60322600000001</v>
      </c>
      <c r="AM236" s="6">
        <v>47.01</v>
      </c>
      <c r="AN236" s="6">
        <v>36.75</v>
      </c>
      <c r="AO236" s="6">
        <v>29.31</v>
      </c>
      <c r="AP236" s="6">
        <v>35.97</v>
      </c>
      <c r="AQ236" s="6">
        <v>35.92</v>
      </c>
      <c r="AR236" s="6">
        <v>39.159999999999997</v>
      </c>
      <c r="AS236" s="6">
        <v>32.93</v>
      </c>
      <c r="AT236" s="6">
        <v>4481</v>
      </c>
      <c r="AU236" s="6">
        <v>6697.3720000000003</v>
      </c>
      <c r="AV236" s="6">
        <v>1903.402</v>
      </c>
      <c r="AW236" s="6">
        <v>13000</v>
      </c>
      <c r="AX236" s="6">
        <v>536457</v>
      </c>
      <c r="AY236" s="6">
        <f>(D236*1000)/AX236</f>
        <v>486.02217885124065</v>
      </c>
      <c r="AZ236" s="6">
        <v>23098</v>
      </c>
      <c r="BA236" s="6">
        <v>24728</v>
      </c>
      <c r="BB236" s="6">
        <v>47826</v>
      </c>
      <c r="BC236" s="6">
        <v>92.595378298192003</v>
      </c>
      <c r="BD236" s="6">
        <v>5372875</v>
      </c>
      <c r="BE236" s="6">
        <v>45167747</v>
      </c>
      <c r="BF236" s="6">
        <v>5912655</v>
      </c>
      <c r="BG236" s="6">
        <v>39602399</v>
      </c>
      <c r="BH236" s="6">
        <v>75422</v>
      </c>
      <c r="BI236" s="6">
        <v>664808</v>
      </c>
      <c r="BJ236" s="6">
        <v>1665</v>
      </c>
      <c r="BK236" s="6">
        <v>22366</v>
      </c>
    </row>
    <row r="237" spans="1:63" x14ac:dyDescent="0.2">
      <c r="A237" s="3">
        <v>2019</v>
      </c>
      <c r="B237" s="3">
        <v>8</v>
      </c>
      <c r="C237" s="13">
        <v>43678</v>
      </c>
      <c r="D237" s="6">
        <v>257232</v>
      </c>
      <c r="E237" s="6">
        <f t="shared" si="10"/>
        <v>253440</v>
      </c>
      <c r="F237" s="6">
        <v>215561</v>
      </c>
      <c r="G237" s="6">
        <v>37879</v>
      </c>
      <c r="H237" s="6">
        <v>0</v>
      </c>
      <c r="I237" s="6">
        <v>66.869609751249996</v>
      </c>
      <c r="J237" s="6">
        <v>60.93</v>
      </c>
      <c r="K237" s="6">
        <v>69.52</v>
      </c>
      <c r="L237" s="6">
        <v>63.083931285547784</v>
      </c>
      <c r="M237" s="6">
        <v>68</v>
      </c>
      <c r="N237" s="6">
        <v>73.819999999999993</v>
      </c>
      <c r="O237" s="6">
        <v>86.144936145160756</v>
      </c>
      <c r="P237" s="6">
        <v>64.575169229819565</v>
      </c>
      <c r="Q237" s="6">
        <v>48.658607424876749</v>
      </c>
      <c r="R237" s="6">
        <v>34.020000000000003</v>
      </c>
      <c r="S237" s="6">
        <f t="shared" si="9"/>
        <v>37.059006600000004</v>
      </c>
      <c r="T237" s="9">
        <v>1.0893299999999999</v>
      </c>
      <c r="U237" s="6">
        <v>32403346.803333335</v>
      </c>
      <c r="V237" s="6">
        <f t="shared" si="11"/>
        <v>12.596934597302566</v>
      </c>
      <c r="W237" s="10" t="s">
        <v>33</v>
      </c>
      <c r="X237" s="10">
        <v>0</v>
      </c>
      <c r="Y237" s="10" t="s">
        <v>32</v>
      </c>
      <c r="Z237" s="10">
        <v>1</v>
      </c>
      <c r="AA237" s="10" t="s">
        <v>34</v>
      </c>
      <c r="AB237" s="10">
        <v>0</v>
      </c>
      <c r="AC237" s="6">
        <v>15.1</v>
      </c>
      <c r="AD237" s="6">
        <v>15136</v>
      </c>
      <c r="AE237" s="6">
        <v>2457</v>
      </c>
      <c r="AF237" s="6">
        <v>1061</v>
      </c>
      <c r="AG237" s="6">
        <v>1319</v>
      </c>
      <c r="AH237" s="6">
        <v>346.8</v>
      </c>
      <c r="AI237" s="6">
        <v>201.9</v>
      </c>
      <c r="AJ237" s="6">
        <v>29.8</v>
      </c>
      <c r="AK237" s="6">
        <v>358.4</v>
      </c>
      <c r="AL237" s="6">
        <v>208.46774199999999</v>
      </c>
      <c r="AM237" s="6">
        <v>46.22</v>
      </c>
      <c r="AN237" s="6">
        <v>37.450000000000003</v>
      </c>
      <c r="AO237" s="6">
        <v>28.44</v>
      </c>
      <c r="AP237" s="6">
        <v>35.450000000000003</v>
      </c>
      <c r="AQ237" s="6">
        <v>36.75</v>
      </c>
      <c r="AR237" s="6">
        <v>39.58</v>
      </c>
      <c r="AS237" s="6">
        <v>33.01</v>
      </c>
      <c r="AT237" s="6">
        <v>3123</v>
      </c>
      <c r="AU237" s="6">
        <v>6077.4889999999996</v>
      </c>
      <c r="AV237" s="6">
        <v>1972.0640000000001</v>
      </c>
      <c r="AW237" s="6">
        <v>12038</v>
      </c>
      <c r="AX237" s="6">
        <v>535835</v>
      </c>
      <c r="AY237" s="6">
        <f>(D237*1000)/AX237</f>
        <v>480.05822687954316</v>
      </c>
      <c r="AZ237" s="6">
        <v>25467</v>
      </c>
      <c r="BA237" s="6">
        <v>28724</v>
      </c>
      <c r="BB237" s="6">
        <v>54191</v>
      </c>
      <c r="BC237" s="6">
        <v>92.356589422998837</v>
      </c>
      <c r="BD237" s="6">
        <v>5388526</v>
      </c>
      <c r="BE237" s="6">
        <v>48169566</v>
      </c>
      <c r="BF237" s="6">
        <v>5242324</v>
      </c>
      <c r="BG237" s="6">
        <v>34365047</v>
      </c>
      <c r="BH237" s="6">
        <v>25773</v>
      </c>
      <c r="BI237" s="6">
        <v>273605</v>
      </c>
      <c r="BJ237" s="6">
        <v>1900</v>
      </c>
      <c r="BK237" s="6">
        <v>22737</v>
      </c>
    </row>
    <row r="238" spans="1:63" x14ac:dyDescent="0.2">
      <c r="A238" s="3">
        <v>2019</v>
      </c>
      <c r="B238" s="3">
        <v>9</v>
      </c>
      <c r="C238" s="13">
        <v>43709</v>
      </c>
      <c r="D238" s="6">
        <v>285128</v>
      </c>
      <c r="E238" s="6">
        <f t="shared" si="10"/>
        <v>251786</v>
      </c>
      <c r="F238" s="6">
        <v>213989</v>
      </c>
      <c r="G238" s="6">
        <v>37797</v>
      </c>
      <c r="H238" s="6">
        <v>0</v>
      </c>
      <c r="I238" s="6">
        <v>68.77296491960368</v>
      </c>
      <c r="J238" s="6">
        <v>63.42</v>
      </c>
      <c r="K238" s="6">
        <v>71.14</v>
      </c>
      <c r="L238" s="6">
        <v>65.488430475250198</v>
      </c>
      <c r="M238" s="6">
        <v>71</v>
      </c>
      <c r="N238" s="6">
        <v>74.900000000000006</v>
      </c>
      <c r="O238" s="6">
        <v>87.02401042445463</v>
      </c>
      <c r="P238" s="6">
        <v>67.219160361571966</v>
      </c>
      <c r="Q238" s="6">
        <v>50.854693731798704</v>
      </c>
      <c r="R238" s="6">
        <v>34.700000000000003</v>
      </c>
      <c r="S238" s="6">
        <f t="shared" si="9"/>
        <v>37.842084999999997</v>
      </c>
      <c r="T238" s="9">
        <v>1.0905499999999999</v>
      </c>
      <c r="U238" s="6">
        <v>33253493.653333336</v>
      </c>
      <c r="V238" s="6">
        <f t="shared" si="11"/>
        <v>11.662654545794638</v>
      </c>
      <c r="W238" s="10" t="s">
        <v>33</v>
      </c>
      <c r="X238" s="10">
        <v>0</v>
      </c>
      <c r="Y238" s="10" t="s">
        <v>32</v>
      </c>
      <c r="Z238" s="10">
        <v>1</v>
      </c>
      <c r="AA238" s="10" t="s">
        <v>34</v>
      </c>
      <c r="AB238" s="10">
        <v>0</v>
      </c>
      <c r="AC238" s="6">
        <v>11.37</v>
      </c>
      <c r="AD238" s="6">
        <v>17028</v>
      </c>
      <c r="AE238" s="6">
        <v>2340</v>
      </c>
      <c r="AF238" s="6">
        <v>1102</v>
      </c>
      <c r="AG238" s="6">
        <v>646</v>
      </c>
      <c r="AH238" s="6">
        <v>357.6</v>
      </c>
      <c r="AI238" s="6">
        <v>210.7</v>
      </c>
      <c r="AJ238" s="6">
        <v>31.4</v>
      </c>
      <c r="AK238" s="6">
        <v>362.91</v>
      </c>
      <c r="AL238" s="6">
        <v>217.13666699999999</v>
      </c>
      <c r="AM238" s="6">
        <v>47.07</v>
      </c>
      <c r="AN238" s="6">
        <v>38.67</v>
      </c>
      <c r="AO238" s="6">
        <v>29.36</v>
      </c>
      <c r="AP238" s="6">
        <v>35.97</v>
      </c>
      <c r="AQ238" s="6">
        <v>37.83</v>
      </c>
      <c r="AR238" s="6">
        <v>39.69</v>
      </c>
      <c r="AS238" s="6">
        <v>33.880000000000003</v>
      </c>
      <c r="AT238" s="6">
        <v>1552</v>
      </c>
      <c r="AU238" s="6">
        <v>4999.6149999999998</v>
      </c>
      <c r="AV238" s="6">
        <v>1122.6020000000001</v>
      </c>
      <c r="AW238" s="6">
        <v>12773</v>
      </c>
      <c r="AX238" s="6">
        <v>540638</v>
      </c>
      <c r="AY238" s="6">
        <f>(D238*1000)/AX238</f>
        <v>527.39171127445718</v>
      </c>
      <c r="AZ238" s="6">
        <v>31743</v>
      </c>
      <c r="BA238" s="6">
        <v>35820</v>
      </c>
      <c r="BB238" s="6">
        <v>67563</v>
      </c>
      <c r="BC238" s="6">
        <v>94.755312239204443</v>
      </c>
      <c r="BD238" s="6">
        <v>6243368</v>
      </c>
      <c r="BE238" s="6">
        <v>58540955</v>
      </c>
      <c r="BF238" s="6">
        <v>5184533</v>
      </c>
      <c r="BG238" s="6">
        <v>34322482</v>
      </c>
      <c r="BH238" s="6">
        <v>853</v>
      </c>
      <c r="BI238" s="6">
        <v>15076</v>
      </c>
      <c r="BJ238" s="6">
        <v>9817</v>
      </c>
      <c r="BK238" s="6">
        <v>67468</v>
      </c>
    </row>
    <row r="239" spans="1:63" x14ac:dyDescent="0.2">
      <c r="A239" s="3">
        <v>2019</v>
      </c>
      <c r="B239" s="3">
        <v>10</v>
      </c>
      <c r="C239" s="13">
        <v>43739</v>
      </c>
      <c r="D239" s="6">
        <v>283192</v>
      </c>
      <c r="E239" s="6">
        <f t="shared" si="10"/>
        <v>270017</v>
      </c>
      <c r="F239" s="6">
        <v>218695</v>
      </c>
      <c r="G239" s="6">
        <v>51322</v>
      </c>
      <c r="H239" s="6">
        <v>0</v>
      </c>
      <c r="I239" s="6">
        <v>68.104053045916942</v>
      </c>
      <c r="J239" s="6">
        <v>62.98</v>
      </c>
      <c r="K239" s="6">
        <v>70.33</v>
      </c>
      <c r="L239" s="6">
        <v>64.386248775723203</v>
      </c>
      <c r="M239" s="6">
        <v>71</v>
      </c>
      <c r="N239" s="6">
        <v>74.3</v>
      </c>
      <c r="O239" s="6">
        <v>85.671820663809171</v>
      </c>
      <c r="P239" s="6">
        <v>68.781227771965447</v>
      </c>
      <c r="Q239" s="6">
        <v>50.011460622235127</v>
      </c>
      <c r="R239" s="6">
        <v>35.229999999999997</v>
      </c>
      <c r="S239" s="6">
        <f t="shared" si="9"/>
        <v>38.679017000000002</v>
      </c>
      <c r="T239" s="9">
        <v>1.0979000000000001</v>
      </c>
      <c r="U239" s="6">
        <v>34948345.403333336</v>
      </c>
      <c r="V239" s="6">
        <f t="shared" si="11"/>
        <v>12.340866056715351</v>
      </c>
      <c r="W239" s="10" t="s">
        <v>33</v>
      </c>
      <c r="X239" s="10">
        <v>0</v>
      </c>
      <c r="Y239" s="10" t="s">
        <v>32</v>
      </c>
      <c r="Z239" s="10">
        <v>1</v>
      </c>
      <c r="AA239" s="10" t="s">
        <v>34</v>
      </c>
      <c r="AB239" s="10">
        <v>0</v>
      </c>
      <c r="AC239" s="6">
        <v>8.4499999999999993</v>
      </c>
      <c r="AD239" s="6">
        <v>19072</v>
      </c>
      <c r="AE239" s="6">
        <v>3065</v>
      </c>
      <c r="AF239" s="6">
        <v>1442</v>
      </c>
      <c r="AG239" s="6">
        <v>1035</v>
      </c>
      <c r="AH239" s="6">
        <v>377.8</v>
      </c>
      <c r="AI239" s="6">
        <v>229.9</v>
      </c>
      <c r="AJ239" s="6">
        <v>34.200000000000003</v>
      </c>
      <c r="AK239" s="6">
        <v>361.27419400000002</v>
      </c>
      <c r="AL239" s="6">
        <v>232.087097</v>
      </c>
      <c r="AM239" s="6">
        <v>46.33</v>
      </c>
      <c r="AN239" s="6">
        <v>40.29</v>
      </c>
      <c r="AO239" s="6">
        <v>29.17</v>
      </c>
      <c r="AP239" s="6">
        <v>36.43</v>
      </c>
      <c r="AQ239" s="6">
        <v>37.94</v>
      </c>
      <c r="AR239" s="6">
        <v>39.69</v>
      </c>
      <c r="AS239" s="6">
        <v>34.65</v>
      </c>
      <c r="AT239" s="6">
        <v>540</v>
      </c>
      <c r="AU239" s="6">
        <v>5074.2340000000004</v>
      </c>
      <c r="AV239" s="6">
        <v>831.23800000000006</v>
      </c>
      <c r="AW239" s="6">
        <v>16431</v>
      </c>
      <c r="AX239" s="6">
        <v>545252</v>
      </c>
      <c r="AY239" s="6">
        <f>(D239*1000)/AX239</f>
        <v>519.37819577002927</v>
      </c>
      <c r="AZ239" s="6">
        <v>34736</v>
      </c>
      <c r="BA239" s="6">
        <v>38919</v>
      </c>
      <c r="BB239" s="6">
        <v>73655</v>
      </c>
      <c r="BC239" s="6">
        <v>95.28465831530491</v>
      </c>
      <c r="BD239" s="6">
        <v>7388134</v>
      </c>
      <c r="BE239" s="6">
        <v>68039116</v>
      </c>
      <c r="BF239" s="6">
        <v>5496372</v>
      </c>
      <c r="BG239" s="6">
        <v>36308018</v>
      </c>
      <c r="BH239" s="6">
        <v>24458</v>
      </c>
      <c r="BI239" s="6">
        <v>259249</v>
      </c>
      <c r="BJ239" s="6">
        <v>10704</v>
      </c>
      <c r="BK239" s="6">
        <v>73694</v>
      </c>
    </row>
    <row r="240" spans="1:63" x14ac:dyDescent="0.2">
      <c r="A240" s="3">
        <v>2019</v>
      </c>
      <c r="B240" s="3">
        <v>11</v>
      </c>
      <c r="C240" s="13">
        <v>43770</v>
      </c>
      <c r="D240" s="6">
        <v>258065</v>
      </c>
      <c r="E240" s="6">
        <f t="shared" si="10"/>
        <v>258360</v>
      </c>
      <c r="F240" s="6">
        <v>206352</v>
      </c>
      <c r="G240" s="6">
        <v>52008</v>
      </c>
      <c r="H240" s="6">
        <v>0</v>
      </c>
      <c r="I240" s="6">
        <v>66.94126254188879</v>
      </c>
      <c r="J240" s="6">
        <v>61.38</v>
      </c>
      <c r="K240" s="6">
        <v>69.73</v>
      </c>
      <c r="L240" s="6">
        <v>62.045693675125847</v>
      </c>
      <c r="M240" s="6">
        <v>71</v>
      </c>
      <c r="N240" s="6">
        <v>74.849999999999994</v>
      </c>
      <c r="O240" s="6">
        <v>82.354282167336336</v>
      </c>
      <c r="P240" s="6">
        <v>67.237744568862837</v>
      </c>
      <c r="Q240" s="6">
        <v>48.961462717690694</v>
      </c>
      <c r="R240" s="6">
        <v>35.64</v>
      </c>
      <c r="S240" s="6">
        <f t="shared" si="9"/>
        <v>39.124879200000002</v>
      </c>
      <c r="T240" s="9">
        <v>1.09778</v>
      </c>
      <c r="U240" s="6">
        <v>35638708.203333341</v>
      </c>
      <c r="V240" s="6">
        <f t="shared" si="11"/>
        <v>13.809973535091292</v>
      </c>
      <c r="W240" s="10" t="s">
        <v>33</v>
      </c>
      <c r="X240" s="10">
        <v>0</v>
      </c>
      <c r="Y240" s="10" t="s">
        <v>32</v>
      </c>
      <c r="Z240" s="10">
        <v>1</v>
      </c>
      <c r="AA240" s="10" t="s">
        <v>34</v>
      </c>
      <c r="AB240" s="10">
        <v>0</v>
      </c>
      <c r="AC240" s="6">
        <v>1.51</v>
      </c>
      <c r="AD240" s="6">
        <v>17567</v>
      </c>
      <c r="AE240" s="6">
        <v>2567</v>
      </c>
      <c r="AF240" s="6">
        <v>1475</v>
      </c>
      <c r="AG240" s="6">
        <v>1230</v>
      </c>
      <c r="AH240" s="6">
        <v>375.9</v>
      </c>
      <c r="AI240" s="6">
        <v>245.2</v>
      </c>
      <c r="AJ240" s="6">
        <v>35.700000000000003</v>
      </c>
      <c r="AK240" s="6">
        <v>363.73666700000001</v>
      </c>
      <c r="AL240" s="6">
        <v>244.443333</v>
      </c>
      <c r="AM240" s="6">
        <v>45.36</v>
      </c>
      <c r="AN240" s="6">
        <v>42.29</v>
      </c>
      <c r="AO240" s="6">
        <v>31.69</v>
      </c>
      <c r="AP240" s="6">
        <v>36.950000000000003</v>
      </c>
      <c r="AQ240" s="6">
        <v>37.770000000000003</v>
      </c>
      <c r="AR240" s="6">
        <v>39.229999999999997</v>
      </c>
      <c r="AS240" s="6">
        <v>35.19</v>
      </c>
      <c r="AT240" s="6">
        <v>85</v>
      </c>
      <c r="AU240" s="6">
        <v>4743.04</v>
      </c>
      <c r="AV240" s="6">
        <v>734.36800000000005</v>
      </c>
      <c r="AW240" s="6">
        <v>16976</v>
      </c>
      <c r="AX240" s="6">
        <v>546329</v>
      </c>
      <c r="AY240" s="6">
        <f>(D240*1000)/AX240</f>
        <v>472.36189182708586</v>
      </c>
      <c r="AZ240" s="6">
        <v>32534</v>
      </c>
      <c r="BA240" s="6">
        <v>35813</v>
      </c>
      <c r="BB240" s="6">
        <v>68347</v>
      </c>
      <c r="BC240" s="6">
        <v>95.5584176596616</v>
      </c>
      <c r="BD240" s="6">
        <v>7381986</v>
      </c>
      <c r="BE240" s="6">
        <v>72088077</v>
      </c>
      <c r="BF240" s="6">
        <v>5147206</v>
      </c>
      <c r="BG240" s="6">
        <v>34685437</v>
      </c>
      <c r="BH240" s="6">
        <v>6567</v>
      </c>
      <c r="BI240" s="6">
        <v>79074</v>
      </c>
      <c r="BJ240" s="6">
        <v>138398</v>
      </c>
      <c r="BK240" s="6">
        <v>606541</v>
      </c>
    </row>
    <row r="241" spans="1:63" x14ac:dyDescent="0.2">
      <c r="A241" s="4">
        <v>2019</v>
      </c>
      <c r="B241" s="5">
        <v>12</v>
      </c>
      <c r="C241" s="14">
        <v>43800</v>
      </c>
      <c r="D241" s="7">
        <v>278165</v>
      </c>
      <c r="E241" s="7">
        <f t="shared" si="10"/>
        <v>277733</v>
      </c>
      <c r="F241" s="7">
        <v>220822</v>
      </c>
      <c r="G241" s="7">
        <v>56911</v>
      </c>
      <c r="H241" s="7">
        <v>0</v>
      </c>
      <c r="I241" s="7">
        <v>66.464858573770357</v>
      </c>
      <c r="J241" s="7">
        <v>61.03</v>
      </c>
      <c r="K241" s="7">
        <v>69.34</v>
      </c>
      <c r="L241" s="7">
        <v>61.677388990794675</v>
      </c>
      <c r="M241" s="7">
        <v>71</v>
      </c>
      <c r="N241" s="7">
        <v>74.459999999999994</v>
      </c>
      <c r="O241" s="7">
        <v>81.840601741714224</v>
      </c>
      <c r="P241" s="7">
        <v>66.899951143263195</v>
      </c>
      <c r="Q241" s="7">
        <v>49.31504697869682</v>
      </c>
      <c r="R241" s="7">
        <v>35.770000000000003</v>
      </c>
      <c r="S241" s="7">
        <f t="shared" si="9"/>
        <v>39.098398500000009</v>
      </c>
      <c r="T241" s="8">
        <v>1.0930500000000001</v>
      </c>
      <c r="U241" s="7">
        <v>40897389.653333329</v>
      </c>
      <c r="V241" s="7">
        <f t="shared" si="11"/>
        <v>14.702564899729776</v>
      </c>
      <c r="W241" s="11" t="s">
        <v>33</v>
      </c>
      <c r="X241" s="11">
        <v>0</v>
      </c>
      <c r="Y241" s="11" t="s">
        <v>32</v>
      </c>
      <c r="Z241" s="11">
        <v>1</v>
      </c>
      <c r="AA241" s="11" t="s">
        <v>34</v>
      </c>
      <c r="AB241" s="11">
        <v>0</v>
      </c>
      <c r="AC241" s="7">
        <v>0.78</v>
      </c>
      <c r="AD241" s="7">
        <v>19603</v>
      </c>
      <c r="AE241" s="7">
        <v>3598</v>
      </c>
      <c r="AF241" s="7">
        <v>2066</v>
      </c>
      <c r="AG241" s="7">
        <v>1421</v>
      </c>
      <c r="AH241" s="7">
        <v>369.3</v>
      </c>
      <c r="AI241" s="7">
        <v>252.9</v>
      </c>
      <c r="AJ241" s="7">
        <v>36.1</v>
      </c>
      <c r="AK241" s="7">
        <v>365.70645200000001</v>
      </c>
      <c r="AL241" s="7">
        <v>253.819355</v>
      </c>
      <c r="AM241" s="7">
        <v>43.82</v>
      </c>
      <c r="AN241" s="7">
        <v>41.06</v>
      </c>
      <c r="AO241" s="7">
        <v>33.799999999999997</v>
      </c>
      <c r="AP241" s="7">
        <v>37.31</v>
      </c>
      <c r="AQ241" s="7">
        <v>37.57</v>
      </c>
      <c r="AR241" s="7">
        <v>38.700000000000003</v>
      </c>
      <c r="AS241" s="7">
        <v>35.29</v>
      </c>
      <c r="AT241" s="7">
        <v>147</v>
      </c>
      <c r="AU241" s="7">
        <v>4864.4719999999998</v>
      </c>
      <c r="AV241" s="7">
        <v>1022.62</v>
      </c>
      <c r="AW241" s="7">
        <v>13399</v>
      </c>
      <c r="AX241" s="7">
        <v>549365</v>
      </c>
      <c r="AY241" s="7">
        <f>(D241*1000)/AX241</f>
        <v>506.33913700363149</v>
      </c>
      <c r="AZ241" s="7">
        <v>31413</v>
      </c>
      <c r="BA241" s="7">
        <v>34829</v>
      </c>
      <c r="BB241" s="7">
        <v>66242</v>
      </c>
      <c r="BC241" s="7">
        <v>96.157204192626523</v>
      </c>
      <c r="BD241" s="7">
        <v>6724109</v>
      </c>
      <c r="BE241" s="7">
        <v>63221948</v>
      </c>
      <c r="BF241" s="7">
        <v>5337982</v>
      </c>
      <c r="BG241" s="7">
        <v>36844975</v>
      </c>
      <c r="BH241" s="7">
        <v>967</v>
      </c>
      <c r="BI241" s="7">
        <v>17279</v>
      </c>
      <c r="BJ241" s="7">
        <v>93292</v>
      </c>
      <c r="BK241" s="7">
        <v>438171</v>
      </c>
    </row>
    <row r="242" spans="1:63" x14ac:dyDescent="0.2">
      <c r="A242" s="3">
        <v>2020</v>
      </c>
      <c r="B242" s="3">
        <v>1</v>
      </c>
      <c r="C242" s="13">
        <v>43831</v>
      </c>
      <c r="D242" s="6">
        <v>286931</v>
      </c>
      <c r="E242" s="6">
        <f t="shared" si="10"/>
        <v>287080</v>
      </c>
      <c r="F242" s="6">
        <v>229270</v>
      </c>
      <c r="G242" s="6">
        <v>57810</v>
      </c>
      <c r="H242" s="6">
        <v>0</v>
      </c>
      <c r="I242" s="6">
        <v>65.784607683053238</v>
      </c>
      <c r="J242" s="6">
        <v>60.74</v>
      </c>
      <c r="K242" s="6">
        <v>68.84</v>
      </c>
      <c r="L242" s="6">
        <v>62.850366728904497</v>
      </c>
      <c r="M242" s="6">
        <v>71</v>
      </c>
      <c r="N242" s="6">
        <v>73.180000000000007</v>
      </c>
      <c r="O242" s="6">
        <v>81.142604361640082</v>
      </c>
      <c r="P242" s="6">
        <v>66.465227152600249</v>
      </c>
      <c r="Q242" s="6">
        <v>50.468112765101417</v>
      </c>
      <c r="R242" s="6">
        <v>35.229999999999997</v>
      </c>
      <c r="S242" s="6">
        <f t="shared" si="9"/>
        <v>37.920867399999992</v>
      </c>
      <c r="T242" s="9">
        <v>1.0763799999999999</v>
      </c>
      <c r="U242" s="6">
        <v>25034516.324999999</v>
      </c>
      <c r="V242" s="6">
        <f t="shared" si="11"/>
        <v>8.724925618005722</v>
      </c>
      <c r="W242" s="10" t="s">
        <v>33</v>
      </c>
      <c r="X242" s="10">
        <v>0</v>
      </c>
      <c r="Y242" s="10" t="s">
        <v>32</v>
      </c>
      <c r="Z242" s="10">
        <v>1</v>
      </c>
      <c r="AA242" s="10" t="s">
        <v>34</v>
      </c>
      <c r="AB242" s="10">
        <v>0</v>
      </c>
      <c r="AC242" s="6">
        <v>-0.28000000000000003</v>
      </c>
      <c r="AD242" s="6">
        <v>20205</v>
      </c>
      <c r="AE242" s="6">
        <v>3915</v>
      </c>
      <c r="AF242" s="6">
        <v>2418</v>
      </c>
      <c r="AG242" s="6">
        <v>1501</v>
      </c>
      <c r="AH242" s="6">
        <v>369.3</v>
      </c>
      <c r="AI242" s="6">
        <v>254.4</v>
      </c>
      <c r="AJ242" s="6">
        <v>36.200000000000003</v>
      </c>
      <c r="AK242" s="6">
        <v>364.35806500000001</v>
      </c>
      <c r="AL242" s="6">
        <v>259.41612900000001</v>
      </c>
      <c r="AM242" s="6">
        <v>40.98</v>
      </c>
      <c r="AN242" s="6">
        <v>38.729999999999997</v>
      </c>
      <c r="AO242" s="6">
        <v>33.909999999999997</v>
      </c>
      <c r="AP242" s="6">
        <v>36.700000000000003</v>
      </c>
      <c r="AQ242" s="6">
        <v>37.119999999999997</v>
      </c>
      <c r="AR242" s="6">
        <v>37.49</v>
      </c>
      <c r="AS242" s="6">
        <v>34.92</v>
      </c>
      <c r="AT242" s="6">
        <v>148</v>
      </c>
      <c r="AU242" s="6">
        <v>4871.8980000000001</v>
      </c>
      <c r="AV242" s="6">
        <v>1435.704</v>
      </c>
      <c r="AW242" s="6">
        <v>14325</v>
      </c>
      <c r="AX242" s="6">
        <v>550125</v>
      </c>
      <c r="AY242" s="6">
        <f>(D242*1000)/AX242</f>
        <v>521.57418768461719</v>
      </c>
      <c r="AZ242" s="6">
        <v>29623</v>
      </c>
      <c r="BA242" s="6">
        <v>32821</v>
      </c>
      <c r="BB242" s="6">
        <v>62444</v>
      </c>
      <c r="BC242" s="6">
        <v>95.688631824198154</v>
      </c>
      <c r="BD242" s="6">
        <v>5975875</v>
      </c>
      <c r="BE242" s="6">
        <v>52660627</v>
      </c>
      <c r="BF242" s="6">
        <v>5074653</v>
      </c>
      <c r="BG242" s="6">
        <v>31964336</v>
      </c>
      <c r="BH242" s="6">
        <v>73243</v>
      </c>
      <c r="BI242" s="6">
        <v>843914</v>
      </c>
      <c r="BJ242" s="6">
        <v>7871</v>
      </c>
      <c r="BK242" s="6">
        <v>53622</v>
      </c>
    </row>
    <row r="243" spans="1:63" x14ac:dyDescent="0.2">
      <c r="A243" s="3">
        <v>2020</v>
      </c>
      <c r="B243" s="3">
        <v>2</v>
      </c>
      <c r="C243" s="13">
        <v>43862</v>
      </c>
      <c r="D243" s="6">
        <v>277692</v>
      </c>
      <c r="E243" s="6">
        <f t="shared" si="10"/>
        <v>278277</v>
      </c>
      <c r="F243" s="6">
        <v>219992</v>
      </c>
      <c r="G243" s="6">
        <v>58285</v>
      </c>
      <c r="H243" s="6">
        <v>0</v>
      </c>
      <c r="I243" s="6">
        <v>63.647366138309586</v>
      </c>
      <c r="J243" s="6">
        <v>58.42</v>
      </c>
      <c r="K243" s="6">
        <v>67.209999999999994</v>
      </c>
      <c r="L243" s="6">
        <v>60.364201826011801</v>
      </c>
      <c r="M243" s="6">
        <v>71</v>
      </c>
      <c r="N243" s="6">
        <v>72.150000000000006</v>
      </c>
      <c r="O243" s="6">
        <v>76.160615651957315</v>
      </c>
      <c r="P243" s="6">
        <v>64.232753816768707</v>
      </c>
      <c r="Q243" s="6">
        <v>47.747790986058192</v>
      </c>
      <c r="R243" s="6">
        <v>35.22</v>
      </c>
      <c r="S243" s="6">
        <f t="shared" si="9"/>
        <v>37.510708799999996</v>
      </c>
      <c r="T243" s="9">
        <v>1.06504</v>
      </c>
      <c r="U243" s="6">
        <v>31050225.525000006</v>
      </c>
      <c r="V243" s="6">
        <f t="shared" si="11"/>
        <v>11.181534046713628</v>
      </c>
      <c r="W243" s="10" t="s">
        <v>33</v>
      </c>
      <c r="X243" s="10">
        <v>0</v>
      </c>
      <c r="Y243" s="10" t="s">
        <v>32</v>
      </c>
      <c r="Z243" s="10">
        <v>1</v>
      </c>
      <c r="AA243" s="10" t="s">
        <v>34</v>
      </c>
      <c r="AB243" s="10">
        <v>0</v>
      </c>
      <c r="AC243" s="6">
        <v>1.62</v>
      </c>
      <c r="AD243" s="6">
        <v>19463</v>
      </c>
      <c r="AE243" s="6">
        <v>3772</v>
      </c>
      <c r="AF243" s="6">
        <v>2019</v>
      </c>
      <c r="AG243" s="6">
        <v>1246</v>
      </c>
      <c r="AH243" s="6">
        <v>357.8</v>
      </c>
      <c r="AI243" s="6">
        <v>253.1</v>
      </c>
      <c r="AJ243" s="6">
        <v>35.5</v>
      </c>
      <c r="AK243" s="6">
        <v>357.92413800000003</v>
      </c>
      <c r="AL243" s="6">
        <v>258.05517200000003</v>
      </c>
      <c r="AM243" s="6">
        <v>39.56</v>
      </c>
      <c r="AN243" s="6">
        <v>38.01</v>
      </c>
      <c r="AO243" s="6">
        <v>31.84</v>
      </c>
      <c r="AP243" s="6">
        <v>37.29</v>
      </c>
      <c r="AQ243" s="6">
        <v>36.74</v>
      </c>
      <c r="AR243" s="6">
        <v>37.51</v>
      </c>
      <c r="AS243" s="6">
        <v>34.79</v>
      </c>
      <c r="AT243" s="6">
        <v>531</v>
      </c>
      <c r="AU243" s="6">
        <v>5712.5829999999996</v>
      </c>
      <c r="AV243" s="6">
        <v>1629.451</v>
      </c>
      <c r="AW243" s="6">
        <v>12201</v>
      </c>
      <c r="AX243" s="6">
        <v>549834</v>
      </c>
      <c r="AY243" s="6">
        <f>(D243*1000)/AX243</f>
        <v>505.04697781512237</v>
      </c>
      <c r="AZ243" s="6">
        <v>26989</v>
      </c>
      <c r="BA243" s="6">
        <v>29821</v>
      </c>
      <c r="BB243" s="6">
        <v>56810</v>
      </c>
      <c r="BC243" s="6">
        <v>95.175166414926423</v>
      </c>
      <c r="BD243" s="6">
        <v>5598323</v>
      </c>
      <c r="BE243" s="6">
        <v>50254189</v>
      </c>
      <c r="BF243" s="6">
        <v>5066461</v>
      </c>
      <c r="BG243" s="6">
        <v>32203813</v>
      </c>
      <c r="BH243" s="6">
        <v>47323</v>
      </c>
      <c r="BI243" s="6">
        <v>558692</v>
      </c>
      <c r="BJ243" s="6">
        <v>63985</v>
      </c>
      <c r="BK243" s="6">
        <v>272946</v>
      </c>
    </row>
    <row r="244" spans="1:63" x14ac:dyDescent="0.2">
      <c r="A244" s="3">
        <v>2020</v>
      </c>
      <c r="B244" s="3">
        <v>3</v>
      </c>
      <c r="C244" s="13">
        <v>43891</v>
      </c>
      <c r="D244" s="6">
        <v>308012</v>
      </c>
      <c r="E244" s="6">
        <f t="shared" si="10"/>
        <v>307619</v>
      </c>
      <c r="F244" s="6">
        <v>242279</v>
      </c>
      <c r="G244" s="6">
        <v>65340</v>
      </c>
      <c r="H244" s="6">
        <v>0</v>
      </c>
      <c r="I244" s="6">
        <v>63.293173682819862</v>
      </c>
      <c r="J244" s="6">
        <v>58.08</v>
      </c>
      <c r="K244" s="6">
        <v>66.67</v>
      </c>
      <c r="L244" s="6">
        <v>59.563397597053999</v>
      </c>
      <c r="M244" s="6">
        <v>71</v>
      </c>
      <c r="N244" s="6">
        <v>71.81</v>
      </c>
      <c r="O244" s="6">
        <v>74.767375243852982</v>
      </c>
      <c r="P244" s="6">
        <v>63.908429928339302</v>
      </c>
      <c r="Q244" s="6">
        <v>47.787618939627755</v>
      </c>
      <c r="R244" s="6">
        <v>34.619999999999997</v>
      </c>
      <c r="S244" s="6">
        <f t="shared" si="9"/>
        <v>36.663272399999997</v>
      </c>
      <c r="T244" s="9">
        <v>1.0590200000000001</v>
      </c>
      <c r="U244" s="6">
        <v>34426401.875</v>
      </c>
      <c r="V244" s="6">
        <f t="shared" si="11"/>
        <v>11.17696773989325</v>
      </c>
      <c r="W244" s="10" t="s">
        <v>33</v>
      </c>
      <c r="X244" s="10">
        <v>0</v>
      </c>
      <c r="Y244" s="10" t="s">
        <v>32</v>
      </c>
      <c r="Z244" s="10">
        <v>1</v>
      </c>
      <c r="AA244" s="10" t="s">
        <v>34</v>
      </c>
      <c r="AB244" s="10">
        <v>0</v>
      </c>
      <c r="AC244" s="6">
        <v>1.53</v>
      </c>
      <c r="AD244" s="6">
        <v>22249</v>
      </c>
      <c r="AE244" s="6">
        <v>4243</v>
      </c>
      <c r="AF244" s="6">
        <v>1988</v>
      </c>
      <c r="AG244" s="6">
        <v>1435</v>
      </c>
      <c r="AH244" s="6">
        <v>340</v>
      </c>
      <c r="AI244" s="6">
        <v>227.8</v>
      </c>
      <c r="AJ244" s="6">
        <v>32.1</v>
      </c>
      <c r="AK244" s="6">
        <v>346.87419399999999</v>
      </c>
      <c r="AL244" s="6">
        <v>233.12580700000001</v>
      </c>
      <c r="AM244" s="6">
        <v>34.97</v>
      </c>
      <c r="AN244" s="6">
        <v>35.47</v>
      </c>
      <c r="AO244" s="6">
        <v>31.19</v>
      </c>
      <c r="AP244" s="6">
        <v>37.200000000000003</v>
      </c>
      <c r="AQ244" s="6">
        <v>36.14</v>
      </c>
      <c r="AR244" s="6">
        <v>36.61</v>
      </c>
      <c r="AS244" s="6">
        <v>34.880000000000003</v>
      </c>
      <c r="AT244" s="6">
        <v>527</v>
      </c>
      <c r="AU244" s="6">
        <v>5705.8630000000003</v>
      </c>
      <c r="AV244" s="6">
        <v>1662.5809999999999</v>
      </c>
      <c r="AW244" s="6">
        <v>12512</v>
      </c>
      <c r="AX244" s="6">
        <v>547023</v>
      </c>
      <c r="AY244" s="6">
        <f>(D244*1000)/AX244</f>
        <v>563.06956014646551</v>
      </c>
      <c r="AZ244" s="6">
        <v>27595</v>
      </c>
      <c r="BA244" s="6">
        <v>29481</v>
      </c>
      <c r="BB244" s="6">
        <v>57076</v>
      </c>
      <c r="BC244" s="6">
        <v>93.481201702494218</v>
      </c>
      <c r="BD244" s="6">
        <v>6500365</v>
      </c>
      <c r="BE244" s="6">
        <v>59975445</v>
      </c>
      <c r="BF244" s="6">
        <v>6561955</v>
      </c>
      <c r="BG244" s="6">
        <v>41469738</v>
      </c>
      <c r="BH244" s="6">
        <v>80730</v>
      </c>
      <c r="BI244" s="6">
        <v>895420</v>
      </c>
      <c r="BJ244" s="6">
        <v>302862</v>
      </c>
      <c r="BK244" s="6">
        <v>1219985</v>
      </c>
    </row>
    <row r="245" spans="1:63" x14ac:dyDescent="0.2">
      <c r="A245" s="3">
        <v>2020</v>
      </c>
      <c r="B245" s="3">
        <v>4</v>
      </c>
      <c r="C245" s="13">
        <v>43922</v>
      </c>
      <c r="D245" s="6">
        <v>316266</v>
      </c>
      <c r="E245" s="6">
        <f t="shared" si="10"/>
        <v>315802</v>
      </c>
      <c r="F245" s="6">
        <v>251556</v>
      </c>
      <c r="G245" s="6">
        <v>64246</v>
      </c>
      <c r="H245" s="6">
        <v>0</v>
      </c>
      <c r="I245" s="6">
        <v>63.117788012502771</v>
      </c>
      <c r="J245" s="6">
        <v>57.68</v>
      </c>
      <c r="K245" s="6">
        <v>66.900000000000006</v>
      </c>
      <c r="L245" s="6">
        <v>59.2584803573287</v>
      </c>
      <c r="M245" s="6">
        <v>71</v>
      </c>
      <c r="N245" s="6">
        <v>72.430000000000007</v>
      </c>
      <c r="O245" s="6">
        <v>75.282435840779698</v>
      </c>
      <c r="P245" s="6">
        <v>63.488607757183061</v>
      </c>
      <c r="Q245" s="6">
        <v>47.124068386014308</v>
      </c>
      <c r="R245" s="6">
        <v>33.619999999999997</v>
      </c>
      <c r="S245" s="6">
        <f t="shared" si="9"/>
        <v>35.449600399999994</v>
      </c>
      <c r="T245" s="9">
        <v>1.0544199999999999</v>
      </c>
      <c r="U245" s="6">
        <v>35329890.774999999</v>
      </c>
      <c r="V245" s="6">
        <f t="shared" si="11"/>
        <v>11.170941794249146</v>
      </c>
      <c r="W245" s="10" t="s">
        <v>33</v>
      </c>
      <c r="X245" s="10">
        <v>0</v>
      </c>
      <c r="Y245" s="10" t="s">
        <v>32</v>
      </c>
      <c r="Z245" s="10">
        <v>1</v>
      </c>
      <c r="AA245" s="10" t="s">
        <v>34</v>
      </c>
      <c r="AB245" s="10">
        <v>0</v>
      </c>
      <c r="AC245" s="6">
        <v>7.62</v>
      </c>
      <c r="AD245" s="6">
        <v>23426</v>
      </c>
      <c r="AE245" s="6">
        <v>5193</v>
      </c>
      <c r="AF245" s="6">
        <v>3119</v>
      </c>
      <c r="AG245" s="6">
        <v>1448</v>
      </c>
      <c r="AH245" s="6">
        <v>319.5</v>
      </c>
      <c r="AI245" s="6">
        <v>187.1</v>
      </c>
      <c r="AJ245" s="6">
        <v>27</v>
      </c>
      <c r="AK245" s="6">
        <v>299.98</v>
      </c>
      <c r="AL245" s="6">
        <v>196.52</v>
      </c>
      <c r="AM245" s="6">
        <v>31.32</v>
      </c>
      <c r="AN245" s="6">
        <v>29.02</v>
      </c>
      <c r="AO245" s="6">
        <v>31.06</v>
      </c>
      <c r="AP245" s="6">
        <v>37.19</v>
      </c>
      <c r="AQ245" s="6">
        <v>35.14</v>
      </c>
      <c r="AR245" s="6">
        <v>35.61</v>
      </c>
      <c r="AS245" s="6">
        <v>34.049999999999997</v>
      </c>
      <c r="AT245" s="6">
        <v>2235</v>
      </c>
      <c r="AU245" s="6">
        <v>6478.1909999999998</v>
      </c>
      <c r="AV245" s="6">
        <v>2244.402</v>
      </c>
      <c r="AW245" s="6">
        <v>12201</v>
      </c>
      <c r="AX245" s="6">
        <v>546459</v>
      </c>
      <c r="AY245" s="6">
        <f>(D245*1000)/AX245</f>
        <v>578.75522225821146</v>
      </c>
      <c r="AZ245" s="6">
        <v>22103</v>
      </c>
      <c r="BA245" s="6">
        <v>22866</v>
      </c>
      <c r="BB245" s="6">
        <v>44969</v>
      </c>
      <c r="BC245" s="6">
        <v>92.761789077490391</v>
      </c>
      <c r="BD245" s="6">
        <v>4959894</v>
      </c>
      <c r="BE245" s="6">
        <v>41128320</v>
      </c>
      <c r="BF245" s="6">
        <v>6362248</v>
      </c>
      <c r="BG245" s="6">
        <v>39985699</v>
      </c>
      <c r="BH245" s="6">
        <v>51154</v>
      </c>
      <c r="BI245" s="6">
        <v>543764</v>
      </c>
      <c r="BJ245" s="6">
        <v>237425</v>
      </c>
      <c r="BK245" s="6">
        <v>918520</v>
      </c>
    </row>
    <row r="246" spans="1:63" x14ac:dyDescent="0.2">
      <c r="A246" s="3">
        <v>2020</v>
      </c>
      <c r="B246" s="3">
        <v>5</v>
      </c>
      <c r="C246" s="13">
        <v>43952</v>
      </c>
      <c r="D246" s="6">
        <v>314324</v>
      </c>
      <c r="E246" s="6">
        <f t="shared" si="10"/>
        <v>313610</v>
      </c>
      <c r="F246" s="6">
        <v>250512</v>
      </c>
      <c r="G246" s="6">
        <v>63098</v>
      </c>
      <c r="H246" s="6">
        <v>0</v>
      </c>
      <c r="I246" s="6">
        <v>62.719582204932095</v>
      </c>
      <c r="J246" s="6">
        <v>57.02</v>
      </c>
      <c r="K246" s="6">
        <v>66.67</v>
      </c>
      <c r="L246" s="6">
        <v>58.5384697647469</v>
      </c>
      <c r="M246" s="6">
        <v>71</v>
      </c>
      <c r="N246" s="6">
        <v>72.56</v>
      </c>
      <c r="O246" s="6">
        <v>74.153189671033346</v>
      </c>
      <c r="P246" s="6">
        <v>63.287013787330253</v>
      </c>
      <c r="Q246" s="6">
        <v>45.481797066559011</v>
      </c>
      <c r="R246" s="6">
        <v>33.020000000000003</v>
      </c>
      <c r="S246" s="6">
        <f t="shared" si="9"/>
        <v>34.893885000000004</v>
      </c>
      <c r="T246" s="9">
        <v>1.0567500000000001</v>
      </c>
      <c r="U246" s="6">
        <v>33744156.125</v>
      </c>
      <c r="V246" s="6">
        <f t="shared" si="11"/>
        <v>10.735469173527951</v>
      </c>
      <c r="W246" s="10" t="s">
        <v>33</v>
      </c>
      <c r="X246" s="10">
        <v>0</v>
      </c>
      <c r="Y246" s="10" t="s">
        <v>32</v>
      </c>
      <c r="Z246" s="10">
        <v>1</v>
      </c>
      <c r="AA246" s="10" t="s">
        <v>34</v>
      </c>
      <c r="AB246" s="10">
        <v>0</v>
      </c>
      <c r="AC246" s="6">
        <v>9.5299999999999994</v>
      </c>
      <c r="AD246" s="6">
        <v>22495</v>
      </c>
      <c r="AE246" s="6">
        <v>3907</v>
      </c>
      <c r="AF246" s="6">
        <v>2127</v>
      </c>
      <c r="AG246" s="6">
        <v>1412</v>
      </c>
      <c r="AH246" s="6">
        <v>282.10000000000002</v>
      </c>
      <c r="AI246" s="6">
        <v>193.9</v>
      </c>
      <c r="AJ246" s="6">
        <v>25.8</v>
      </c>
      <c r="AK246" s="6">
        <v>290.09032300000001</v>
      </c>
      <c r="AL246" s="6">
        <v>199.07419400000001</v>
      </c>
      <c r="AM246" s="6">
        <v>32.090000000000003</v>
      </c>
      <c r="AN246" s="6">
        <v>27.5</v>
      </c>
      <c r="AO246" s="6">
        <v>31.44</v>
      </c>
      <c r="AP246" s="6">
        <v>36.39</v>
      </c>
      <c r="AQ246" s="6">
        <v>35.450000000000003</v>
      </c>
      <c r="AR246" s="6">
        <v>36.06</v>
      </c>
      <c r="AS246" s="6">
        <v>32.520000000000003</v>
      </c>
      <c r="AT246" s="6">
        <v>2305</v>
      </c>
      <c r="AU246" s="6">
        <v>6501.558</v>
      </c>
      <c r="AV246" s="6">
        <v>2758.3380000000002</v>
      </c>
      <c r="AW246" s="6">
        <v>10506</v>
      </c>
      <c r="AX246" s="6">
        <v>541519</v>
      </c>
      <c r="AY246" s="6">
        <f>(D246*1000)/AX246</f>
        <v>580.44870078427539</v>
      </c>
      <c r="AZ246" s="6">
        <v>19799</v>
      </c>
      <c r="BA246" s="6">
        <v>20830</v>
      </c>
      <c r="BB246" s="6">
        <v>40629</v>
      </c>
      <c r="BC246" s="6">
        <v>91.561402169976986</v>
      </c>
      <c r="BD246" s="6">
        <v>4759394</v>
      </c>
      <c r="BE246" s="6">
        <v>39652205</v>
      </c>
      <c r="BF246" s="6">
        <v>6809676</v>
      </c>
      <c r="BG246" s="6">
        <v>42638028</v>
      </c>
      <c r="BH246" s="6">
        <v>49840</v>
      </c>
      <c r="BI246" s="6">
        <v>558975</v>
      </c>
      <c r="BJ246" s="6">
        <v>372436</v>
      </c>
      <c r="BK246" s="6">
        <v>1418070</v>
      </c>
    </row>
    <row r="247" spans="1:63" x14ac:dyDescent="0.2">
      <c r="A247" s="3">
        <v>2020</v>
      </c>
      <c r="B247" s="3">
        <v>6</v>
      </c>
      <c r="C247" s="13">
        <v>43983</v>
      </c>
      <c r="D247" s="6">
        <v>271730</v>
      </c>
      <c r="E247" s="6">
        <f t="shared" si="10"/>
        <v>268321</v>
      </c>
      <c r="F247" s="6">
        <v>219492</v>
      </c>
      <c r="G247" s="6">
        <v>48829</v>
      </c>
      <c r="H247" s="6">
        <v>0</v>
      </c>
      <c r="I247" s="6">
        <v>65.248334482963145</v>
      </c>
      <c r="J247" s="6">
        <v>59.11</v>
      </c>
      <c r="K247" s="6">
        <v>68.16</v>
      </c>
      <c r="L247" s="6">
        <v>61.7238125411344</v>
      </c>
      <c r="M247" s="6">
        <v>71</v>
      </c>
      <c r="N247" s="6">
        <v>72.8</v>
      </c>
      <c r="O247" s="6">
        <v>79.966529435680101</v>
      </c>
      <c r="P247" s="6">
        <v>64.611655239380951</v>
      </c>
      <c r="Q247" s="6">
        <v>47.468043341563757</v>
      </c>
      <c r="R247" s="6">
        <v>32.5</v>
      </c>
      <c r="S247" s="6">
        <f t="shared" si="9"/>
        <v>34.831225000000003</v>
      </c>
      <c r="T247" s="9">
        <v>1.0717300000000001</v>
      </c>
      <c r="U247" s="6">
        <v>38965780.574999996</v>
      </c>
      <c r="V247" s="6">
        <f t="shared" si="11"/>
        <v>14.339889071872813</v>
      </c>
      <c r="W247" s="10" t="s">
        <v>33</v>
      </c>
      <c r="X247" s="10">
        <v>0</v>
      </c>
      <c r="Y247" s="10" t="s">
        <v>32</v>
      </c>
      <c r="Z247" s="10">
        <v>1</v>
      </c>
      <c r="AA247" s="10" t="s">
        <v>34</v>
      </c>
      <c r="AB247" s="10">
        <v>0</v>
      </c>
      <c r="AC247" s="6">
        <v>11.82</v>
      </c>
      <c r="AD247" s="6">
        <v>19989</v>
      </c>
      <c r="AE247" s="6">
        <v>2916</v>
      </c>
      <c r="AF247" s="6">
        <v>1063</v>
      </c>
      <c r="AG247" s="6">
        <v>845</v>
      </c>
      <c r="AH247" s="6">
        <v>319.10000000000002</v>
      </c>
      <c r="AI247" s="6">
        <v>207.8</v>
      </c>
      <c r="AJ247" s="6">
        <v>28.8</v>
      </c>
      <c r="AK247" s="6">
        <v>317.45333299999999</v>
      </c>
      <c r="AL247" s="6">
        <v>214.21333300000001</v>
      </c>
      <c r="AM247" s="6">
        <v>36.24</v>
      </c>
      <c r="AN247" s="6">
        <v>35.46</v>
      </c>
      <c r="AO247" s="6">
        <v>28.71</v>
      </c>
      <c r="AP247" s="6">
        <v>36.24</v>
      </c>
      <c r="AQ247" s="6">
        <v>34.54</v>
      </c>
      <c r="AR247" s="6">
        <v>34.64</v>
      </c>
      <c r="AS247" s="6">
        <v>31.72</v>
      </c>
      <c r="AT247" s="6">
        <v>1404</v>
      </c>
      <c r="AU247" s="6">
        <v>6210.6610000000001</v>
      </c>
      <c r="AV247" s="6">
        <v>2665.6770000000001</v>
      </c>
      <c r="AW247" s="6">
        <v>12278</v>
      </c>
      <c r="AX247" s="6">
        <v>536009</v>
      </c>
      <c r="AY247" s="6">
        <f>(D247*1000)/AX247</f>
        <v>506.95044299629296</v>
      </c>
      <c r="AZ247" s="6">
        <v>19852</v>
      </c>
      <c r="BA247" s="6">
        <v>21385</v>
      </c>
      <c r="BB247" s="6">
        <v>41237</v>
      </c>
      <c r="BC247" s="6">
        <v>93.264468028789437</v>
      </c>
      <c r="BD247" s="6">
        <v>5761798</v>
      </c>
      <c r="BE247" s="6">
        <v>50257845</v>
      </c>
      <c r="BF247" s="6">
        <v>6830397</v>
      </c>
      <c r="BG247" s="6">
        <v>42600137</v>
      </c>
      <c r="BH247" s="6">
        <v>25759</v>
      </c>
      <c r="BI247" s="6">
        <v>290290</v>
      </c>
      <c r="BJ247" s="6">
        <v>68166</v>
      </c>
      <c r="BK247" s="6">
        <v>296948</v>
      </c>
    </row>
    <row r="248" spans="1:63" x14ac:dyDescent="0.2">
      <c r="A248" s="3">
        <v>2020</v>
      </c>
      <c r="B248" s="3">
        <v>7</v>
      </c>
      <c r="C248" s="13">
        <v>44013</v>
      </c>
      <c r="D248" s="6">
        <v>265095</v>
      </c>
      <c r="E248" s="6">
        <f t="shared" si="10"/>
        <v>260154</v>
      </c>
      <c r="F248" s="6">
        <v>218907</v>
      </c>
      <c r="G248" s="6">
        <v>41247</v>
      </c>
      <c r="H248" s="6">
        <v>0</v>
      </c>
      <c r="I248" s="6">
        <v>67.485093039835618</v>
      </c>
      <c r="J248" s="6">
        <v>61.83</v>
      </c>
      <c r="K248" s="6">
        <v>69.62</v>
      </c>
      <c r="L248" s="6">
        <v>64.451433371427399</v>
      </c>
      <c r="M248" s="6">
        <v>71</v>
      </c>
      <c r="N248" s="6">
        <v>73.37</v>
      </c>
      <c r="O248" s="6">
        <v>85.062666094711275</v>
      </c>
      <c r="P248" s="6">
        <v>66.515339614176526</v>
      </c>
      <c r="Q248" s="6">
        <v>50.069565115745185</v>
      </c>
      <c r="R248" s="6">
        <v>32.78</v>
      </c>
      <c r="S248" s="6">
        <f t="shared" si="9"/>
        <v>35.092956800000003</v>
      </c>
      <c r="T248" s="9">
        <v>1.07056</v>
      </c>
      <c r="U248" s="6">
        <v>33719511.324999996</v>
      </c>
      <c r="V248" s="6">
        <f t="shared" si="11"/>
        <v>12.719783973669815</v>
      </c>
      <c r="W248" s="10" t="s">
        <v>33</v>
      </c>
      <c r="X248" s="10">
        <v>0</v>
      </c>
      <c r="Y248" s="10" t="s">
        <v>32</v>
      </c>
      <c r="Z248" s="10">
        <v>1</v>
      </c>
      <c r="AA248" s="10" t="s">
        <v>34</v>
      </c>
      <c r="AB248" s="10">
        <v>0</v>
      </c>
      <c r="AC248" s="6">
        <v>15.4</v>
      </c>
      <c r="AD248" s="6">
        <v>18193</v>
      </c>
      <c r="AE248" s="6">
        <v>2660</v>
      </c>
      <c r="AF248" s="6">
        <v>901</v>
      </c>
      <c r="AG248" s="6">
        <v>571</v>
      </c>
      <c r="AH248" s="6">
        <v>343.4</v>
      </c>
      <c r="AI248" s="6">
        <v>207.7</v>
      </c>
      <c r="AJ248" s="6">
        <v>30.1</v>
      </c>
      <c r="AK248" s="6">
        <v>334.79354799999999</v>
      </c>
      <c r="AL248" s="6">
        <v>211.11290299999999</v>
      </c>
      <c r="AM248" s="6">
        <v>36.28</v>
      </c>
      <c r="AN248" s="6">
        <v>39.43</v>
      </c>
      <c r="AO248" s="6">
        <v>28.82</v>
      </c>
      <c r="AP248" s="6">
        <v>36.24</v>
      </c>
      <c r="AQ248" s="6">
        <v>35.380000000000003</v>
      </c>
      <c r="AR248" s="6">
        <v>34.64</v>
      </c>
      <c r="AS248" s="6">
        <v>31.83</v>
      </c>
      <c r="AT248" s="6">
        <v>992</v>
      </c>
      <c r="AU248" s="6">
        <v>5841.75</v>
      </c>
      <c r="AV248" s="6">
        <v>2140.6219999999998</v>
      </c>
      <c r="AW248" s="6">
        <v>11033</v>
      </c>
      <c r="AX248" s="6">
        <v>533442</v>
      </c>
      <c r="AY248" s="6">
        <f>(D248*1000)/AX248</f>
        <v>496.9518710562723</v>
      </c>
      <c r="AZ248" s="6">
        <v>21002</v>
      </c>
      <c r="BA248" s="6">
        <v>23378</v>
      </c>
      <c r="BB248" s="6">
        <v>44380</v>
      </c>
      <c r="BC248" s="6">
        <v>94.351927755269529</v>
      </c>
      <c r="BD248" s="6">
        <v>5160180</v>
      </c>
      <c r="BE248" s="6">
        <v>46530879</v>
      </c>
      <c r="BF248" s="6">
        <v>6107970</v>
      </c>
      <c r="BG248" s="6">
        <v>37775860</v>
      </c>
      <c r="BH248" s="6">
        <v>25685</v>
      </c>
      <c r="BI248" s="6">
        <v>289105</v>
      </c>
      <c r="BJ248" s="6">
        <v>251956</v>
      </c>
      <c r="BK248" s="6">
        <v>1016474</v>
      </c>
    </row>
    <row r="249" spans="1:63" x14ac:dyDescent="0.2">
      <c r="A249" s="3">
        <v>2020</v>
      </c>
      <c r="B249" s="3">
        <v>8</v>
      </c>
      <c r="C249" s="13">
        <v>44044</v>
      </c>
      <c r="D249" s="6">
        <v>258140</v>
      </c>
      <c r="E249" s="6">
        <f t="shared" si="10"/>
        <v>253587</v>
      </c>
      <c r="F249" s="6">
        <v>214857</v>
      </c>
      <c r="G249" s="6">
        <v>38730</v>
      </c>
      <c r="H249" s="6">
        <v>0</v>
      </c>
      <c r="I249" s="6">
        <v>68.440371440069015</v>
      </c>
      <c r="J249" s="6">
        <v>62.55</v>
      </c>
      <c r="K249" s="6">
        <v>70.37</v>
      </c>
      <c r="L249" s="6">
        <v>65.369648983832505</v>
      </c>
      <c r="M249" s="6">
        <v>71</v>
      </c>
      <c r="N249" s="6">
        <v>73.989999999999995</v>
      </c>
      <c r="O249" s="6">
        <v>88.039703712563195</v>
      </c>
      <c r="P249" s="6">
        <v>67.258805707111605</v>
      </c>
      <c r="Q249" s="6">
        <v>50.532501592285449</v>
      </c>
      <c r="R249" s="6">
        <v>33.11</v>
      </c>
      <c r="S249" s="6">
        <f t="shared" si="9"/>
        <v>35.652185800000005</v>
      </c>
      <c r="T249" s="9">
        <v>1.0767800000000001</v>
      </c>
      <c r="U249" s="6">
        <v>33448268.425000004</v>
      </c>
      <c r="V249" s="6">
        <f t="shared" si="11"/>
        <v>12.957413971100955</v>
      </c>
      <c r="W249" s="10" t="s">
        <v>33</v>
      </c>
      <c r="X249" s="10">
        <v>0</v>
      </c>
      <c r="Y249" s="10" t="s">
        <v>32</v>
      </c>
      <c r="Z249" s="10">
        <v>1</v>
      </c>
      <c r="AA249" s="10" t="s">
        <v>34</v>
      </c>
      <c r="AB249" s="10">
        <v>0</v>
      </c>
      <c r="AC249" s="6">
        <v>15.2</v>
      </c>
      <c r="AD249" s="6">
        <v>16827</v>
      </c>
      <c r="AE249" s="6">
        <v>2124</v>
      </c>
      <c r="AF249" s="6">
        <v>1288</v>
      </c>
      <c r="AG249" s="6">
        <v>724</v>
      </c>
      <c r="AH249" s="6">
        <v>349.1</v>
      </c>
      <c r="AI249" s="6">
        <v>203</v>
      </c>
      <c r="AJ249" s="6">
        <v>29.9</v>
      </c>
      <c r="AK249" s="6">
        <v>341.12580700000001</v>
      </c>
      <c r="AL249" s="6">
        <v>210.145161</v>
      </c>
      <c r="AM249" s="6">
        <v>35.51</v>
      </c>
      <c r="AN249" s="6">
        <v>34.479999999999997</v>
      </c>
      <c r="AO249" s="6">
        <v>27.13</v>
      </c>
      <c r="AP249" s="6">
        <v>37.26</v>
      </c>
      <c r="AQ249" s="6">
        <v>35.4</v>
      </c>
      <c r="AR249" s="6">
        <v>34.56</v>
      </c>
      <c r="AS249" s="6">
        <v>32.020000000000003</v>
      </c>
      <c r="AT249" s="6">
        <v>179</v>
      </c>
      <c r="AU249" s="6">
        <v>5664.8860000000004</v>
      </c>
      <c r="AV249" s="6">
        <v>1741.95</v>
      </c>
      <c r="AW249" s="6">
        <v>13401</v>
      </c>
      <c r="AX249" s="6">
        <v>532096</v>
      </c>
      <c r="AY249" s="6">
        <f>(D249*1000)/AX249</f>
        <v>485.13802020687996</v>
      </c>
      <c r="AZ249" s="6">
        <v>26701</v>
      </c>
      <c r="BA249" s="6">
        <v>30861</v>
      </c>
      <c r="BB249" s="6">
        <v>57562</v>
      </c>
      <c r="BC249" s="6">
        <v>94.418645876095141</v>
      </c>
      <c r="BD249" s="6">
        <v>5306143</v>
      </c>
      <c r="BE249" s="6">
        <v>47303941</v>
      </c>
      <c r="BF249" s="6">
        <v>5808627</v>
      </c>
      <c r="BG249" s="6">
        <v>36579362</v>
      </c>
      <c r="BH249" s="6">
        <v>1616</v>
      </c>
      <c r="BI249" s="6">
        <v>63045</v>
      </c>
      <c r="BJ249" s="6">
        <v>719512</v>
      </c>
      <c r="BK249" s="6">
        <v>2968641</v>
      </c>
    </row>
    <row r="250" spans="1:63" x14ac:dyDescent="0.2">
      <c r="A250" s="3">
        <v>2020</v>
      </c>
      <c r="B250" s="3">
        <v>9</v>
      </c>
      <c r="C250" s="13">
        <v>44075</v>
      </c>
      <c r="D250" s="6">
        <v>289318</v>
      </c>
      <c r="E250" s="6">
        <f t="shared" si="10"/>
        <v>253597</v>
      </c>
      <c r="F250" s="6">
        <v>215766</v>
      </c>
      <c r="G250" s="6">
        <v>37831</v>
      </c>
      <c r="H250" s="6">
        <v>0</v>
      </c>
      <c r="I250" s="6">
        <v>69.153552529901589</v>
      </c>
      <c r="J250" s="6">
        <v>62.89</v>
      </c>
      <c r="K250" s="6">
        <v>71.41</v>
      </c>
      <c r="L250" s="6">
        <v>65.701463941541903</v>
      </c>
      <c r="M250" s="6">
        <v>71</v>
      </c>
      <c r="N250" s="6">
        <v>75.61</v>
      </c>
      <c r="O250" s="6">
        <v>87.846295949700135</v>
      </c>
      <c r="P250" s="6">
        <v>67.650912551682964</v>
      </c>
      <c r="Q250" s="6">
        <v>50.740718072518597</v>
      </c>
      <c r="R250" s="6">
        <v>33.950000000000003</v>
      </c>
      <c r="S250" s="6">
        <f t="shared" si="9"/>
        <v>36.610661500000006</v>
      </c>
      <c r="T250" s="9">
        <v>1.0783700000000001</v>
      </c>
      <c r="U250" s="6">
        <v>34052725.575000003</v>
      </c>
      <c r="V250" s="6">
        <f t="shared" si="11"/>
        <v>11.769998954437678</v>
      </c>
      <c r="W250" s="10" t="s">
        <v>33</v>
      </c>
      <c r="X250" s="10">
        <v>0</v>
      </c>
      <c r="Y250" s="10" t="s">
        <v>32</v>
      </c>
      <c r="Z250" s="10">
        <v>1</v>
      </c>
      <c r="AA250" s="10" t="s">
        <v>34</v>
      </c>
      <c r="AB250" s="10">
        <v>0</v>
      </c>
      <c r="AC250" s="6">
        <v>11.87</v>
      </c>
      <c r="AD250" s="6">
        <v>19442</v>
      </c>
      <c r="AE250" s="6">
        <v>2839</v>
      </c>
      <c r="AF250" s="6">
        <v>1309</v>
      </c>
      <c r="AG250" s="6">
        <v>817</v>
      </c>
      <c r="AH250" s="6">
        <v>359.5</v>
      </c>
      <c r="AI250" s="6">
        <v>210.5</v>
      </c>
      <c r="AJ250" s="6">
        <v>31.1</v>
      </c>
      <c r="AK250" s="6">
        <v>347.71333299999998</v>
      </c>
      <c r="AL250" s="6">
        <v>214.566667</v>
      </c>
      <c r="AM250" s="6">
        <v>36.47</v>
      </c>
      <c r="AN250" s="6">
        <v>32.96</v>
      </c>
      <c r="AO250" s="6">
        <v>28.77</v>
      </c>
      <c r="AP250" s="6">
        <v>38.32</v>
      </c>
      <c r="AQ250" s="6">
        <v>36.71</v>
      </c>
      <c r="AR250" s="6">
        <v>34.979999999999997</v>
      </c>
      <c r="AS250" s="6">
        <v>33.25</v>
      </c>
      <c r="AT250" s="6">
        <v>237</v>
      </c>
      <c r="AU250" s="6">
        <v>5519.0429999999997</v>
      </c>
      <c r="AV250" s="6">
        <v>1242.9369999999999</v>
      </c>
      <c r="AW250" s="6">
        <v>13470</v>
      </c>
      <c r="AX250" s="6">
        <v>536533</v>
      </c>
      <c r="AY250" s="6">
        <f>(D250*1000)/AX250</f>
        <v>539.23617000259071</v>
      </c>
      <c r="AZ250" s="6">
        <v>30053</v>
      </c>
      <c r="BA250" s="6">
        <v>34968</v>
      </c>
      <c r="BB250" s="6">
        <v>65021</v>
      </c>
      <c r="BC250" s="6">
        <v>95.282650793702118</v>
      </c>
      <c r="BD250" s="6">
        <v>6449785</v>
      </c>
      <c r="BE250" s="6">
        <v>60950074</v>
      </c>
      <c r="BF250" s="6">
        <v>5731666</v>
      </c>
      <c r="BG250" s="6">
        <v>35809353</v>
      </c>
      <c r="BH250" s="6">
        <v>929</v>
      </c>
      <c r="BI250" s="6">
        <v>16530</v>
      </c>
      <c r="BJ250" s="6">
        <v>1428467</v>
      </c>
      <c r="BK250" s="6">
        <v>5641644</v>
      </c>
    </row>
    <row r="251" spans="1:63" x14ac:dyDescent="0.2">
      <c r="A251" s="3">
        <v>2020</v>
      </c>
      <c r="B251" s="3">
        <v>10</v>
      </c>
      <c r="C251" s="13">
        <v>44105</v>
      </c>
      <c r="D251" s="6">
        <v>279059</v>
      </c>
      <c r="E251" s="6">
        <f t="shared" si="10"/>
        <v>267989</v>
      </c>
      <c r="F251" s="6">
        <v>226815</v>
      </c>
      <c r="G251" s="6">
        <v>41174</v>
      </c>
      <c r="H251" s="6">
        <v>0</v>
      </c>
      <c r="I251" s="6">
        <v>69.553008821128202</v>
      </c>
      <c r="J251" s="6">
        <v>63.64</v>
      </c>
      <c r="K251" s="6">
        <v>71.87</v>
      </c>
      <c r="L251" s="6">
        <v>66.383845690139907</v>
      </c>
      <c r="M251" s="6">
        <v>71</v>
      </c>
      <c r="N251" s="6">
        <v>75.849999999999994</v>
      </c>
      <c r="O251" s="6">
        <v>87.589944186765251</v>
      </c>
      <c r="P251" s="6">
        <v>68.625026028631851</v>
      </c>
      <c r="Q251" s="6">
        <v>51.801758643435825</v>
      </c>
      <c r="R251" s="6">
        <v>35.07</v>
      </c>
      <c r="S251" s="6">
        <f t="shared" si="9"/>
        <v>37.664829300000001</v>
      </c>
      <c r="T251" s="9">
        <v>1.07399</v>
      </c>
      <c r="U251" s="6">
        <v>35350434.274999999</v>
      </c>
      <c r="V251" s="6">
        <f t="shared" si="11"/>
        <v>12.667727711702543</v>
      </c>
      <c r="W251" s="10" t="s">
        <v>33</v>
      </c>
      <c r="X251" s="10">
        <v>0</v>
      </c>
      <c r="Y251" s="10" t="s">
        <v>32</v>
      </c>
      <c r="Z251" s="10">
        <v>1</v>
      </c>
      <c r="AA251" s="10" t="s">
        <v>34</v>
      </c>
      <c r="AB251" s="10">
        <v>0</v>
      </c>
      <c r="AC251" s="6">
        <v>5.36</v>
      </c>
      <c r="AD251" s="6">
        <v>20384</v>
      </c>
      <c r="AE251" s="6">
        <v>3208</v>
      </c>
      <c r="AF251" s="6">
        <v>1587</v>
      </c>
      <c r="AG251" s="6">
        <v>586</v>
      </c>
      <c r="AH251" s="6">
        <v>358.4</v>
      </c>
      <c r="AI251" s="6">
        <v>213.6</v>
      </c>
      <c r="AJ251" s="6">
        <v>31.5</v>
      </c>
      <c r="AK251" s="6">
        <v>346.09032300000001</v>
      </c>
      <c r="AL251" s="6">
        <v>217.05483899999999</v>
      </c>
      <c r="AM251" s="6">
        <v>35.96</v>
      </c>
      <c r="AN251" s="6">
        <v>37.07</v>
      </c>
      <c r="AO251" s="6">
        <v>29.14</v>
      </c>
      <c r="AP251" s="6">
        <v>39.36</v>
      </c>
      <c r="AQ251" s="6">
        <v>37.770000000000003</v>
      </c>
      <c r="AR251" s="6">
        <v>35.49</v>
      </c>
      <c r="AS251" s="6">
        <v>34.700000000000003</v>
      </c>
      <c r="AT251" s="6">
        <v>450</v>
      </c>
      <c r="AU251" s="6">
        <v>5218.1769999999997</v>
      </c>
      <c r="AV251" s="6">
        <v>862.11500000000001</v>
      </c>
      <c r="AW251" s="6">
        <v>15904</v>
      </c>
      <c r="AX251" s="6">
        <v>541943</v>
      </c>
      <c r="AY251" s="6">
        <f>(D251*1000)/AX251</f>
        <v>514.92315612527511</v>
      </c>
      <c r="AZ251" s="6">
        <v>33587</v>
      </c>
      <c r="BA251" s="6">
        <v>37915</v>
      </c>
      <c r="BB251" s="6">
        <v>71502</v>
      </c>
      <c r="BC251" s="6">
        <v>94.390867903852609</v>
      </c>
      <c r="BD251" s="6">
        <v>6921143</v>
      </c>
      <c r="BE251" s="6">
        <v>68043543</v>
      </c>
      <c r="BF251" s="6">
        <v>5768128</v>
      </c>
      <c r="BG251" s="6">
        <v>36062813</v>
      </c>
      <c r="BH251" s="6">
        <v>843</v>
      </c>
      <c r="BI251" s="6">
        <v>14129</v>
      </c>
      <c r="BJ251" s="6">
        <v>606477</v>
      </c>
      <c r="BK251" s="6">
        <v>2373554</v>
      </c>
    </row>
    <row r="252" spans="1:63" x14ac:dyDescent="0.2">
      <c r="A252" s="3">
        <v>2020</v>
      </c>
      <c r="B252" s="3">
        <v>11</v>
      </c>
      <c r="C252" s="13">
        <v>44136</v>
      </c>
      <c r="D252" s="6">
        <v>262282</v>
      </c>
      <c r="E252" s="6">
        <f t="shared" si="10"/>
        <v>260896</v>
      </c>
      <c r="F252" s="6">
        <v>219642</v>
      </c>
      <c r="G252" s="6">
        <v>41254</v>
      </c>
      <c r="H252" s="6">
        <v>0</v>
      </c>
      <c r="I252" s="6">
        <v>67.877400727662845</v>
      </c>
      <c r="J252" s="6">
        <v>61.49</v>
      </c>
      <c r="K252" s="6">
        <v>71.2</v>
      </c>
      <c r="L252" s="6">
        <v>64.4506094423663</v>
      </c>
      <c r="M252" s="6">
        <v>71</v>
      </c>
      <c r="N252" s="6">
        <v>76.09</v>
      </c>
      <c r="O252" s="6">
        <v>83.091668560808245</v>
      </c>
      <c r="P252" s="6">
        <v>66.334395363507866</v>
      </c>
      <c r="Q252" s="6">
        <v>49.907053610048514</v>
      </c>
      <c r="R252" s="6">
        <v>35.33</v>
      </c>
      <c r="S252" s="6">
        <f t="shared" si="9"/>
        <v>38.085033399999993</v>
      </c>
      <c r="T252" s="9">
        <v>1.0779799999999999</v>
      </c>
      <c r="U252" s="6">
        <v>35952863.125</v>
      </c>
      <c r="V252" s="6">
        <f t="shared" si="11"/>
        <v>13.707712738579087</v>
      </c>
      <c r="W252" s="10" t="s">
        <v>33</v>
      </c>
      <c r="X252" s="10">
        <v>0</v>
      </c>
      <c r="Y252" s="10" t="s">
        <v>32</v>
      </c>
      <c r="Z252" s="10">
        <v>1</v>
      </c>
      <c r="AA252" s="10" t="s">
        <v>34</v>
      </c>
      <c r="AB252" s="10">
        <v>0</v>
      </c>
      <c r="AC252" s="6">
        <v>3.69</v>
      </c>
      <c r="AD252" s="6">
        <v>19544</v>
      </c>
      <c r="AE252" s="6">
        <v>2693</v>
      </c>
      <c r="AF252" s="6">
        <v>949</v>
      </c>
      <c r="AG252" s="6">
        <v>867</v>
      </c>
      <c r="AH252" s="6">
        <v>366.6</v>
      </c>
      <c r="AI252" s="6">
        <v>211.1</v>
      </c>
      <c r="AJ252" s="6">
        <v>31.6</v>
      </c>
      <c r="AK252" s="6">
        <v>347.68</v>
      </c>
      <c r="AL252" s="6">
        <v>215.97</v>
      </c>
      <c r="AM252" s="6">
        <v>36.549999999999997</v>
      </c>
      <c r="AN252" s="6">
        <v>39.11</v>
      </c>
      <c r="AO252" s="6">
        <v>30.86</v>
      </c>
      <c r="AP252" s="6">
        <v>40.07</v>
      </c>
      <c r="AQ252" s="6">
        <v>36.869999999999997</v>
      </c>
      <c r="AR252" s="6">
        <v>35.82</v>
      </c>
      <c r="AS252" s="6">
        <v>35.049999999999997</v>
      </c>
      <c r="AT252" s="6">
        <v>348</v>
      </c>
      <c r="AU252" s="6">
        <v>4286.6570000000002</v>
      </c>
      <c r="AV252" s="6">
        <v>590.86099999999999</v>
      </c>
      <c r="AW252" s="6">
        <v>14763</v>
      </c>
      <c r="AX252" s="6">
        <v>544701</v>
      </c>
      <c r="AY252" s="6">
        <f>(D252*1000)/AX252</f>
        <v>481.51554706159891</v>
      </c>
      <c r="AZ252" s="6">
        <v>32536</v>
      </c>
      <c r="BA252" s="6">
        <v>37098</v>
      </c>
      <c r="BB252" s="6">
        <v>69634</v>
      </c>
      <c r="BC252" s="6">
        <v>95.922959706020848</v>
      </c>
      <c r="BD252" s="6">
        <v>7506261</v>
      </c>
      <c r="BE252" s="6">
        <v>74853903</v>
      </c>
      <c r="BF252" s="6">
        <v>5663681</v>
      </c>
      <c r="BG252" s="6">
        <v>36417300</v>
      </c>
      <c r="BH252" s="6">
        <v>956</v>
      </c>
      <c r="BI252" s="6">
        <v>17090</v>
      </c>
      <c r="BJ252" s="6">
        <v>761753</v>
      </c>
      <c r="BK252" s="6">
        <v>2951319</v>
      </c>
    </row>
    <row r="253" spans="1:63" x14ac:dyDescent="0.2">
      <c r="A253" s="4">
        <v>2020</v>
      </c>
      <c r="B253" s="5">
        <v>12</v>
      </c>
      <c r="C253" s="14">
        <v>44166</v>
      </c>
      <c r="D253" s="7">
        <v>276290</v>
      </c>
      <c r="E253" s="7">
        <f t="shared" si="10"/>
        <v>276862</v>
      </c>
      <c r="F253" s="7">
        <v>230541</v>
      </c>
      <c r="G253" s="7">
        <v>46321</v>
      </c>
      <c r="H253" s="7">
        <v>0</v>
      </c>
      <c r="I253" s="7">
        <v>67.805719587392957</v>
      </c>
      <c r="J253" s="7">
        <v>61.72</v>
      </c>
      <c r="K253" s="7">
        <v>70.959999999999994</v>
      </c>
      <c r="L253" s="7">
        <v>64.532747904982898</v>
      </c>
      <c r="M253" s="7">
        <v>71</v>
      </c>
      <c r="N253" s="7">
        <v>75.62</v>
      </c>
      <c r="O253" s="7">
        <v>83.458432919828809</v>
      </c>
      <c r="P253" s="7">
        <v>66.64219230828553</v>
      </c>
      <c r="Q253" s="7">
        <v>50.023083670848379</v>
      </c>
      <c r="R253" s="7">
        <v>35.39</v>
      </c>
      <c r="S253" s="7">
        <f t="shared" si="9"/>
        <v>38.276408400000001</v>
      </c>
      <c r="T253" s="8">
        <v>1.0815600000000001</v>
      </c>
      <c r="U253" s="7">
        <v>34007767.074999996</v>
      </c>
      <c r="V253" s="7">
        <f t="shared" si="11"/>
        <v>12.308721660212095</v>
      </c>
      <c r="W253" s="11" t="s">
        <v>33</v>
      </c>
      <c r="X253" s="11">
        <v>0</v>
      </c>
      <c r="Y253" s="11" t="s">
        <v>32</v>
      </c>
      <c r="Z253" s="11">
        <v>1</v>
      </c>
      <c r="AA253" s="11" t="s">
        <v>34</v>
      </c>
      <c r="AB253" s="11">
        <v>0</v>
      </c>
      <c r="AC253" s="7">
        <v>-1.18</v>
      </c>
      <c r="AD253" s="7">
        <v>21550</v>
      </c>
      <c r="AE253" s="7">
        <v>3856</v>
      </c>
      <c r="AF253" s="7">
        <v>2086</v>
      </c>
      <c r="AG253" s="7">
        <v>976</v>
      </c>
      <c r="AH253" s="7">
        <v>362</v>
      </c>
      <c r="AI253" s="7">
        <v>215</v>
      </c>
      <c r="AJ253" s="7">
        <v>31.7</v>
      </c>
      <c r="AK253" s="7">
        <v>337.88064500000002</v>
      </c>
      <c r="AL253" s="7">
        <v>219.19354799999999</v>
      </c>
      <c r="AM253" s="7">
        <v>36.21</v>
      </c>
      <c r="AN253" s="7">
        <v>32.79</v>
      </c>
      <c r="AO253" s="7">
        <v>31.1</v>
      </c>
      <c r="AP253" s="7">
        <v>41.41</v>
      </c>
      <c r="AQ253" s="7">
        <v>37.04</v>
      </c>
      <c r="AR253" s="7">
        <v>35.9</v>
      </c>
      <c r="AS253" s="7">
        <v>35.11</v>
      </c>
      <c r="AT253" s="7">
        <v>1140</v>
      </c>
      <c r="AU253" s="7">
        <v>3708.3249999999998</v>
      </c>
      <c r="AV253" s="7">
        <v>954.53499999999997</v>
      </c>
      <c r="AW253" s="7">
        <v>12155</v>
      </c>
      <c r="AX253" s="7">
        <v>548819</v>
      </c>
      <c r="AY253" s="7">
        <f>(D253*1000)/AX253</f>
        <v>503.4264484283525</v>
      </c>
      <c r="AZ253" s="7">
        <v>30982</v>
      </c>
      <c r="BA253" s="7">
        <v>35725</v>
      </c>
      <c r="BB253" s="7">
        <v>66707</v>
      </c>
      <c r="BC253" s="7">
        <v>94.967862931595789</v>
      </c>
      <c r="BD253" s="7">
        <v>7401045</v>
      </c>
      <c r="BE253" s="7">
        <v>72671625</v>
      </c>
      <c r="BF253" s="7">
        <v>5913347</v>
      </c>
      <c r="BG253" s="7">
        <v>39164300</v>
      </c>
      <c r="BH253" s="7">
        <v>1101</v>
      </c>
      <c r="BI253" s="7">
        <v>19719</v>
      </c>
      <c r="BJ253" s="7">
        <v>1436104</v>
      </c>
      <c r="BK253" s="7">
        <v>5479667</v>
      </c>
    </row>
    <row r="254" spans="1:63" x14ac:dyDescent="0.2">
      <c r="A254" s="3">
        <v>2021</v>
      </c>
      <c r="B254" s="3">
        <v>1</v>
      </c>
      <c r="C254" s="13">
        <v>44197</v>
      </c>
      <c r="D254" s="6">
        <v>286358</v>
      </c>
      <c r="E254" s="6">
        <f t="shared" si="10"/>
        <v>286868.35599999997</v>
      </c>
      <c r="F254" s="6">
        <v>239205.28599999999</v>
      </c>
      <c r="G254" s="6">
        <v>47663.07</v>
      </c>
      <c r="H254" s="6">
        <v>0</v>
      </c>
      <c r="I254" s="6">
        <v>68.984767178054227</v>
      </c>
      <c r="J254" s="6">
        <v>63.7</v>
      </c>
      <c r="K254" s="6">
        <v>71.95</v>
      </c>
      <c r="L254" s="6">
        <v>66.331321828751101</v>
      </c>
      <c r="M254" s="6">
        <v>73</v>
      </c>
      <c r="N254" s="6">
        <v>76.02</v>
      </c>
      <c r="O254" s="6">
        <v>82.541544945321718</v>
      </c>
      <c r="P254" s="6">
        <v>69.102027121194666</v>
      </c>
      <c r="Q254" s="6">
        <v>51.579433658029266</v>
      </c>
      <c r="R254" s="6">
        <v>34.869999999999997</v>
      </c>
      <c r="S254" s="6">
        <f t="shared" si="9"/>
        <v>37.635539699999995</v>
      </c>
      <c r="T254" s="9">
        <v>1.07931</v>
      </c>
      <c r="U254" s="6">
        <v>32317092.201666664</v>
      </c>
      <c r="V254" s="6">
        <f t="shared" si="11"/>
        <v>11.285555913111093</v>
      </c>
      <c r="W254" s="10" t="s">
        <v>33</v>
      </c>
      <c r="X254" s="10">
        <v>0</v>
      </c>
      <c r="Y254" s="10" t="s">
        <v>32</v>
      </c>
      <c r="Z254" s="10">
        <v>1</v>
      </c>
      <c r="AA254" s="10" t="s">
        <v>34</v>
      </c>
      <c r="AB254" s="10">
        <v>0</v>
      </c>
      <c r="AC254" s="6">
        <v>-3.56</v>
      </c>
      <c r="AD254" s="6">
        <v>22077</v>
      </c>
      <c r="AE254" s="6">
        <v>3761</v>
      </c>
      <c r="AF254" s="6">
        <v>2013</v>
      </c>
      <c r="AG254" s="6">
        <v>1474</v>
      </c>
      <c r="AH254" s="6">
        <v>340</v>
      </c>
      <c r="AI254" s="6">
        <v>224.1</v>
      </c>
      <c r="AJ254" s="6">
        <v>31.3</v>
      </c>
      <c r="AK254" s="6">
        <v>342.31290300000001</v>
      </c>
      <c r="AL254" s="6">
        <v>226.564516</v>
      </c>
      <c r="AM254" s="6">
        <v>35.380000000000003</v>
      </c>
      <c r="AN254" s="6">
        <v>30.98</v>
      </c>
      <c r="AO254" s="6">
        <v>32.33</v>
      </c>
      <c r="AP254" s="6">
        <v>39.32</v>
      </c>
      <c r="AQ254" s="6">
        <v>36.94</v>
      </c>
      <c r="AR254" s="6">
        <v>35.97</v>
      </c>
      <c r="AS254" s="6">
        <v>34.71</v>
      </c>
      <c r="AT254" s="6">
        <v>1782</v>
      </c>
      <c r="AU254" s="6">
        <v>3743.8380000000002</v>
      </c>
      <c r="AV254" s="6">
        <v>1285.7660000000001</v>
      </c>
      <c r="AW254" s="6">
        <v>13261</v>
      </c>
      <c r="AX254" s="6">
        <v>551197</v>
      </c>
      <c r="AY254" s="6">
        <f>(D254*1000)/AX254</f>
        <v>519.52024412324454</v>
      </c>
      <c r="AZ254" s="6">
        <v>29898</v>
      </c>
      <c r="BA254" s="6">
        <v>34808</v>
      </c>
      <c r="BB254" s="6">
        <v>64706</v>
      </c>
      <c r="BC254" s="6">
        <v>97.442054750771334</v>
      </c>
      <c r="BD254" s="6">
        <v>5320970</v>
      </c>
      <c r="BE254" s="6">
        <v>49041544</v>
      </c>
      <c r="BF254" s="6">
        <v>5389229</v>
      </c>
      <c r="BG254" s="6">
        <v>33841187</v>
      </c>
      <c r="BH254" s="6">
        <v>24814</v>
      </c>
      <c r="BI254" s="6">
        <v>267100</v>
      </c>
      <c r="BJ254" s="6">
        <v>115306</v>
      </c>
      <c r="BK254" s="6">
        <v>432094</v>
      </c>
    </row>
    <row r="255" spans="1:63" x14ac:dyDescent="0.2">
      <c r="A255" s="3">
        <v>2021</v>
      </c>
      <c r="B255" s="3">
        <v>2</v>
      </c>
      <c r="C255" s="13">
        <v>44228</v>
      </c>
      <c r="D255" s="6">
        <v>272175</v>
      </c>
      <c r="E255" s="6">
        <f t="shared" si="10"/>
        <v>272474.37800000003</v>
      </c>
      <c r="F255" s="6">
        <v>223829.62400000001</v>
      </c>
      <c r="G255" s="6">
        <v>48644.754000000001</v>
      </c>
      <c r="H255" s="6">
        <v>0</v>
      </c>
      <c r="I255" s="6">
        <v>67.019203520052528</v>
      </c>
      <c r="J255" s="6">
        <v>61.86</v>
      </c>
      <c r="K255" s="6">
        <v>70.319999999999993</v>
      </c>
      <c r="L255" s="6">
        <v>64.122628162048301</v>
      </c>
      <c r="M255" s="6">
        <v>73</v>
      </c>
      <c r="N255" s="6">
        <v>74.8</v>
      </c>
      <c r="O255" s="6">
        <v>78.092259683962638</v>
      </c>
      <c r="P255" s="6">
        <v>67.667990785995912</v>
      </c>
      <c r="Q255" s="6">
        <v>49.156034354931563</v>
      </c>
      <c r="R255" s="6">
        <v>34.97</v>
      </c>
      <c r="S255" s="6">
        <f t="shared" si="9"/>
        <v>37.961333799999998</v>
      </c>
      <c r="T255" s="9">
        <v>1.0855399999999999</v>
      </c>
      <c r="U255" s="6">
        <v>33135084.001666669</v>
      </c>
      <c r="V255" s="6">
        <f t="shared" si="11"/>
        <v>12.174183522243656</v>
      </c>
      <c r="W255" s="10" t="s">
        <v>33</v>
      </c>
      <c r="X255" s="10">
        <v>0</v>
      </c>
      <c r="Y255" s="10" t="s">
        <v>32</v>
      </c>
      <c r="Z255" s="10">
        <v>1</v>
      </c>
      <c r="AA255" s="10" t="s">
        <v>34</v>
      </c>
      <c r="AB255" s="10">
        <v>0</v>
      </c>
      <c r="AC255" s="6">
        <v>0.82</v>
      </c>
      <c r="AD255" s="6">
        <v>21287</v>
      </c>
      <c r="AE255" s="6">
        <v>3829</v>
      </c>
      <c r="AF255" s="6">
        <v>2115</v>
      </c>
      <c r="AG255" s="6">
        <v>1057</v>
      </c>
      <c r="AH255" s="6">
        <v>352.1</v>
      </c>
      <c r="AI255" s="6">
        <v>235.1</v>
      </c>
      <c r="AJ255" s="6">
        <v>32.9</v>
      </c>
      <c r="AK255" s="6">
        <v>357.65</v>
      </c>
      <c r="AL255" s="6">
        <v>234.97499999999999</v>
      </c>
      <c r="AM255" s="6">
        <v>37.57</v>
      </c>
      <c r="AN255" s="6">
        <v>30.43</v>
      </c>
      <c r="AO255" s="6">
        <v>34.58</v>
      </c>
      <c r="AP255" s="6">
        <v>39.04</v>
      </c>
      <c r="AQ255" s="6">
        <v>36.479999999999997</v>
      </c>
      <c r="AR255" s="6">
        <v>36.07</v>
      </c>
      <c r="AS255" s="6">
        <v>34.659999999999997</v>
      </c>
      <c r="AT255" s="6">
        <v>2645</v>
      </c>
      <c r="AU255" s="6">
        <v>5001.0200000000004</v>
      </c>
      <c r="AV255" s="6">
        <v>1368.2380000000001</v>
      </c>
      <c r="AW255" s="6">
        <v>11886</v>
      </c>
      <c r="AX255" s="6">
        <v>551013</v>
      </c>
      <c r="AY255" s="6">
        <f>(D255*1000)/AX255</f>
        <v>493.95386315749357</v>
      </c>
      <c r="AZ255" s="6">
        <v>26937</v>
      </c>
      <c r="BA255" s="6">
        <v>30703</v>
      </c>
      <c r="BB255" s="6">
        <v>57640</v>
      </c>
      <c r="BC255" s="6">
        <v>98.225536246457253</v>
      </c>
      <c r="BD255" s="6">
        <v>6028207</v>
      </c>
      <c r="BE255" s="6">
        <v>56242022</v>
      </c>
      <c r="BF255" s="6">
        <v>5948182</v>
      </c>
      <c r="BG255" s="6">
        <v>37912048</v>
      </c>
      <c r="BH255" s="6">
        <v>51827</v>
      </c>
      <c r="BI255" s="6">
        <v>618884</v>
      </c>
      <c r="BJ255" s="6">
        <v>88732</v>
      </c>
      <c r="BK255" s="6">
        <v>358437</v>
      </c>
    </row>
    <row r="256" spans="1:63" x14ac:dyDescent="0.2">
      <c r="A256" s="3">
        <v>2021</v>
      </c>
      <c r="B256" s="3">
        <v>3</v>
      </c>
      <c r="C256" s="13">
        <v>44256</v>
      </c>
      <c r="D256" s="6">
        <v>312144</v>
      </c>
      <c r="E256" s="6">
        <f t="shared" si="10"/>
        <v>312386.614</v>
      </c>
      <c r="F256" s="6">
        <v>255547.28400000001</v>
      </c>
      <c r="G256" s="6">
        <v>56839.33</v>
      </c>
      <c r="H256" s="6">
        <v>0</v>
      </c>
      <c r="I256" s="6">
        <v>66.824301864908506</v>
      </c>
      <c r="J256" s="6">
        <v>61.24</v>
      </c>
      <c r="K256" s="6">
        <v>70.37</v>
      </c>
      <c r="L256" s="6">
        <v>63.000942087178998</v>
      </c>
      <c r="M256" s="6">
        <v>73</v>
      </c>
      <c r="N256" s="6">
        <v>75.64</v>
      </c>
      <c r="O256" s="6">
        <v>76.540000000000006</v>
      </c>
      <c r="P256" s="6">
        <v>67.010000000000005</v>
      </c>
      <c r="Q256" s="6">
        <v>48.33</v>
      </c>
      <c r="R256" s="6">
        <v>35.17</v>
      </c>
      <c r="S256" s="6">
        <f t="shared" si="9"/>
        <v>38.906460799999998</v>
      </c>
      <c r="T256" s="9">
        <v>1.1062399999999999</v>
      </c>
      <c r="U256" s="6">
        <v>30442008.501666669</v>
      </c>
      <c r="V256" s="6">
        <f t="shared" si="11"/>
        <v>9.7525528287158068</v>
      </c>
      <c r="W256" s="10" t="s">
        <v>33</v>
      </c>
      <c r="X256" s="10">
        <v>0</v>
      </c>
      <c r="Y256" s="10" t="s">
        <v>32</v>
      </c>
      <c r="Z256" s="10">
        <v>1</v>
      </c>
      <c r="AA256" s="10" t="s">
        <v>34</v>
      </c>
      <c r="AB256" s="10">
        <v>0</v>
      </c>
      <c r="AC256" s="6">
        <v>0.92</v>
      </c>
      <c r="AD256" s="6">
        <v>25363</v>
      </c>
      <c r="AE256" s="6">
        <v>4477</v>
      </c>
      <c r="AF256" s="6">
        <v>2597</v>
      </c>
      <c r="AG256" s="6">
        <v>1568</v>
      </c>
      <c r="AH256" s="6">
        <v>397.3</v>
      </c>
      <c r="AI256" s="6">
        <v>242</v>
      </c>
      <c r="AJ256" s="6">
        <v>35.700000000000003</v>
      </c>
      <c r="AK256" s="6">
        <v>388.83870999999999</v>
      </c>
      <c r="AL256" s="6">
        <v>243.18387100000001</v>
      </c>
      <c r="AM256" s="6">
        <v>35.159999999999997</v>
      </c>
      <c r="AN256" s="6">
        <v>32.049999999999997</v>
      </c>
      <c r="AO256" s="6">
        <v>34.619999999999997</v>
      </c>
      <c r="AP256" s="6">
        <v>38.159999999999997</v>
      </c>
      <c r="AQ256" s="6">
        <v>35.89</v>
      </c>
      <c r="AR256" s="6">
        <v>36</v>
      </c>
      <c r="AS256" s="6">
        <v>35.58</v>
      </c>
      <c r="AT256" s="6">
        <v>3441</v>
      </c>
      <c r="AU256" s="6">
        <v>5847.4089999999997</v>
      </c>
      <c r="AV256" s="6">
        <v>1684.7280000000001</v>
      </c>
      <c r="AW256" s="6">
        <v>13961</v>
      </c>
      <c r="AX256" s="6">
        <v>546935</v>
      </c>
      <c r="AY256" s="6">
        <f>(D256*1000)/AX256</f>
        <v>570.71498441313872</v>
      </c>
      <c r="AZ256" s="6">
        <v>27289</v>
      </c>
      <c r="BA256" s="6">
        <v>29772</v>
      </c>
      <c r="BB256" s="6">
        <v>57061</v>
      </c>
      <c r="BC256" s="6">
        <v>99.530124055247455</v>
      </c>
      <c r="BD256" s="6">
        <v>7387474</v>
      </c>
      <c r="BE256" s="6">
        <v>69831893</v>
      </c>
      <c r="BF256" s="6">
        <v>8097810</v>
      </c>
      <c r="BG256" s="6">
        <v>53500926</v>
      </c>
      <c r="BH256" s="6">
        <v>26085</v>
      </c>
      <c r="BI256" s="6">
        <v>313052</v>
      </c>
      <c r="BJ256" s="6">
        <v>494523</v>
      </c>
      <c r="BK256" s="6">
        <v>2121909</v>
      </c>
    </row>
    <row r="257" spans="1:63" x14ac:dyDescent="0.2">
      <c r="A257" s="3">
        <v>2021</v>
      </c>
      <c r="B257" s="3">
        <v>4</v>
      </c>
      <c r="C257" s="13">
        <v>44287</v>
      </c>
      <c r="D257" s="6">
        <v>317004</v>
      </c>
      <c r="E257" s="6">
        <f t="shared" si="10"/>
        <v>316554.60700000002</v>
      </c>
      <c r="F257" s="6">
        <v>260961.511</v>
      </c>
      <c r="G257" s="6">
        <v>55593.095999999998</v>
      </c>
      <c r="H257" s="6">
        <v>0</v>
      </c>
      <c r="I257" s="6">
        <v>66.441441071051898</v>
      </c>
      <c r="J257" s="6">
        <v>60.94</v>
      </c>
      <c r="K257" s="6">
        <v>69.89</v>
      </c>
      <c r="L257" s="6">
        <v>62.452458375939301</v>
      </c>
      <c r="M257" s="6">
        <v>73</v>
      </c>
      <c r="N257" s="6">
        <v>75.22</v>
      </c>
      <c r="O257" s="6">
        <v>76.180000000000007</v>
      </c>
      <c r="P257" s="6">
        <v>66.180000000000007</v>
      </c>
      <c r="Q257" s="6">
        <v>48.81</v>
      </c>
      <c r="R257" s="6">
        <v>35.520000000000003</v>
      </c>
      <c r="S257" s="6">
        <f t="shared" si="9"/>
        <v>39.187795200000004</v>
      </c>
      <c r="T257" s="9">
        <v>1.1032599999999999</v>
      </c>
      <c r="U257" s="6">
        <v>38906583.501666665</v>
      </c>
      <c r="V257" s="6">
        <f t="shared" si="11"/>
        <v>12.273215322729891</v>
      </c>
      <c r="W257" s="10" t="s">
        <v>33</v>
      </c>
      <c r="X257" s="10">
        <v>0</v>
      </c>
      <c r="Y257" s="10" t="s">
        <v>32</v>
      </c>
      <c r="Z257" s="10">
        <v>1</v>
      </c>
      <c r="AA257" s="10" t="s">
        <v>34</v>
      </c>
      <c r="AB257" s="10">
        <v>0</v>
      </c>
      <c r="AC257" s="6">
        <v>2.86</v>
      </c>
      <c r="AD257" s="6">
        <v>24505</v>
      </c>
      <c r="AE257" s="6">
        <v>4772</v>
      </c>
      <c r="AF257" s="6">
        <v>3004</v>
      </c>
      <c r="AG257" s="6">
        <v>1619</v>
      </c>
      <c r="AH257" s="6">
        <v>396.1</v>
      </c>
      <c r="AI257" s="6">
        <v>247.9</v>
      </c>
      <c r="AJ257" s="6">
        <v>36.200000000000003</v>
      </c>
      <c r="AK257" s="6">
        <v>400.36</v>
      </c>
      <c r="AL257" s="6">
        <v>249.09</v>
      </c>
      <c r="AM257" s="6">
        <v>33.119999999999997</v>
      </c>
      <c r="AN257" s="6">
        <v>33.68</v>
      </c>
      <c r="AO257" s="6">
        <v>34.18</v>
      </c>
      <c r="AP257" s="6">
        <v>38.119999999999997</v>
      </c>
      <c r="AQ257" s="6">
        <v>36.49</v>
      </c>
      <c r="AR257" s="6">
        <v>36</v>
      </c>
      <c r="AS257" s="6">
        <v>35.96</v>
      </c>
      <c r="AT257" s="6">
        <v>4747</v>
      </c>
      <c r="AU257" s="6">
        <v>6602.5749999999998</v>
      </c>
      <c r="AV257" s="6">
        <v>2383.4679999999998</v>
      </c>
      <c r="AW257" s="6">
        <v>11362</v>
      </c>
      <c r="AX257" s="6">
        <v>543239</v>
      </c>
      <c r="AY257" s="6">
        <f>(D257*1000)/AX257</f>
        <v>583.54425952481324</v>
      </c>
      <c r="AZ257" s="6">
        <v>22668</v>
      </c>
      <c r="BA257" s="6">
        <v>24378</v>
      </c>
      <c r="BB257" s="6">
        <v>47046</v>
      </c>
      <c r="BC257" s="6">
        <v>100.09211624986935</v>
      </c>
      <c r="BD257" s="6">
        <v>5603795</v>
      </c>
      <c r="BE257" s="6">
        <v>49820009</v>
      </c>
      <c r="BF257" s="6">
        <v>6621507</v>
      </c>
      <c r="BG257" s="6">
        <v>43155979</v>
      </c>
      <c r="BH257" s="6">
        <v>28029</v>
      </c>
      <c r="BI257" s="6">
        <v>337250</v>
      </c>
      <c r="BJ257" s="6">
        <v>565195</v>
      </c>
      <c r="BK257" s="6">
        <v>2562547</v>
      </c>
    </row>
    <row r="258" spans="1:63" x14ac:dyDescent="0.2">
      <c r="A258" s="3">
        <v>2021</v>
      </c>
      <c r="B258" s="3">
        <v>5</v>
      </c>
      <c r="C258" s="13">
        <v>44317</v>
      </c>
      <c r="D258" s="6">
        <v>325313</v>
      </c>
      <c r="E258" s="6">
        <f t="shared" si="10"/>
        <v>325365.12800000003</v>
      </c>
      <c r="F258" s="6">
        <v>267347.11300000001</v>
      </c>
      <c r="G258" s="6">
        <v>58018.014999999999</v>
      </c>
      <c r="H258" s="6">
        <v>0</v>
      </c>
      <c r="I258" s="6">
        <v>66.5935763512215</v>
      </c>
      <c r="J258" s="6">
        <v>60.9</v>
      </c>
      <c r="K258" s="6">
        <v>70.3</v>
      </c>
      <c r="L258" s="6">
        <v>62.573164843021402</v>
      </c>
      <c r="M258" s="6">
        <v>73</v>
      </c>
      <c r="N258" s="6">
        <v>75.83</v>
      </c>
      <c r="O258" s="6">
        <v>76.099999999999994</v>
      </c>
      <c r="P258" s="6">
        <v>66.150000000000006</v>
      </c>
      <c r="Q258" s="6">
        <v>49.15</v>
      </c>
      <c r="R258" s="6">
        <v>35.72</v>
      </c>
      <c r="S258" s="6">
        <f t="shared" ref="S258:S281" si="12">R258*T258</f>
        <v>39.177338799999994</v>
      </c>
      <c r="T258" s="9">
        <v>1.0967899999999999</v>
      </c>
      <c r="U258" s="6">
        <v>36788898.201666668</v>
      </c>
      <c r="V258" s="6">
        <f t="shared" si="11"/>
        <v>11.308769769934392</v>
      </c>
      <c r="W258" s="10" t="s">
        <v>33</v>
      </c>
      <c r="X258" s="10">
        <v>0</v>
      </c>
      <c r="Y258" s="10" t="s">
        <v>32</v>
      </c>
      <c r="Z258" s="10">
        <v>1</v>
      </c>
      <c r="AA258" s="10" t="s">
        <v>34</v>
      </c>
      <c r="AB258" s="10">
        <v>0</v>
      </c>
      <c r="AC258" s="6">
        <v>6.21</v>
      </c>
      <c r="AD258" s="6">
        <v>26105</v>
      </c>
      <c r="AE258" s="6">
        <v>4166</v>
      </c>
      <c r="AF258" s="6">
        <v>2925</v>
      </c>
      <c r="AG258" s="6">
        <v>1434</v>
      </c>
      <c r="AH258" s="6">
        <v>397.8</v>
      </c>
      <c r="AI258" s="6">
        <v>255</v>
      </c>
      <c r="AJ258" s="6">
        <v>37</v>
      </c>
      <c r="AK258" s="6">
        <v>407.75806499999999</v>
      </c>
      <c r="AL258" s="6">
        <v>256.290323</v>
      </c>
      <c r="AM258" s="6">
        <v>35</v>
      </c>
      <c r="AN258" s="6">
        <v>34.67</v>
      </c>
      <c r="AO258" s="6">
        <v>34.119999999999997</v>
      </c>
      <c r="AP258" s="6">
        <v>38.590000000000003</v>
      </c>
      <c r="AQ258" s="6">
        <v>36.28</v>
      </c>
      <c r="AR258" s="6">
        <v>35.96</v>
      </c>
      <c r="AS258" s="6">
        <v>35.86</v>
      </c>
      <c r="AT258" s="6">
        <v>5436</v>
      </c>
      <c r="AU258" s="6">
        <v>7478.8860000000004</v>
      </c>
      <c r="AV258" s="6">
        <v>2772.5239999999999</v>
      </c>
      <c r="AW258" s="6">
        <v>10347</v>
      </c>
      <c r="AX258" s="6">
        <v>538848</v>
      </c>
      <c r="AY258" s="6">
        <f>(D258*1000)/AX258</f>
        <v>603.71941623611849</v>
      </c>
      <c r="AZ258" s="6">
        <v>18902</v>
      </c>
      <c r="BA258" s="6">
        <v>20547</v>
      </c>
      <c r="BB258" s="6">
        <v>39449</v>
      </c>
      <c r="BC258" s="6">
        <v>100.59102808089438</v>
      </c>
      <c r="BD258" s="6">
        <v>5871978</v>
      </c>
      <c r="BE258" s="6">
        <v>51051092</v>
      </c>
      <c r="BF258" s="6">
        <v>6846355</v>
      </c>
      <c r="BG258" s="6">
        <v>44669502</v>
      </c>
      <c r="BH258" s="6">
        <v>2094</v>
      </c>
      <c r="BI258" s="6">
        <v>27988</v>
      </c>
      <c r="BJ258" s="6">
        <v>336218</v>
      </c>
      <c r="BK258" s="6">
        <v>1512588</v>
      </c>
    </row>
    <row r="259" spans="1:63" x14ac:dyDescent="0.2">
      <c r="A259" s="3">
        <v>2021</v>
      </c>
      <c r="B259" s="3">
        <v>6</v>
      </c>
      <c r="C259" s="13">
        <v>44348</v>
      </c>
      <c r="D259" s="6">
        <v>282385</v>
      </c>
      <c r="E259" s="6">
        <f t="shared" ref="E259:E281" si="13">SUM(F259:H259)</f>
        <v>281087.81</v>
      </c>
      <c r="F259" s="6">
        <v>233708.25399999999</v>
      </c>
      <c r="G259" s="6">
        <v>47379.555999999997</v>
      </c>
      <c r="H259" s="6">
        <v>0</v>
      </c>
      <c r="I259" s="6">
        <v>69.439188737143695</v>
      </c>
      <c r="J259" s="6">
        <v>63.07</v>
      </c>
      <c r="K259" s="6">
        <v>72.38</v>
      </c>
      <c r="L259" s="6">
        <v>65.902356220026405</v>
      </c>
      <c r="M259" s="6">
        <v>73</v>
      </c>
      <c r="N259" s="6">
        <v>77.010000000000005</v>
      </c>
      <c r="O259" s="6">
        <v>82.1</v>
      </c>
      <c r="P259" s="6">
        <v>68.260000000000005</v>
      </c>
      <c r="Q259" s="6">
        <v>51.27</v>
      </c>
      <c r="R259" s="6">
        <v>35.770000000000003</v>
      </c>
      <c r="S259" s="6">
        <f t="shared" si="12"/>
        <v>39.131664600000001</v>
      </c>
      <c r="T259" s="9">
        <v>1.09398</v>
      </c>
      <c r="U259" s="6">
        <v>38185812.30166667</v>
      </c>
      <c r="V259" s="6">
        <f t="shared" ref="V259:V277" si="14">(U259*100)/(D259*1000)</f>
        <v>13.522606477563139</v>
      </c>
      <c r="W259" s="10" t="s">
        <v>33</v>
      </c>
      <c r="X259" s="10">
        <v>0</v>
      </c>
      <c r="Y259" s="10" t="s">
        <v>32</v>
      </c>
      <c r="Z259" s="10">
        <v>1</v>
      </c>
      <c r="AA259" s="10" t="s">
        <v>34</v>
      </c>
      <c r="AB259" s="10">
        <v>0</v>
      </c>
      <c r="AC259" s="6">
        <v>14.35</v>
      </c>
      <c r="AD259" s="6">
        <v>21737</v>
      </c>
      <c r="AE259" s="6">
        <v>3265</v>
      </c>
      <c r="AF259" s="6">
        <v>1939</v>
      </c>
      <c r="AG259" s="6">
        <v>1078</v>
      </c>
      <c r="AH259" s="6">
        <v>406</v>
      </c>
      <c r="AI259" s="6">
        <v>256.10000000000002</v>
      </c>
      <c r="AJ259" s="6">
        <v>37.5</v>
      </c>
      <c r="AK259" s="6">
        <v>408.69</v>
      </c>
      <c r="AL259" s="6">
        <v>257.73</v>
      </c>
      <c r="AM259" s="6">
        <v>38.4</v>
      </c>
      <c r="AN259" s="6">
        <v>33.31</v>
      </c>
      <c r="AO259" s="6">
        <v>35.880000000000003</v>
      </c>
      <c r="AP259" s="6">
        <v>38.21</v>
      </c>
      <c r="AQ259" s="6">
        <v>36.64</v>
      </c>
      <c r="AR259" s="6">
        <v>35.96</v>
      </c>
      <c r="AS259" s="6">
        <v>35.979999999999997</v>
      </c>
      <c r="AT259" s="6">
        <v>5429</v>
      </c>
      <c r="AU259" s="6">
        <v>7658.8950000000004</v>
      </c>
      <c r="AV259" s="6">
        <v>2643.0839999999998</v>
      </c>
      <c r="AW259" s="6">
        <v>9962</v>
      </c>
      <c r="AX259" s="6">
        <v>534557</v>
      </c>
      <c r="AY259" s="6">
        <f>(D259*1000)/AX259</f>
        <v>528.2598488093879</v>
      </c>
      <c r="AZ259" s="6">
        <v>18644</v>
      </c>
      <c r="BA259" s="6">
        <v>20730</v>
      </c>
      <c r="BB259" s="6">
        <v>39374</v>
      </c>
      <c r="BC259" s="6">
        <v>100.65218594502186</v>
      </c>
      <c r="BD259" s="6">
        <v>5964788</v>
      </c>
      <c r="BE259" s="6">
        <v>50760783</v>
      </c>
      <c r="BF259" s="6">
        <v>6642838</v>
      </c>
      <c r="BG259" s="6">
        <v>42874094</v>
      </c>
      <c r="BH259" s="6">
        <v>1525</v>
      </c>
      <c r="BI259" s="6">
        <v>23117</v>
      </c>
      <c r="BJ259" s="6">
        <v>320640</v>
      </c>
      <c r="BK259" s="6">
        <v>1462200</v>
      </c>
    </row>
    <row r="260" spans="1:63" x14ac:dyDescent="0.2">
      <c r="A260" s="3">
        <v>2021</v>
      </c>
      <c r="B260" s="3">
        <v>7</v>
      </c>
      <c r="C260" s="13">
        <v>44378</v>
      </c>
      <c r="D260" s="6">
        <v>262985</v>
      </c>
      <c r="E260" s="6">
        <f t="shared" si="13"/>
        <v>259052.89400000003</v>
      </c>
      <c r="F260" s="6">
        <v>217091.21900000001</v>
      </c>
      <c r="G260" s="6">
        <v>41961.675000000003</v>
      </c>
      <c r="H260" s="6">
        <v>0</v>
      </c>
      <c r="I260" s="6">
        <v>71.477238343325098</v>
      </c>
      <c r="J260" s="6">
        <v>65.81</v>
      </c>
      <c r="K260" s="6">
        <v>73.540000000000006</v>
      </c>
      <c r="L260" s="6">
        <v>68.614356019479601</v>
      </c>
      <c r="M260" s="6">
        <v>73</v>
      </c>
      <c r="N260" s="6">
        <v>77.06</v>
      </c>
      <c r="O260" s="6">
        <v>87.66</v>
      </c>
      <c r="P260" s="6">
        <v>69.930000000000007</v>
      </c>
      <c r="Q260" s="6">
        <v>55.89</v>
      </c>
      <c r="R260" s="6">
        <v>35.99</v>
      </c>
      <c r="S260" s="6">
        <f t="shared" si="12"/>
        <v>39.063546000000002</v>
      </c>
      <c r="T260" s="9">
        <v>1.0853999999999999</v>
      </c>
      <c r="U260" s="6">
        <v>34779103.401666664</v>
      </c>
      <c r="V260" s="6">
        <f t="shared" si="14"/>
        <v>13.224747952037822</v>
      </c>
      <c r="W260" s="10" t="s">
        <v>33</v>
      </c>
      <c r="X260" s="10">
        <v>0</v>
      </c>
      <c r="Y260" s="10" t="s">
        <v>32</v>
      </c>
      <c r="Z260" s="10">
        <v>1</v>
      </c>
      <c r="AA260" s="10" t="s">
        <v>34</v>
      </c>
      <c r="AB260" s="10">
        <v>0</v>
      </c>
      <c r="AC260" s="6">
        <v>13.9</v>
      </c>
      <c r="AD260" s="6">
        <v>17454</v>
      </c>
      <c r="AE260" s="6">
        <v>2669</v>
      </c>
      <c r="AF260" s="6">
        <v>1307</v>
      </c>
      <c r="AG260" s="6">
        <v>915</v>
      </c>
      <c r="AH260" s="6">
        <v>397.5</v>
      </c>
      <c r="AI260" s="6">
        <v>246.6</v>
      </c>
      <c r="AJ260" s="6">
        <v>36.200000000000003</v>
      </c>
      <c r="AK260" s="6">
        <v>395.94838700000003</v>
      </c>
      <c r="AL260" s="6">
        <v>250.39677399999999</v>
      </c>
      <c r="AM260" s="6">
        <v>41.05</v>
      </c>
      <c r="AN260" s="6">
        <v>33.19</v>
      </c>
      <c r="AO260" s="6">
        <v>35.909999999999997</v>
      </c>
      <c r="AP260" s="6">
        <v>38.83</v>
      </c>
      <c r="AQ260" s="6">
        <v>37.42</v>
      </c>
      <c r="AR260" s="6">
        <v>37.21</v>
      </c>
      <c r="AS260" s="6">
        <v>36.549999999999997</v>
      </c>
      <c r="AT260" s="6">
        <v>5320</v>
      </c>
      <c r="AU260" s="6">
        <v>7284.7780000000002</v>
      </c>
      <c r="AV260" s="6">
        <v>2432.7260000000001</v>
      </c>
      <c r="AW260" s="6">
        <v>10872</v>
      </c>
      <c r="AX260" s="6">
        <v>532212</v>
      </c>
      <c r="AY260" s="6">
        <f>(D260*1000)/AX260</f>
        <v>494.13579551005989</v>
      </c>
      <c r="AZ260" s="6">
        <v>20078</v>
      </c>
      <c r="BA260" s="6">
        <v>23223</v>
      </c>
      <c r="BB260" s="6">
        <v>43301</v>
      </c>
      <c r="BC260" s="6">
        <v>99.374067121844718</v>
      </c>
      <c r="BD260" s="6">
        <v>5559372</v>
      </c>
      <c r="BE260" s="6">
        <v>48044592</v>
      </c>
      <c r="BF260" s="6">
        <v>6167124</v>
      </c>
      <c r="BG260" s="6">
        <v>39577229</v>
      </c>
      <c r="BH260" s="6">
        <v>704</v>
      </c>
      <c r="BI260" s="6">
        <v>13974</v>
      </c>
      <c r="BJ260" s="6">
        <v>324259</v>
      </c>
      <c r="BK260" s="6">
        <v>1455330</v>
      </c>
    </row>
    <row r="261" spans="1:63" x14ac:dyDescent="0.2">
      <c r="A261" s="3">
        <v>2021</v>
      </c>
      <c r="B261" s="3">
        <v>8</v>
      </c>
      <c r="C261" s="13">
        <v>44409</v>
      </c>
      <c r="D261" s="6">
        <v>251971</v>
      </c>
      <c r="E261" s="6">
        <f t="shared" si="13"/>
        <v>249951.19899999999</v>
      </c>
      <c r="F261" s="6">
        <v>214793.492</v>
      </c>
      <c r="G261" s="6">
        <v>35157.707000000002</v>
      </c>
      <c r="H261" s="6">
        <v>0</v>
      </c>
      <c r="I261" s="6">
        <v>72.189560780789506</v>
      </c>
      <c r="J261" s="6">
        <v>67.14</v>
      </c>
      <c r="K261" s="6">
        <v>73.69</v>
      </c>
      <c r="L261" s="6">
        <v>69.744956801941399</v>
      </c>
      <c r="M261" s="6">
        <v>73</v>
      </c>
      <c r="N261" s="6">
        <v>76.52</v>
      </c>
      <c r="O261" s="6">
        <v>88.92</v>
      </c>
      <c r="P261" s="6">
        <v>70.95</v>
      </c>
      <c r="Q261" s="6">
        <v>56.94</v>
      </c>
      <c r="R261" s="6">
        <v>36.409999999999997</v>
      </c>
      <c r="S261" s="6">
        <f t="shared" si="12"/>
        <v>39.177888199999998</v>
      </c>
      <c r="T261" s="9">
        <v>1.07602</v>
      </c>
      <c r="U261" s="6">
        <v>33054659.751666669</v>
      </c>
      <c r="V261" s="6">
        <f t="shared" si="14"/>
        <v>13.118438134414941</v>
      </c>
      <c r="W261" s="10" t="s">
        <v>33</v>
      </c>
      <c r="X261" s="10">
        <v>0</v>
      </c>
      <c r="Y261" s="10" t="s">
        <v>32</v>
      </c>
      <c r="Z261" s="10">
        <v>1</v>
      </c>
      <c r="AA261" s="10" t="s">
        <v>34</v>
      </c>
      <c r="AB261" s="10">
        <v>0</v>
      </c>
      <c r="AC261" s="6">
        <v>13.1</v>
      </c>
      <c r="AD261" s="6">
        <v>17639</v>
      </c>
      <c r="AE261" s="6">
        <v>2432</v>
      </c>
      <c r="AF261" s="6">
        <v>985</v>
      </c>
      <c r="AG261" s="6">
        <v>1229</v>
      </c>
      <c r="AH261" s="6">
        <v>402.4</v>
      </c>
      <c r="AI261" s="6">
        <v>247.6</v>
      </c>
      <c r="AJ261" s="6">
        <v>36.5</v>
      </c>
      <c r="AK261" s="6">
        <v>396.22258099999999</v>
      </c>
      <c r="AL261" s="6">
        <v>250.803226</v>
      </c>
      <c r="AM261" s="6">
        <v>40.4</v>
      </c>
      <c r="AN261" s="6">
        <v>32.96</v>
      </c>
      <c r="AO261" s="6">
        <v>36.04</v>
      </c>
      <c r="AP261" s="6">
        <v>39.159999999999997</v>
      </c>
      <c r="AQ261" s="6">
        <v>38.119999999999997</v>
      </c>
      <c r="AR261" s="6">
        <v>37.25</v>
      </c>
      <c r="AS261" s="6">
        <v>36.549999999999997</v>
      </c>
      <c r="AT261" s="6">
        <v>4618</v>
      </c>
      <c r="AU261" s="6">
        <v>6544.3440000000001</v>
      </c>
      <c r="AV261" s="6">
        <v>2713.6489999999999</v>
      </c>
      <c r="AW261" s="6">
        <v>13705</v>
      </c>
      <c r="AX261" s="6">
        <v>530392</v>
      </c>
      <c r="AY261" s="6">
        <f>(D261*1000)/AX261</f>
        <v>475.06561184934918</v>
      </c>
      <c r="AZ261" s="6">
        <v>25632</v>
      </c>
      <c r="BA261" s="6">
        <v>30656</v>
      </c>
      <c r="BB261" s="6">
        <v>56288</v>
      </c>
      <c r="BC261" s="6">
        <v>99.668704590177526</v>
      </c>
      <c r="BD261" s="6">
        <v>6335305</v>
      </c>
      <c r="BE261" s="6">
        <v>57309308</v>
      </c>
      <c r="BF261" s="6">
        <v>6265475</v>
      </c>
      <c r="BG261" s="6">
        <v>40114117</v>
      </c>
      <c r="BH261" s="6">
        <v>797</v>
      </c>
      <c r="BI261" s="6">
        <v>12706</v>
      </c>
      <c r="BJ261" s="6">
        <v>418463</v>
      </c>
      <c r="BK261" s="6">
        <v>1863413</v>
      </c>
    </row>
    <row r="262" spans="1:63" x14ac:dyDescent="0.2">
      <c r="A262" s="3">
        <v>2021</v>
      </c>
      <c r="B262" s="3">
        <v>9</v>
      </c>
      <c r="C262" s="13">
        <v>44440</v>
      </c>
      <c r="D262" s="6">
        <v>281144</v>
      </c>
      <c r="E262" s="6">
        <f t="shared" si="13"/>
        <v>247002.62899999999</v>
      </c>
      <c r="F262" s="6">
        <v>212347.39199999999</v>
      </c>
      <c r="G262" s="6">
        <v>34655.237000000001</v>
      </c>
      <c r="H262" s="6">
        <v>0</v>
      </c>
      <c r="I262" s="6">
        <v>72.912589839866698</v>
      </c>
      <c r="J262" s="6">
        <v>67.680000000000007</v>
      </c>
      <c r="K262" s="6">
        <v>74.61</v>
      </c>
      <c r="L262" s="6">
        <v>70.416452676050397</v>
      </c>
      <c r="M262" s="6">
        <v>73</v>
      </c>
      <c r="N262" s="6">
        <v>77.62</v>
      </c>
      <c r="O262" s="6">
        <v>88.82</v>
      </c>
      <c r="P262" s="6">
        <v>71.55</v>
      </c>
      <c r="Q262" s="6">
        <v>57.3</v>
      </c>
      <c r="R262" s="6">
        <v>37.29</v>
      </c>
      <c r="S262" s="6">
        <f t="shared" si="12"/>
        <v>40.495075499999999</v>
      </c>
      <c r="T262" s="9">
        <v>1.08595</v>
      </c>
      <c r="U262" s="6">
        <v>32219190.851666667</v>
      </c>
      <c r="V262" s="6">
        <f t="shared" si="14"/>
        <v>11.460031461338909</v>
      </c>
      <c r="W262" s="10" t="s">
        <v>33</v>
      </c>
      <c r="X262" s="10">
        <v>0</v>
      </c>
      <c r="Y262" s="10" t="s">
        <v>32</v>
      </c>
      <c r="Z262" s="10">
        <v>1</v>
      </c>
      <c r="AA262" s="10" t="s">
        <v>34</v>
      </c>
      <c r="AB262" s="10">
        <v>0</v>
      </c>
      <c r="AC262" s="6">
        <v>12.12</v>
      </c>
      <c r="AD262" s="6">
        <v>19184</v>
      </c>
      <c r="AE262" s="6">
        <v>2364</v>
      </c>
      <c r="AF262" s="6">
        <v>1129</v>
      </c>
      <c r="AG262" s="6">
        <v>820</v>
      </c>
      <c r="AH262" s="6">
        <v>420.6</v>
      </c>
      <c r="AI262" s="6">
        <v>262.2</v>
      </c>
      <c r="AJ262" s="6">
        <v>38.9</v>
      </c>
      <c r="AK262" s="6">
        <v>410.90666700000003</v>
      </c>
      <c r="AL262" s="6">
        <v>262.97333300000003</v>
      </c>
      <c r="AM262" s="6">
        <v>41.63</v>
      </c>
      <c r="AN262" s="6">
        <v>34.28</v>
      </c>
      <c r="AO262" s="6">
        <v>38.799999999999997</v>
      </c>
      <c r="AP262" s="6">
        <v>39.85</v>
      </c>
      <c r="AQ262" s="6">
        <v>38.71</v>
      </c>
      <c r="AR262" s="6">
        <v>37.25</v>
      </c>
      <c r="AS262" s="6">
        <v>37.51</v>
      </c>
      <c r="AT262" s="6">
        <v>3494</v>
      </c>
      <c r="AU262" s="6">
        <v>6037.9660000000003</v>
      </c>
      <c r="AV262" s="6">
        <v>2228.3739999999998</v>
      </c>
      <c r="AW262" s="6">
        <v>12662</v>
      </c>
      <c r="AX262" s="6">
        <v>535060</v>
      </c>
      <c r="AY262" s="6">
        <f>(D262*1000)/AX262</f>
        <v>525.44387545322024</v>
      </c>
      <c r="AZ262" s="6">
        <v>29411</v>
      </c>
      <c r="BA262" s="6">
        <v>35146</v>
      </c>
      <c r="BB262" s="6">
        <v>64557</v>
      </c>
      <c r="BC262" s="6">
        <v>100.41213525269677</v>
      </c>
      <c r="BD262" s="6">
        <v>6972671</v>
      </c>
      <c r="BE262" s="6">
        <v>69059350</v>
      </c>
      <c r="BF262" s="6">
        <v>6140270</v>
      </c>
      <c r="BG262" s="6">
        <v>38934685</v>
      </c>
      <c r="BH262" s="6">
        <v>1565</v>
      </c>
      <c r="BI262" s="6">
        <v>18510</v>
      </c>
      <c r="BJ262" s="6">
        <v>439738</v>
      </c>
      <c r="BK262" s="6">
        <v>1914417</v>
      </c>
    </row>
    <row r="263" spans="1:63" x14ac:dyDescent="0.2">
      <c r="A263" s="3">
        <v>2021</v>
      </c>
      <c r="B263" s="3">
        <v>10</v>
      </c>
      <c r="C263" s="13">
        <v>44470</v>
      </c>
      <c r="D263" s="6">
        <v>284550</v>
      </c>
      <c r="E263" s="6">
        <f t="shared" si="13"/>
        <v>268088.41399999999</v>
      </c>
      <c r="F263" s="6">
        <v>229040.30799999999</v>
      </c>
      <c r="G263" s="6">
        <v>39048.106</v>
      </c>
      <c r="H263" s="6">
        <v>0</v>
      </c>
      <c r="I263" s="6">
        <v>73.423429544387304</v>
      </c>
      <c r="J263" s="6">
        <v>68.8</v>
      </c>
      <c r="K263" s="6">
        <v>74.760000000000005</v>
      </c>
      <c r="L263" s="6">
        <v>70.670303106597899</v>
      </c>
      <c r="M263" s="6">
        <v>73</v>
      </c>
      <c r="N263" s="6">
        <v>77.67</v>
      </c>
      <c r="O263" s="6">
        <v>89</v>
      </c>
      <c r="P263" s="6">
        <v>73.03</v>
      </c>
      <c r="Q263" s="6">
        <v>58.2</v>
      </c>
      <c r="R263" s="6">
        <v>38.68</v>
      </c>
      <c r="S263" s="6">
        <f t="shared" si="12"/>
        <v>41.440591599999998</v>
      </c>
      <c r="T263" s="9">
        <v>1.0713699999999999</v>
      </c>
      <c r="U263" s="6">
        <v>36274623.951666661</v>
      </c>
      <c r="V263" s="6">
        <f t="shared" si="14"/>
        <v>12.748066755110406</v>
      </c>
      <c r="W263" s="10" t="s">
        <v>33</v>
      </c>
      <c r="X263" s="10">
        <v>0</v>
      </c>
      <c r="Y263" s="10" t="s">
        <v>32</v>
      </c>
      <c r="Z263" s="10">
        <v>1</v>
      </c>
      <c r="AA263" s="10" t="s">
        <v>34</v>
      </c>
      <c r="AB263" s="10">
        <v>0</v>
      </c>
      <c r="AC263" s="6">
        <v>6.27</v>
      </c>
      <c r="AD263" s="6">
        <v>20079</v>
      </c>
      <c r="AE263" s="6">
        <v>2659</v>
      </c>
      <c r="AF263" s="6">
        <v>1321</v>
      </c>
      <c r="AG263" s="6">
        <v>976</v>
      </c>
      <c r="AH263" s="6">
        <v>462.8</v>
      </c>
      <c r="AI263" s="6">
        <v>286.2</v>
      </c>
      <c r="AJ263" s="6">
        <v>43.3</v>
      </c>
      <c r="AK263" s="6">
        <v>459.977419</v>
      </c>
      <c r="AL263" s="6">
        <v>282.82903199999998</v>
      </c>
      <c r="AM263" s="6">
        <v>44.33</v>
      </c>
      <c r="AN263" s="6">
        <v>37.25</v>
      </c>
      <c r="AO263" s="6">
        <v>40.659999999999997</v>
      </c>
      <c r="AP263" s="6">
        <v>41.08</v>
      </c>
      <c r="AQ263" s="6">
        <v>39.409999999999997</v>
      </c>
      <c r="AR263" s="6">
        <v>37.33</v>
      </c>
      <c r="AS263" s="6">
        <v>39.28</v>
      </c>
      <c r="AT263" s="6">
        <v>2497</v>
      </c>
      <c r="AU263" s="6">
        <v>6059.6980000000003</v>
      </c>
      <c r="AV263" s="6">
        <v>1932.068</v>
      </c>
      <c r="AW263" s="6">
        <v>15290</v>
      </c>
      <c r="AX263" s="6">
        <v>540371</v>
      </c>
      <c r="AY263" s="6">
        <f>(D263*1000)/AX263</f>
        <v>526.58266265214081</v>
      </c>
      <c r="AZ263" s="6">
        <v>32148</v>
      </c>
      <c r="BA263" s="6">
        <v>38068</v>
      </c>
      <c r="BB263" s="6">
        <v>70216</v>
      </c>
      <c r="BC263" s="6">
        <v>101.6408766126865</v>
      </c>
      <c r="BD263" s="6">
        <v>7062554</v>
      </c>
      <c r="BE263" s="6">
        <v>70430829</v>
      </c>
      <c r="BF263" s="6">
        <v>5519829</v>
      </c>
      <c r="BG263" s="6">
        <v>35044900</v>
      </c>
      <c r="BH263" s="6">
        <v>773</v>
      </c>
      <c r="BI263" s="6">
        <v>13919</v>
      </c>
      <c r="BJ263" s="6">
        <v>174572</v>
      </c>
      <c r="BK263" s="6">
        <v>773829</v>
      </c>
    </row>
    <row r="264" spans="1:63" x14ac:dyDescent="0.2">
      <c r="A264" s="3">
        <v>2021</v>
      </c>
      <c r="B264" s="3">
        <v>11</v>
      </c>
      <c r="C264" s="13">
        <v>44501</v>
      </c>
      <c r="D264" s="6">
        <v>258127</v>
      </c>
      <c r="E264" s="6">
        <f t="shared" si="13"/>
        <v>254751.95199999999</v>
      </c>
      <c r="F264" s="6">
        <v>213223.86499999999</v>
      </c>
      <c r="G264" s="6">
        <v>41528.087</v>
      </c>
      <c r="H264" s="6">
        <v>0</v>
      </c>
      <c r="I264" s="6">
        <v>71.964477219101695</v>
      </c>
      <c r="J264" s="6">
        <v>66.900000000000006</v>
      </c>
      <c r="K264" s="6">
        <v>74.260000000000005</v>
      </c>
      <c r="L264" s="6">
        <v>68.934668459397798</v>
      </c>
      <c r="M264" s="6">
        <v>73</v>
      </c>
      <c r="N264" s="6">
        <v>78.06</v>
      </c>
      <c r="O264" s="6">
        <v>84.15</v>
      </c>
      <c r="P264" s="6">
        <v>71.14</v>
      </c>
      <c r="Q264" s="6">
        <v>57.2</v>
      </c>
      <c r="R264" s="6">
        <v>40.03</v>
      </c>
      <c r="S264" s="6">
        <f t="shared" si="12"/>
        <v>42.118365100000005</v>
      </c>
      <c r="T264" s="9">
        <v>1.05217</v>
      </c>
      <c r="U264" s="6">
        <v>35392132.151666664</v>
      </c>
      <c r="V264" s="6">
        <f t="shared" si="14"/>
        <v>13.711131401080346</v>
      </c>
      <c r="W264" s="10" t="s">
        <v>33</v>
      </c>
      <c r="X264" s="10">
        <v>0</v>
      </c>
      <c r="Y264" s="10" t="s">
        <v>32</v>
      </c>
      <c r="Z264" s="10">
        <v>1</v>
      </c>
      <c r="AA264" s="10" t="s">
        <v>34</v>
      </c>
      <c r="AB264" s="10">
        <v>0</v>
      </c>
      <c r="AC264" s="6">
        <v>1.1299999999999999</v>
      </c>
      <c r="AD264" s="6">
        <v>20172</v>
      </c>
      <c r="AE264" s="6">
        <v>2227</v>
      </c>
      <c r="AF264" s="6">
        <v>863</v>
      </c>
      <c r="AG264" s="6">
        <v>1350</v>
      </c>
      <c r="AH264" s="6">
        <v>560.79999999999995</v>
      </c>
      <c r="AI264" s="6">
        <v>311.8</v>
      </c>
      <c r="AJ264" s="6">
        <v>50.1</v>
      </c>
      <c r="AK264" s="6">
        <v>511.72666700000002</v>
      </c>
      <c r="AL264" s="6">
        <v>306.09333299999997</v>
      </c>
      <c r="AM264" s="6">
        <v>48.01</v>
      </c>
      <c r="AN264" s="6">
        <v>39.979999999999997</v>
      </c>
      <c r="AO264" s="6">
        <v>40.659999999999997</v>
      </c>
      <c r="AP264" s="6">
        <v>42.03</v>
      </c>
      <c r="AQ264" s="6">
        <v>39.71</v>
      </c>
      <c r="AR264" s="6">
        <v>38.979999999999997</v>
      </c>
      <c r="AS264" s="6">
        <v>41.07</v>
      </c>
      <c r="AT264" s="6">
        <v>923</v>
      </c>
      <c r="AU264" s="6">
        <v>5089.674</v>
      </c>
      <c r="AV264" s="6">
        <v>1736.7180000000001</v>
      </c>
      <c r="AW264" s="6">
        <v>18068</v>
      </c>
      <c r="AX264" s="6">
        <v>541037</v>
      </c>
      <c r="AY264" s="6">
        <f>(D264*1000)/AX264</f>
        <v>477.09676048033685</v>
      </c>
      <c r="AZ264" s="6">
        <v>33377</v>
      </c>
      <c r="BA264" s="6">
        <v>39524</v>
      </c>
      <c r="BB264" s="6">
        <v>72901</v>
      </c>
      <c r="BC264" s="6">
        <v>102.77482430393388</v>
      </c>
      <c r="BD264" s="6">
        <v>8339564</v>
      </c>
      <c r="BE264" s="6">
        <v>84246731</v>
      </c>
      <c r="BF264" s="6">
        <v>5911874</v>
      </c>
      <c r="BG264" s="6">
        <v>38262692</v>
      </c>
      <c r="BH264" s="6">
        <v>824</v>
      </c>
      <c r="BI264" s="6">
        <v>15089</v>
      </c>
      <c r="BJ264" s="6">
        <v>201728</v>
      </c>
      <c r="BK264" s="6">
        <v>957272</v>
      </c>
    </row>
    <row r="265" spans="1:63" x14ac:dyDescent="0.2">
      <c r="A265" s="4">
        <v>2021</v>
      </c>
      <c r="B265" s="5">
        <v>12</v>
      </c>
      <c r="C265" s="14">
        <v>44531</v>
      </c>
      <c r="D265" s="7">
        <v>271124</v>
      </c>
      <c r="E265" s="7">
        <f t="shared" si="13"/>
        <v>271427.48499999999</v>
      </c>
      <c r="F265" s="7">
        <v>227898.14799999999</v>
      </c>
      <c r="G265" s="7">
        <v>43529.337</v>
      </c>
      <c r="H265" s="7">
        <v>0</v>
      </c>
      <c r="I265" s="7">
        <v>71.893058897539902</v>
      </c>
      <c r="J265" s="7">
        <v>67.27</v>
      </c>
      <c r="K265" s="7">
        <v>74.099999999999994</v>
      </c>
      <c r="L265" s="7">
        <v>68.984994643494005</v>
      </c>
      <c r="M265" s="7">
        <v>73</v>
      </c>
      <c r="N265" s="7">
        <v>77.77</v>
      </c>
      <c r="O265" s="7">
        <v>84.09</v>
      </c>
      <c r="P265" s="7">
        <v>71.319999999999993</v>
      </c>
      <c r="Q265" s="7">
        <v>57.78</v>
      </c>
      <c r="R265" s="7">
        <v>41.28</v>
      </c>
      <c r="S265" s="7">
        <f t="shared" si="12"/>
        <v>42.963398400000003</v>
      </c>
      <c r="T265" s="8">
        <v>1.04078</v>
      </c>
      <c r="U265" s="7">
        <v>32889339.301666666</v>
      </c>
      <c r="V265" s="7">
        <f t="shared" si="14"/>
        <v>12.130736969676851</v>
      </c>
      <c r="W265" s="11" t="s">
        <v>33</v>
      </c>
      <c r="X265" s="11">
        <v>0</v>
      </c>
      <c r="Y265" s="11" t="s">
        <v>32</v>
      </c>
      <c r="Z265" s="11">
        <v>1</v>
      </c>
      <c r="AA265" s="11" t="s">
        <v>34</v>
      </c>
      <c r="AB265" s="11">
        <v>0</v>
      </c>
      <c r="AC265" s="7">
        <v>1.85</v>
      </c>
      <c r="AD265" s="7">
        <v>19921</v>
      </c>
      <c r="AE265" s="7">
        <v>3079</v>
      </c>
      <c r="AF265" s="7">
        <v>1521</v>
      </c>
      <c r="AG265" s="7">
        <v>1141</v>
      </c>
      <c r="AH265" s="7">
        <v>574.6</v>
      </c>
      <c r="AI265" s="7">
        <v>328.8</v>
      </c>
      <c r="AJ265" s="7">
        <v>52.4</v>
      </c>
      <c r="AK265" s="7">
        <v>548.89677400000005</v>
      </c>
      <c r="AL265" s="7">
        <v>324.058065</v>
      </c>
      <c r="AM265" s="7">
        <v>49.1</v>
      </c>
      <c r="AN265" s="7">
        <v>42.32</v>
      </c>
      <c r="AO265" s="7">
        <v>42</v>
      </c>
      <c r="AP265" s="7">
        <v>44.16</v>
      </c>
      <c r="AQ265" s="7">
        <v>39.93</v>
      </c>
      <c r="AR265" s="7">
        <v>39.5</v>
      </c>
      <c r="AS265" s="7">
        <v>42.25</v>
      </c>
      <c r="AT265" s="7">
        <v>479</v>
      </c>
      <c r="AU265" s="7">
        <v>4955.9210000000003</v>
      </c>
      <c r="AV265" s="7">
        <v>1823.059</v>
      </c>
      <c r="AW265" s="7">
        <v>12099</v>
      </c>
      <c r="AX265" s="7">
        <v>545300</v>
      </c>
      <c r="AY265" s="7">
        <f>(D265*1000)/AX265</f>
        <v>497.20154043645698</v>
      </c>
      <c r="AZ265" s="7">
        <v>30491</v>
      </c>
      <c r="BA265" s="7">
        <v>36181</v>
      </c>
      <c r="BB265" s="7">
        <v>66672</v>
      </c>
      <c r="BC265" s="7">
        <v>103.66397959186774</v>
      </c>
      <c r="BD265" s="7">
        <v>7332716</v>
      </c>
      <c r="BE265" s="7">
        <v>71442518</v>
      </c>
      <c r="BF265" s="7">
        <v>6243335</v>
      </c>
      <c r="BG265" s="7">
        <v>39944108</v>
      </c>
      <c r="BH265" s="7">
        <v>1038</v>
      </c>
      <c r="BI265" s="7">
        <v>18247</v>
      </c>
      <c r="BJ265" s="7">
        <v>240121</v>
      </c>
      <c r="BK265" s="7">
        <v>1194511</v>
      </c>
    </row>
    <row r="266" spans="1:63" x14ac:dyDescent="0.2">
      <c r="A266" s="3">
        <v>2022</v>
      </c>
      <c r="B266" s="3">
        <v>1</v>
      </c>
      <c r="C266" s="13">
        <v>44562</v>
      </c>
      <c r="D266" s="6">
        <v>283791</v>
      </c>
      <c r="E266" s="6">
        <f t="shared" si="13"/>
        <v>283449.86099999998</v>
      </c>
      <c r="F266" s="6">
        <v>236472.39799999999</v>
      </c>
      <c r="G266" s="6">
        <v>46977.463000000003</v>
      </c>
      <c r="H266" s="6">
        <v>0</v>
      </c>
      <c r="I266" s="6">
        <v>71.555080666727406</v>
      </c>
      <c r="J266" s="6">
        <v>67.510000000000005</v>
      </c>
      <c r="K266" s="6">
        <v>73.58</v>
      </c>
      <c r="L266" s="6">
        <v>69.298474737416299</v>
      </c>
      <c r="M266" s="6">
        <v>73</v>
      </c>
      <c r="N266" s="6">
        <v>76.62</v>
      </c>
      <c r="O266" s="6">
        <v>82.87</v>
      </c>
      <c r="P266" s="6">
        <v>71.58</v>
      </c>
      <c r="Q266" s="6">
        <v>58.21</v>
      </c>
      <c r="R266" s="6">
        <v>41.81</v>
      </c>
      <c r="S266" s="6">
        <f t="shared" si="12"/>
        <v>43.489925800000009</v>
      </c>
      <c r="T266" s="9">
        <v>1.0401800000000001</v>
      </c>
      <c r="U266" s="6">
        <v>34092358.583333336</v>
      </c>
      <c r="V266" s="6">
        <f t="shared" si="14"/>
        <v>12.013192308189243</v>
      </c>
      <c r="W266" s="10" t="s">
        <v>33</v>
      </c>
      <c r="X266" s="10">
        <v>0</v>
      </c>
      <c r="Y266" s="10" t="s">
        <v>32</v>
      </c>
      <c r="Z266" s="10">
        <v>1</v>
      </c>
      <c r="AA266" s="10" t="s">
        <v>34</v>
      </c>
      <c r="AB266" s="10">
        <v>0</v>
      </c>
      <c r="AC266" s="6">
        <v>0.89</v>
      </c>
      <c r="AD266" s="6">
        <v>22516</v>
      </c>
      <c r="AE266" s="6">
        <v>3558</v>
      </c>
      <c r="AF266" s="6">
        <v>2087</v>
      </c>
      <c r="AG266" s="6">
        <v>1494</v>
      </c>
      <c r="AH266" s="6">
        <v>585.29999999999995</v>
      </c>
      <c r="AI266" s="6">
        <v>346.6</v>
      </c>
      <c r="AJ266" s="6">
        <v>54.3</v>
      </c>
      <c r="AK266" s="6">
        <v>574.419355</v>
      </c>
      <c r="AL266" s="6">
        <v>340.732258</v>
      </c>
      <c r="AM266" s="6">
        <v>46.14</v>
      </c>
      <c r="AN266" s="6">
        <v>46.57</v>
      </c>
      <c r="AO266" s="6">
        <v>43.46</v>
      </c>
      <c r="AP266" s="6">
        <v>42.4</v>
      </c>
      <c r="AQ266" s="6">
        <v>40.729999999999997</v>
      </c>
      <c r="AR266" s="6">
        <v>39.89</v>
      </c>
      <c r="AS266" s="6">
        <v>43.03</v>
      </c>
      <c r="AT266" s="6">
        <v>653</v>
      </c>
      <c r="AU266" s="6">
        <v>5646.2520000000004</v>
      </c>
      <c r="AV266" s="6">
        <v>1486.5519999999999</v>
      </c>
      <c r="AW266" s="6">
        <v>14145</v>
      </c>
      <c r="AX266" s="6">
        <v>546575</v>
      </c>
      <c r="AY266" s="6">
        <f>(D266*1000)/AX266</f>
        <v>519.21694186525178</v>
      </c>
      <c r="AZ266" s="6">
        <v>29463</v>
      </c>
      <c r="BA266" s="6">
        <v>35278</v>
      </c>
      <c r="BB266" s="6">
        <v>64741</v>
      </c>
      <c r="BC266" s="6">
        <v>105.01682947724875</v>
      </c>
      <c r="BD266" s="6">
        <v>5249306</v>
      </c>
      <c r="BE266" s="6">
        <v>48237126</v>
      </c>
      <c r="BF266" s="6">
        <v>5231614</v>
      </c>
      <c r="BG266" s="6">
        <v>32994877</v>
      </c>
      <c r="BH266" s="6">
        <v>722</v>
      </c>
      <c r="BI266" s="6">
        <v>12481</v>
      </c>
      <c r="BJ266" s="6">
        <v>240542</v>
      </c>
      <c r="BK266" s="6">
        <v>1440599</v>
      </c>
    </row>
    <row r="267" spans="1:63" x14ac:dyDescent="0.2">
      <c r="A267" s="3">
        <v>2022</v>
      </c>
      <c r="B267" s="3">
        <v>2</v>
      </c>
      <c r="C267" s="13">
        <v>44593</v>
      </c>
      <c r="D267" s="6">
        <v>265036</v>
      </c>
      <c r="E267" s="6">
        <f t="shared" si="13"/>
        <v>265842.02</v>
      </c>
      <c r="F267" s="6">
        <v>219699.62</v>
      </c>
      <c r="G267" s="6">
        <v>46142.400000000001</v>
      </c>
      <c r="H267" s="6">
        <v>0</v>
      </c>
      <c r="I267" s="6">
        <v>69.936334338068605</v>
      </c>
      <c r="J267" s="6">
        <v>65.400000000000006</v>
      </c>
      <c r="K267" s="6">
        <v>72.66</v>
      </c>
      <c r="L267" s="6">
        <v>67.264252840433301</v>
      </c>
      <c r="M267" s="6">
        <v>73</v>
      </c>
      <c r="N267" s="6">
        <v>76.48</v>
      </c>
      <c r="O267" s="6">
        <v>80.09</v>
      </c>
      <c r="P267" s="6">
        <v>69.400000000000006</v>
      </c>
      <c r="Q267" s="6">
        <v>56.02</v>
      </c>
      <c r="R267" s="6">
        <v>42.5</v>
      </c>
      <c r="S267" s="6">
        <f t="shared" si="12"/>
        <v>44.459675000000004</v>
      </c>
      <c r="T267" s="9">
        <v>1.0461100000000001</v>
      </c>
      <c r="U267" s="6">
        <v>30295916.533333331</v>
      </c>
      <c r="V267" s="6">
        <f t="shared" si="14"/>
        <v>11.430868460636793</v>
      </c>
      <c r="W267" s="10" t="s">
        <v>33</v>
      </c>
      <c r="X267" s="10">
        <v>0</v>
      </c>
      <c r="Y267" s="10" t="s">
        <v>32</v>
      </c>
      <c r="Z267" s="10">
        <v>1</v>
      </c>
      <c r="AA267" s="10" t="s">
        <v>34</v>
      </c>
      <c r="AB267" s="10">
        <v>0</v>
      </c>
      <c r="AC267" s="6">
        <v>3.67</v>
      </c>
      <c r="AD267" s="6">
        <v>20767</v>
      </c>
      <c r="AE267" s="6">
        <v>3271</v>
      </c>
      <c r="AF267" s="6">
        <v>1873</v>
      </c>
      <c r="AG267" s="6">
        <v>1257</v>
      </c>
      <c r="AH267" s="6">
        <v>590.4</v>
      </c>
      <c r="AI267" s="6">
        <v>365.4</v>
      </c>
      <c r="AJ267" s="6">
        <v>56.3</v>
      </c>
      <c r="AK267" s="6">
        <v>594.19642899999997</v>
      </c>
      <c r="AL267" s="6">
        <v>359.92500000000001</v>
      </c>
      <c r="AM267" s="6">
        <v>47.3</v>
      </c>
      <c r="AN267" s="6">
        <v>47.62</v>
      </c>
      <c r="AO267" s="6">
        <v>42.96</v>
      </c>
      <c r="AP267" s="6">
        <v>43.2</v>
      </c>
      <c r="AQ267" s="6">
        <v>41.18</v>
      </c>
      <c r="AR267" s="6">
        <v>40.56</v>
      </c>
      <c r="AS267" s="6">
        <v>44.25</v>
      </c>
      <c r="AT267" s="6">
        <v>571</v>
      </c>
      <c r="AU267" s="6">
        <v>6188.5649999999996</v>
      </c>
      <c r="AV267" s="6">
        <v>1574.432</v>
      </c>
      <c r="AW267" s="6">
        <v>11819</v>
      </c>
      <c r="AX267" s="6">
        <v>546835</v>
      </c>
      <c r="AY267" s="6">
        <f>(D267*1000)/AX267</f>
        <v>484.67270748946208</v>
      </c>
      <c r="AZ267" s="6">
        <v>26468</v>
      </c>
      <c r="BA267" s="6">
        <v>30644</v>
      </c>
      <c r="BB267" s="6">
        <v>57112</v>
      </c>
      <c r="BC267" s="6">
        <v>106.34362672870823</v>
      </c>
      <c r="BD267" s="6">
        <v>5797629</v>
      </c>
      <c r="BE267" s="6">
        <v>54460011</v>
      </c>
      <c r="BF267" s="6">
        <v>5564991</v>
      </c>
      <c r="BG267" s="6">
        <v>36562954</v>
      </c>
      <c r="BH267" s="6">
        <v>598</v>
      </c>
      <c r="BI267" s="6">
        <v>10355</v>
      </c>
      <c r="BJ267" s="6">
        <v>313333</v>
      </c>
      <c r="BK267" s="6">
        <v>1965778</v>
      </c>
    </row>
    <row r="268" spans="1:63" x14ac:dyDescent="0.2">
      <c r="A268" s="3">
        <v>2022</v>
      </c>
      <c r="B268" s="3">
        <v>3</v>
      </c>
      <c r="C268" s="13">
        <v>44621</v>
      </c>
      <c r="D268" s="6">
        <v>295400</v>
      </c>
      <c r="E268" s="6">
        <f t="shared" si="13"/>
        <v>303967.49199999997</v>
      </c>
      <c r="F268" s="6">
        <v>251934.859</v>
      </c>
      <c r="G268" s="6">
        <v>52032.633000000002</v>
      </c>
      <c r="H268" s="6">
        <v>0</v>
      </c>
      <c r="I268" s="6">
        <v>69.125612088116</v>
      </c>
      <c r="J268" s="6">
        <v>64.709999999999994</v>
      </c>
      <c r="K268" s="6">
        <v>71.45</v>
      </c>
      <c r="L268" s="6">
        <v>66.101681810577801</v>
      </c>
      <c r="M268" s="6">
        <v>73</v>
      </c>
      <c r="N268" s="6">
        <v>75.27</v>
      </c>
      <c r="O268" s="6">
        <v>79.95</v>
      </c>
      <c r="P268" s="6">
        <v>68.75</v>
      </c>
      <c r="Q268" s="6">
        <v>55.49</v>
      </c>
      <c r="R268" s="6">
        <v>43.92</v>
      </c>
      <c r="S268" s="6">
        <f t="shared" si="12"/>
        <v>44.999553600000006</v>
      </c>
      <c r="T268" s="9">
        <v>1.02458</v>
      </c>
      <c r="U268" s="6">
        <v>35368930.733333334</v>
      </c>
      <c r="V268" s="6">
        <f t="shared" si="14"/>
        <v>11.973233152787182</v>
      </c>
      <c r="W268" s="10" t="s">
        <v>33</v>
      </c>
      <c r="X268" s="10">
        <v>0</v>
      </c>
      <c r="Y268" s="10" t="s">
        <v>32</v>
      </c>
      <c r="Z268" s="10">
        <v>1</v>
      </c>
      <c r="AA268" s="10" t="s">
        <v>34</v>
      </c>
      <c r="AB268" s="10">
        <v>0</v>
      </c>
      <c r="AC268" s="6">
        <v>6.28</v>
      </c>
      <c r="AD268" s="6">
        <v>23796</v>
      </c>
      <c r="AE268" s="6">
        <v>3905</v>
      </c>
      <c r="AF268" s="6">
        <v>2165</v>
      </c>
      <c r="AG268" s="6">
        <v>1377</v>
      </c>
      <c r="AH268" s="6">
        <v>625.5</v>
      </c>
      <c r="AI268" s="6">
        <v>395.7</v>
      </c>
      <c r="AJ268" s="6">
        <v>60.9</v>
      </c>
      <c r="AK268" s="6">
        <v>628.18387099999995</v>
      </c>
      <c r="AL268" s="6">
        <v>388.83548400000001</v>
      </c>
      <c r="AM268" s="6">
        <v>49.17</v>
      </c>
      <c r="AN268" s="6">
        <v>51.22</v>
      </c>
      <c r="AO268" s="6">
        <v>45.46</v>
      </c>
      <c r="AP268" s="6">
        <v>44.26</v>
      </c>
      <c r="AQ268" s="6">
        <v>40.94</v>
      </c>
      <c r="AR268" s="6">
        <v>40.56</v>
      </c>
      <c r="AS268" s="6">
        <v>47.98</v>
      </c>
      <c r="AT268" s="6">
        <v>1112</v>
      </c>
      <c r="AU268" s="6">
        <v>5898.9650000000001</v>
      </c>
      <c r="AV268" s="6">
        <v>1559.9269999999999</v>
      </c>
      <c r="AW268" s="6">
        <v>12484</v>
      </c>
      <c r="AX268" s="6">
        <v>544403</v>
      </c>
      <c r="AY268" s="6">
        <f>(D268*1000)/AX268</f>
        <v>542.61273358155631</v>
      </c>
      <c r="AZ268" s="6">
        <v>26461</v>
      </c>
      <c r="BA268" s="6">
        <v>29407</v>
      </c>
      <c r="BB268" s="6">
        <v>55868</v>
      </c>
      <c r="BC268" s="6">
        <v>107.95984886269106</v>
      </c>
      <c r="BD268" s="6">
        <v>6643214</v>
      </c>
      <c r="BE268" s="6">
        <v>63639192</v>
      </c>
      <c r="BF268" s="6">
        <v>6963745</v>
      </c>
      <c r="BG268" s="6">
        <v>45360067</v>
      </c>
      <c r="BH268" s="6">
        <v>1011</v>
      </c>
      <c r="BI268" s="6">
        <v>14566</v>
      </c>
      <c r="BJ268" s="6">
        <v>633864</v>
      </c>
      <c r="BK268" s="6">
        <v>3916270</v>
      </c>
    </row>
    <row r="269" spans="1:63" x14ac:dyDescent="0.2">
      <c r="A269" s="3">
        <v>2022</v>
      </c>
      <c r="B269" s="3">
        <v>4</v>
      </c>
      <c r="C269" s="13">
        <v>44652</v>
      </c>
      <c r="D269" s="6">
        <v>306400</v>
      </c>
      <c r="E269" s="6">
        <f t="shared" si="13"/>
        <v>306083.39399999997</v>
      </c>
      <c r="F269" s="6">
        <v>253794.39199999999</v>
      </c>
      <c r="G269" s="6">
        <v>52289.002</v>
      </c>
      <c r="H269" s="6">
        <v>0</v>
      </c>
      <c r="I269" s="6">
        <v>70.326713917068204</v>
      </c>
      <c r="J269" s="6">
        <v>66.59</v>
      </c>
      <c r="K269" s="6">
        <v>72.45</v>
      </c>
      <c r="L269" s="6">
        <v>67.4326623067046</v>
      </c>
      <c r="M269" s="6">
        <v>75.5</v>
      </c>
      <c r="N269" s="6">
        <v>76.05</v>
      </c>
      <c r="O269" s="6">
        <v>79.81</v>
      </c>
      <c r="P269" s="6">
        <v>70.430000000000007</v>
      </c>
      <c r="Q269" s="6">
        <v>58.08</v>
      </c>
      <c r="R269" s="6">
        <v>46.23</v>
      </c>
      <c r="S269" s="6">
        <f t="shared" si="12"/>
        <v>47.234115599999996</v>
      </c>
      <c r="T269" s="9">
        <v>1.02172</v>
      </c>
      <c r="U269" s="6">
        <v>36945077.783333339</v>
      </c>
      <c r="V269" s="6">
        <f t="shared" si="14"/>
        <v>12.057793010226286</v>
      </c>
      <c r="W269" s="10" t="s">
        <v>33</v>
      </c>
      <c r="X269" s="10">
        <v>0</v>
      </c>
      <c r="Y269" s="10" t="s">
        <v>32</v>
      </c>
      <c r="Z269" s="10">
        <v>1</v>
      </c>
      <c r="AA269" s="10" t="s">
        <v>34</v>
      </c>
      <c r="AB269" s="10">
        <v>0</v>
      </c>
      <c r="AC269" s="6">
        <v>8.67</v>
      </c>
      <c r="AD269" s="6">
        <v>22803</v>
      </c>
      <c r="AE269" s="6">
        <v>3897</v>
      </c>
      <c r="AF269" s="6">
        <v>3085</v>
      </c>
      <c r="AG269" s="6">
        <v>1368</v>
      </c>
      <c r="AH269" s="6">
        <v>717.3</v>
      </c>
      <c r="AI269" s="6">
        <v>420.1</v>
      </c>
      <c r="AJ269" s="6">
        <v>67.5</v>
      </c>
      <c r="AK269" s="6">
        <v>685.55</v>
      </c>
      <c r="AL269" s="6">
        <v>412.66333300000002</v>
      </c>
      <c r="AM269" s="6">
        <v>52.58</v>
      </c>
      <c r="AN269" s="6">
        <v>55.02</v>
      </c>
      <c r="AO269" s="6">
        <v>44.24</v>
      </c>
      <c r="AP269" s="6">
        <v>45.96</v>
      </c>
      <c r="AQ269" s="6">
        <v>42.58</v>
      </c>
      <c r="AR269" s="6">
        <v>45.93</v>
      </c>
      <c r="AS269" s="6">
        <v>49.69</v>
      </c>
      <c r="AT269" s="6">
        <v>1572</v>
      </c>
      <c r="AU269" s="6">
        <v>7452.1679999999997</v>
      </c>
      <c r="AV269" s="6">
        <v>1930.4960000000001</v>
      </c>
      <c r="AW269" s="6">
        <v>10627</v>
      </c>
      <c r="AX269" s="6">
        <v>540585</v>
      </c>
      <c r="AY269" s="6">
        <f>(D269*1000)/AX269</f>
        <v>566.79338124439266</v>
      </c>
      <c r="AZ269" s="6">
        <v>21909</v>
      </c>
      <c r="BA269" s="6">
        <v>23890</v>
      </c>
      <c r="BB269" s="6">
        <v>45799</v>
      </c>
      <c r="BC269" s="6">
        <v>109.95942745776244</v>
      </c>
      <c r="BD269" s="6">
        <v>5064178</v>
      </c>
      <c r="BE269" s="6">
        <v>45823411</v>
      </c>
      <c r="BF269" s="6">
        <v>5987486</v>
      </c>
      <c r="BG269" s="6">
        <v>39188878</v>
      </c>
      <c r="BH269" s="6">
        <v>508</v>
      </c>
      <c r="BI269" s="6">
        <v>8682</v>
      </c>
      <c r="BJ269" s="6">
        <v>537842</v>
      </c>
      <c r="BK269" s="6">
        <v>3795865</v>
      </c>
    </row>
    <row r="270" spans="1:63" x14ac:dyDescent="0.2">
      <c r="A270" s="3">
        <v>2022</v>
      </c>
      <c r="B270" s="3">
        <v>5</v>
      </c>
      <c r="C270" s="13">
        <v>44682</v>
      </c>
      <c r="D270" s="6">
        <v>312489</v>
      </c>
      <c r="E270" s="6">
        <f t="shared" si="13"/>
        <v>311898.27899999998</v>
      </c>
      <c r="F270" s="6">
        <v>258042.359</v>
      </c>
      <c r="G270" s="6">
        <v>53855.92</v>
      </c>
      <c r="H270" s="6">
        <v>0</v>
      </c>
      <c r="I270" s="6">
        <v>72.494804725031003</v>
      </c>
      <c r="J270" s="6">
        <v>68.37</v>
      </c>
      <c r="K270" s="6">
        <v>75.11</v>
      </c>
      <c r="L270" s="6">
        <v>69.864309861693897</v>
      </c>
      <c r="M270" s="6">
        <v>78</v>
      </c>
      <c r="N270" s="6">
        <v>78.86</v>
      </c>
      <c r="O270" s="6">
        <v>79.88</v>
      </c>
      <c r="P270" s="6">
        <v>72.099999999999994</v>
      </c>
      <c r="Q270" s="6">
        <v>60</v>
      </c>
      <c r="R270" s="6">
        <v>47.99</v>
      </c>
      <c r="S270" s="6">
        <f t="shared" si="12"/>
        <v>49.713320900000006</v>
      </c>
      <c r="T270" s="9">
        <v>1.0359100000000001</v>
      </c>
      <c r="U270" s="6">
        <v>34524229.333333336</v>
      </c>
      <c r="V270" s="6">
        <f t="shared" si="14"/>
        <v>11.048142281274968</v>
      </c>
      <c r="W270" s="10" t="s">
        <v>33</v>
      </c>
      <c r="X270" s="10">
        <v>0</v>
      </c>
      <c r="Y270" s="10" t="s">
        <v>32</v>
      </c>
      <c r="Z270" s="10">
        <v>1</v>
      </c>
      <c r="AA270" s="10" t="s">
        <v>34</v>
      </c>
      <c r="AB270" s="10">
        <v>0</v>
      </c>
      <c r="AC270" s="6">
        <v>15.67</v>
      </c>
      <c r="AD270" s="6">
        <v>25424</v>
      </c>
      <c r="AE270" s="6">
        <v>4158</v>
      </c>
      <c r="AF270" s="6">
        <v>3061</v>
      </c>
      <c r="AG270" s="6">
        <v>1594</v>
      </c>
      <c r="AH270" s="6">
        <v>741.9</v>
      </c>
      <c r="AI270" s="6">
        <v>402.9</v>
      </c>
      <c r="AJ270" s="6">
        <v>66.599999999999994</v>
      </c>
      <c r="AK270" s="6">
        <v>702.31612900000005</v>
      </c>
      <c r="AL270" s="6">
        <v>402.82258100000001</v>
      </c>
      <c r="AM270" s="6">
        <v>55.47</v>
      </c>
      <c r="AN270" s="6">
        <v>56.69</v>
      </c>
      <c r="AO270" s="6">
        <v>42.8</v>
      </c>
      <c r="AP270" s="6">
        <v>47.54</v>
      </c>
      <c r="AQ270" s="6">
        <v>43.12</v>
      </c>
      <c r="AR270" s="6">
        <v>47.17</v>
      </c>
      <c r="AS270" s="6">
        <v>51.73</v>
      </c>
      <c r="AT270" s="6">
        <v>2600</v>
      </c>
      <c r="AU270" s="6">
        <v>8741.3960000000006</v>
      </c>
      <c r="AV270" s="6">
        <v>2137.5050000000001</v>
      </c>
      <c r="AW270" s="6">
        <v>10692</v>
      </c>
      <c r="AX270" s="6">
        <v>535039</v>
      </c>
      <c r="AY270" s="6">
        <f>(D270*1000)/AX270</f>
        <v>584.0490132495014</v>
      </c>
      <c r="AZ270" s="6">
        <v>20750</v>
      </c>
      <c r="BA270" s="6">
        <v>23104</v>
      </c>
      <c r="BB270" s="6">
        <v>43854</v>
      </c>
      <c r="BC270" s="6">
        <v>113.36308942240893</v>
      </c>
      <c r="BD270" s="6">
        <v>5308678</v>
      </c>
      <c r="BE270" s="6">
        <v>48881456</v>
      </c>
      <c r="BF270" s="6">
        <v>6944476</v>
      </c>
      <c r="BG270" s="6">
        <v>47740073</v>
      </c>
      <c r="BH270" s="6">
        <v>602</v>
      </c>
      <c r="BI270" s="6">
        <v>10387</v>
      </c>
      <c r="BJ270" s="6">
        <v>342887</v>
      </c>
      <c r="BK270" s="6">
        <v>2498088</v>
      </c>
    </row>
    <row r="271" spans="1:63" x14ac:dyDescent="0.2">
      <c r="A271" s="3">
        <v>2022</v>
      </c>
      <c r="B271" s="3">
        <v>6</v>
      </c>
      <c r="C271" s="13">
        <v>44713</v>
      </c>
      <c r="D271" s="6">
        <v>265197</v>
      </c>
      <c r="E271" s="6">
        <f t="shared" si="13"/>
        <v>262516.60600000003</v>
      </c>
      <c r="F271" s="6">
        <v>218555.06</v>
      </c>
      <c r="G271" s="6">
        <v>43961.546000000002</v>
      </c>
      <c r="H271" s="6">
        <v>0</v>
      </c>
      <c r="I271" s="6">
        <v>75.060818149995399</v>
      </c>
      <c r="J271" s="6">
        <v>70.900000000000006</v>
      </c>
      <c r="K271" s="6">
        <v>76.56</v>
      </c>
      <c r="L271" s="6">
        <v>72.912014721560794</v>
      </c>
      <c r="M271" s="6">
        <v>78</v>
      </c>
      <c r="N271" s="6">
        <v>79.17</v>
      </c>
      <c r="O271" s="6">
        <v>86.17</v>
      </c>
      <c r="P271" s="6">
        <v>73.989999999999995</v>
      </c>
      <c r="Q271" s="6">
        <v>64.37</v>
      </c>
      <c r="R271" s="6">
        <v>49.4</v>
      </c>
      <c r="S271" s="6">
        <f t="shared" si="12"/>
        <v>50.632530000000003</v>
      </c>
      <c r="T271" s="9">
        <v>1.02495</v>
      </c>
      <c r="U271" s="6">
        <v>38419458.283333339</v>
      </c>
      <c r="V271" s="6">
        <f t="shared" si="14"/>
        <v>14.487139101623827</v>
      </c>
      <c r="W271" s="10" t="s">
        <v>33</v>
      </c>
      <c r="X271" s="10">
        <v>0</v>
      </c>
      <c r="Y271" s="10" t="s">
        <v>32</v>
      </c>
      <c r="Z271" s="10">
        <v>1</v>
      </c>
      <c r="AA271" s="10" t="s">
        <v>34</v>
      </c>
      <c r="AB271" s="10">
        <v>0</v>
      </c>
      <c r="AC271" s="6">
        <v>19.27</v>
      </c>
      <c r="AD271" s="6">
        <v>19467</v>
      </c>
      <c r="AE271" s="6">
        <v>2654</v>
      </c>
      <c r="AF271" s="6">
        <v>1153</v>
      </c>
      <c r="AG271" s="6">
        <v>1410</v>
      </c>
      <c r="AH271" s="6">
        <v>731.7</v>
      </c>
      <c r="AI271" s="6">
        <v>400.8</v>
      </c>
      <c r="AJ271" s="6">
        <v>65.8</v>
      </c>
      <c r="AK271" s="6">
        <v>724.51666699999998</v>
      </c>
      <c r="AL271" s="6">
        <v>403.01333299999999</v>
      </c>
      <c r="AM271" s="6">
        <v>62.18</v>
      </c>
      <c r="AN271" s="6">
        <v>55.71</v>
      </c>
      <c r="AO271" s="6">
        <v>43.39</v>
      </c>
      <c r="AP271" s="6">
        <v>47.97</v>
      </c>
      <c r="AQ271" s="6">
        <v>43.84</v>
      </c>
      <c r="AR271" s="6">
        <v>48.19</v>
      </c>
      <c r="AS271" s="6">
        <v>51.73</v>
      </c>
      <c r="AT271" s="6">
        <v>1849</v>
      </c>
      <c r="AU271" s="6">
        <v>8424.1949999999997</v>
      </c>
      <c r="AV271" s="6">
        <v>2243.5749999999998</v>
      </c>
      <c r="AW271" s="6">
        <v>9850</v>
      </c>
      <c r="AX271" s="6">
        <v>531991</v>
      </c>
      <c r="AY271" s="6">
        <f>(D271*1000)/AX271</f>
        <v>498.4990347581068</v>
      </c>
      <c r="AZ271" s="6">
        <v>18424</v>
      </c>
      <c r="BA271" s="6">
        <v>21235</v>
      </c>
      <c r="BB271" s="6">
        <v>39659</v>
      </c>
      <c r="BC271" s="6">
        <v>113.20028660006231</v>
      </c>
      <c r="BD271" s="6">
        <v>5362292</v>
      </c>
      <c r="BE271" s="6">
        <v>47708544</v>
      </c>
      <c r="BF271" s="6">
        <v>6702387</v>
      </c>
      <c r="BG271" s="6">
        <v>46335237</v>
      </c>
      <c r="BH271" s="6">
        <v>553</v>
      </c>
      <c r="BI271" s="6">
        <v>9558</v>
      </c>
      <c r="BJ271" s="6">
        <v>556743</v>
      </c>
      <c r="BK271" s="6">
        <v>4108423</v>
      </c>
    </row>
    <row r="272" spans="1:63" x14ac:dyDescent="0.2">
      <c r="A272" s="3">
        <v>2022</v>
      </c>
      <c r="B272" s="3">
        <v>7</v>
      </c>
      <c r="C272" s="13">
        <v>44743</v>
      </c>
      <c r="D272" s="6">
        <v>259487</v>
      </c>
      <c r="E272" s="6">
        <f t="shared" si="13"/>
        <v>256222.288</v>
      </c>
      <c r="F272" s="6">
        <v>213553.01500000001</v>
      </c>
      <c r="G272" s="6">
        <v>42669.273000000001</v>
      </c>
      <c r="H272" s="6">
        <v>0</v>
      </c>
      <c r="I272" s="6">
        <v>78.559651043331996</v>
      </c>
      <c r="J272" s="6">
        <v>75.23</v>
      </c>
      <c r="K272" s="6">
        <v>78.89</v>
      </c>
      <c r="L272" s="6">
        <v>76.911283535720898</v>
      </c>
      <c r="M272" s="6">
        <v>78</v>
      </c>
      <c r="N272" s="6">
        <v>80.3</v>
      </c>
      <c r="O272" s="6">
        <v>95.91</v>
      </c>
      <c r="P272" s="6">
        <v>77.48</v>
      </c>
      <c r="Q272" s="6">
        <v>70.37</v>
      </c>
      <c r="R272" s="6">
        <v>51.08</v>
      </c>
      <c r="S272" s="6">
        <f t="shared" si="12"/>
        <v>50.449162000000001</v>
      </c>
      <c r="T272" s="9">
        <v>0.98765000000000003</v>
      </c>
      <c r="U272" s="6">
        <v>33424829.383333333</v>
      </c>
      <c r="V272" s="6">
        <f t="shared" si="14"/>
        <v>12.881119047710804</v>
      </c>
      <c r="W272" s="10" t="s">
        <v>33</v>
      </c>
      <c r="X272" s="10">
        <v>0</v>
      </c>
      <c r="Y272" s="10" t="s">
        <v>32</v>
      </c>
      <c r="Z272" s="10">
        <v>1</v>
      </c>
      <c r="AA272" s="10" t="s">
        <v>34</v>
      </c>
      <c r="AB272" s="10">
        <v>0</v>
      </c>
      <c r="AC272" s="6">
        <v>20.84</v>
      </c>
      <c r="AD272" s="6">
        <v>17118</v>
      </c>
      <c r="AE272" s="6">
        <v>2273</v>
      </c>
      <c r="AF272" s="6">
        <v>996</v>
      </c>
      <c r="AG272" s="6">
        <v>1495</v>
      </c>
      <c r="AH272" s="6">
        <v>721.9</v>
      </c>
      <c r="AI272" s="6">
        <v>384.8</v>
      </c>
      <c r="AJ272" s="6">
        <v>63.8</v>
      </c>
      <c r="AK272" s="6">
        <v>717.89677400000005</v>
      </c>
      <c r="AL272" s="6">
        <v>386.99354799999998</v>
      </c>
      <c r="AM272" s="6">
        <v>67.14</v>
      </c>
      <c r="AN272" s="6">
        <v>55.23</v>
      </c>
      <c r="AO272" s="6">
        <v>42.77</v>
      </c>
      <c r="AP272" s="6">
        <v>51.11</v>
      </c>
      <c r="AQ272" s="6">
        <v>44.12</v>
      </c>
      <c r="AR272" s="6">
        <v>48.19</v>
      </c>
      <c r="AS272" s="6">
        <v>54.4</v>
      </c>
      <c r="AT272" s="6">
        <v>1401</v>
      </c>
      <c r="AU272" s="6">
        <v>7830.634</v>
      </c>
      <c r="AV272" s="6">
        <v>2613.9670000000001</v>
      </c>
      <c r="AW272" s="6">
        <v>11568</v>
      </c>
      <c r="AX272" s="6">
        <v>528222</v>
      </c>
      <c r="AY272" s="6">
        <f>(D272*1000)/AX272</f>
        <v>491.24610485742738</v>
      </c>
      <c r="AZ272" s="6">
        <v>19160</v>
      </c>
      <c r="BA272" s="6">
        <v>22532</v>
      </c>
      <c r="BB272" s="6">
        <v>41692</v>
      </c>
      <c r="BC272" s="6">
        <v>113.06691992528171</v>
      </c>
      <c r="BD272" s="6">
        <v>5423890</v>
      </c>
      <c r="BE272" s="6">
        <v>49674152</v>
      </c>
      <c r="BF272" s="6">
        <v>5764761</v>
      </c>
      <c r="BG272" s="6">
        <v>39508846</v>
      </c>
      <c r="BH272" s="6">
        <v>2167</v>
      </c>
      <c r="BI272" s="6">
        <v>34109</v>
      </c>
      <c r="BJ272" s="6">
        <v>1075697</v>
      </c>
      <c r="BK272" s="6">
        <v>7793222</v>
      </c>
    </row>
    <row r="273" spans="1:63" x14ac:dyDescent="0.2">
      <c r="A273" s="3">
        <v>2022</v>
      </c>
      <c r="B273" s="3">
        <v>8</v>
      </c>
      <c r="C273" s="13">
        <v>44774</v>
      </c>
      <c r="D273" s="6">
        <v>253298</v>
      </c>
      <c r="E273" s="6">
        <f t="shared" si="13"/>
        <v>248884.45799999998</v>
      </c>
      <c r="F273" s="6">
        <v>208758.89799999999</v>
      </c>
      <c r="G273" s="6">
        <v>40125.56</v>
      </c>
      <c r="H273" s="6">
        <v>0</v>
      </c>
      <c r="I273" s="6">
        <v>79.393998667727402</v>
      </c>
      <c r="J273" s="6">
        <v>75.959999999999994</v>
      </c>
      <c r="K273" s="6">
        <v>80</v>
      </c>
      <c r="L273" s="6">
        <v>77.416346996811896</v>
      </c>
      <c r="M273" s="6">
        <v>78</v>
      </c>
      <c r="N273" s="6">
        <v>81.849999999999994</v>
      </c>
      <c r="O273" s="6">
        <v>96.85</v>
      </c>
      <c r="P273" s="6">
        <v>77.959999999999994</v>
      </c>
      <c r="Q273" s="6">
        <v>71.44</v>
      </c>
      <c r="R273" s="6">
        <v>52.37</v>
      </c>
      <c r="S273" s="6">
        <f t="shared" si="12"/>
        <v>50.746006299999998</v>
      </c>
      <c r="T273" s="9">
        <v>0.96899000000000002</v>
      </c>
      <c r="U273" s="6">
        <v>33096017.483333331</v>
      </c>
      <c r="V273" s="6">
        <f t="shared" si="14"/>
        <v>13.066039796340014</v>
      </c>
      <c r="W273" s="10" t="s">
        <v>33</v>
      </c>
      <c r="X273" s="10">
        <v>0</v>
      </c>
      <c r="Y273" s="10" t="s">
        <v>32</v>
      </c>
      <c r="Z273" s="10">
        <v>1</v>
      </c>
      <c r="AA273" s="10" t="s">
        <v>34</v>
      </c>
      <c r="AB273" s="10">
        <v>0</v>
      </c>
      <c r="AC273" s="6">
        <v>20.03</v>
      </c>
      <c r="AD273" s="6">
        <v>17750</v>
      </c>
      <c r="AE273" s="6">
        <v>2685</v>
      </c>
      <c r="AF273" s="6">
        <v>584</v>
      </c>
      <c r="AG273" s="6">
        <v>1325</v>
      </c>
      <c r="AH273" s="6">
        <v>718.8</v>
      </c>
      <c r="AI273" s="6">
        <v>366.8</v>
      </c>
      <c r="AJ273" s="6">
        <v>59.4</v>
      </c>
      <c r="AK273" s="6">
        <v>715.53871000000004</v>
      </c>
      <c r="AL273" s="6">
        <v>371.16451599999999</v>
      </c>
      <c r="AM273" s="6">
        <v>66.69</v>
      </c>
      <c r="AN273" s="6">
        <v>52.46</v>
      </c>
      <c r="AO273" s="6">
        <v>43.5</v>
      </c>
      <c r="AP273" s="6">
        <v>52.37</v>
      </c>
      <c r="AQ273" s="6">
        <v>44.85</v>
      </c>
      <c r="AR273" s="6">
        <v>50.98</v>
      </c>
      <c r="AS273" s="6">
        <v>56.19</v>
      </c>
      <c r="AT273" s="6">
        <v>1450</v>
      </c>
      <c r="AU273" s="6">
        <v>6775.3090000000002</v>
      </c>
      <c r="AV273" s="6">
        <v>2476.7159999999999</v>
      </c>
      <c r="AW273" s="6">
        <v>14831</v>
      </c>
      <c r="AX273" s="6">
        <v>524684</v>
      </c>
      <c r="AY273" s="6">
        <f>(D273*1000)/AX273</f>
        <v>482.7629582758384</v>
      </c>
      <c r="AZ273" s="6">
        <v>24976</v>
      </c>
      <c r="BA273" s="6">
        <v>30464</v>
      </c>
      <c r="BB273" s="6">
        <v>55440</v>
      </c>
      <c r="BC273" s="6">
        <v>112.310255172247</v>
      </c>
      <c r="BD273" s="6">
        <v>6060099</v>
      </c>
      <c r="BE273" s="6">
        <v>57135314</v>
      </c>
      <c r="BF273" s="6">
        <v>6202136</v>
      </c>
      <c r="BG273" s="6">
        <v>43445424</v>
      </c>
      <c r="BH273" s="6">
        <v>549</v>
      </c>
      <c r="BI273" s="6">
        <v>10485</v>
      </c>
      <c r="BJ273" s="6">
        <v>965644</v>
      </c>
      <c r="BK273" s="6">
        <v>6819820</v>
      </c>
    </row>
    <row r="274" spans="1:63" x14ac:dyDescent="0.2">
      <c r="A274" s="3">
        <v>2022</v>
      </c>
      <c r="B274" s="3">
        <v>9</v>
      </c>
      <c r="C274" s="13">
        <v>44805</v>
      </c>
      <c r="D274" s="6">
        <v>281858</v>
      </c>
      <c r="E274" s="6">
        <f t="shared" si="13"/>
        <v>251822.47</v>
      </c>
      <c r="F274" s="6">
        <v>213267.37</v>
      </c>
      <c r="G274" s="6">
        <v>38555.1</v>
      </c>
      <c r="H274" s="6">
        <v>0</v>
      </c>
      <c r="I274" s="6">
        <v>80.072371341307104</v>
      </c>
      <c r="J274" s="6">
        <v>76.489999999999995</v>
      </c>
      <c r="K274" s="6">
        <v>81.180000000000007</v>
      </c>
      <c r="L274" s="6">
        <v>78.341405153401496</v>
      </c>
      <c r="M274" s="6">
        <v>78</v>
      </c>
      <c r="N274" s="6">
        <v>83.21</v>
      </c>
      <c r="O274" s="6">
        <v>98.07</v>
      </c>
      <c r="P274" s="6">
        <v>77.989999999999995</v>
      </c>
      <c r="Q274" s="6">
        <v>72.319999999999993</v>
      </c>
      <c r="R274" s="6">
        <v>54.53</v>
      </c>
      <c r="S274" s="6">
        <f t="shared" si="12"/>
        <v>52.577280700000003</v>
      </c>
      <c r="T274" s="9">
        <v>0.96418999999999999</v>
      </c>
      <c r="U274" s="6">
        <v>33576554.533333331</v>
      </c>
      <c r="V274" s="6">
        <f t="shared" si="14"/>
        <v>11.912578154011356</v>
      </c>
      <c r="W274" s="10" t="s">
        <v>33</v>
      </c>
      <c r="X274" s="10">
        <v>0</v>
      </c>
      <c r="Y274" s="10" t="s">
        <v>32</v>
      </c>
      <c r="Z274" s="10">
        <v>1</v>
      </c>
      <c r="AA274" s="10" t="s">
        <v>34</v>
      </c>
      <c r="AB274" s="10">
        <v>0</v>
      </c>
      <c r="AC274" s="6">
        <v>13.83</v>
      </c>
      <c r="AD274" s="6">
        <v>18540</v>
      </c>
      <c r="AE274" s="6">
        <v>2555</v>
      </c>
      <c r="AF274" s="6">
        <v>1079</v>
      </c>
      <c r="AG274" s="6">
        <v>1040</v>
      </c>
      <c r="AH274" s="6">
        <v>728.3</v>
      </c>
      <c r="AI274" s="6">
        <v>363.9</v>
      </c>
      <c r="AJ274" s="6">
        <v>59.7</v>
      </c>
      <c r="AK274" s="6">
        <v>721.70666700000004</v>
      </c>
      <c r="AL274" s="6">
        <v>374.61333300000001</v>
      </c>
      <c r="AM274" s="6">
        <v>69.14</v>
      </c>
      <c r="AN274" s="6">
        <v>53.65</v>
      </c>
      <c r="AO274" s="6">
        <v>42.12</v>
      </c>
      <c r="AP274" s="6">
        <v>54.83</v>
      </c>
      <c r="AQ274" s="6">
        <v>46.28</v>
      </c>
      <c r="AR274" s="6">
        <v>54.34</v>
      </c>
      <c r="AS274" s="6">
        <v>58.59</v>
      </c>
      <c r="AT274" s="6">
        <v>1020</v>
      </c>
      <c r="AU274" s="6">
        <v>6058.6850000000004</v>
      </c>
      <c r="AV274" s="6">
        <v>2136.8139999999999</v>
      </c>
      <c r="AW274" s="6">
        <v>13013</v>
      </c>
      <c r="AX274" s="6">
        <v>528588</v>
      </c>
      <c r="AY274" s="6">
        <f>(D274*1000)/AX274</f>
        <v>533.22814744186394</v>
      </c>
      <c r="AZ274" s="6">
        <v>28788</v>
      </c>
      <c r="BA274" s="6">
        <v>35666</v>
      </c>
      <c r="BB274" s="6">
        <v>64454</v>
      </c>
      <c r="BC274" s="6">
        <v>111.74839679659654</v>
      </c>
      <c r="BD274" s="6">
        <v>6276509</v>
      </c>
      <c r="BE274" s="6">
        <v>64620174</v>
      </c>
      <c r="BF274" s="6">
        <v>6057757</v>
      </c>
      <c r="BG274" s="6">
        <v>41292942</v>
      </c>
      <c r="BH274" s="6">
        <v>496</v>
      </c>
      <c r="BI274" s="6">
        <v>9027</v>
      </c>
      <c r="BJ274" s="6">
        <v>1376833</v>
      </c>
      <c r="BK274" s="6">
        <v>9548340</v>
      </c>
    </row>
    <row r="275" spans="1:63" x14ac:dyDescent="0.2">
      <c r="A275" s="3">
        <v>2022</v>
      </c>
      <c r="B275" s="3">
        <v>10</v>
      </c>
      <c r="C275" s="13">
        <v>44835</v>
      </c>
      <c r="D275" s="6">
        <v>274292</v>
      </c>
      <c r="E275" s="6">
        <f t="shared" si="13"/>
        <v>267928.92</v>
      </c>
      <c r="F275" s="6">
        <v>224528.70499999999</v>
      </c>
      <c r="G275" s="6">
        <v>43400.214999999997</v>
      </c>
      <c r="H275" s="6">
        <v>0</v>
      </c>
      <c r="I275" s="6">
        <v>80.916229965481406</v>
      </c>
      <c r="J275" s="6">
        <v>78.11</v>
      </c>
      <c r="K275" s="6">
        <v>80.989999999999995</v>
      </c>
      <c r="L275" s="6">
        <v>78.509291482749305</v>
      </c>
      <c r="M275" s="6">
        <v>78</v>
      </c>
      <c r="N275" s="6">
        <v>82.77</v>
      </c>
      <c r="O275" s="6">
        <v>97.44</v>
      </c>
      <c r="P275" s="6">
        <v>80.819999999999993</v>
      </c>
      <c r="Q275" s="6">
        <v>72.319999999999993</v>
      </c>
      <c r="R275" s="6">
        <v>56.64</v>
      </c>
      <c r="S275" s="6">
        <f t="shared" si="12"/>
        <v>55.449993599999999</v>
      </c>
      <c r="T275" s="9">
        <v>0.97899000000000003</v>
      </c>
      <c r="U275" s="6">
        <v>34576925.683333337</v>
      </c>
      <c r="V275" s="6">
        <f t="shared" si="14"/>
        <v>12.605881937254217</v>
      </c>
      <c r="W275" s="10" t="s">
        <v>33</v>
      </c>
      <c r="X275" s="10">
        <v>0</v>
      </c>
      <c r="Y275" s="10" t="s">
        <v>32</v>
      </c>
      <c r="Z275" s="10">
        <v>1</v>
      </c>
      <c r="AA275" s="10" t="s">
        <v>34</v>
      </c>
      <c r="AB275" s="10">
        <v>0</v>
      </c>
      <c r="AC275" s="6">
        <v>13.43</v>
      </c>
      <c r="AD275" s="6">
        <v>20402</v>
      </c>
      <c r="AE275" s="6">
        <v>2981</v>
      </c>
      <c r="AF275" s="6">
        <v>1967</v>
      </c>
      <c r="AG275" s="6">
        <v>1372</v>
      </c>
      <c r="AH275" s="6">
        <v>722.3</v>
      </c>
      <c r="AI275" s="6">
        <v>347.3</v>
      </c>
      <c r="AJ275" s="6">
        <v>58</v>
      </c>
      <c r="AK275" s="6">
        <v>700.33225800000002</v>
      </c>
      <c r="AL275" s="6">
        <v>356.56451600000003</v>
      </c>
      <c r="AM275" s="6">
        <v>69.98</v>
      </c>
      <c r="AN275" s="6">
        <v>57.44</v>
      </c>
      <c r="AO275" s="6">
        <v>40.64</v>
      </c>
      <c r="AP275" s="6">
        <v>57.08</v>
      </c>
      <c r="AQ275" s="6">
        <v>48.26</v>
      </c>
      <c r="AR275" s="6">
        <v>55.35</v>
      </c>
      <c r="AS275" s="6">
        <v>60.56</v>
      </c>
      <c r="AT275" s="6">
        <v>1037</v>
      </c>
      <c r="AU275" s="6">
        <v>6952.7129999999997</v>
      </c>
      <c r="AV275" s="6">
        <v>2110.02</v>
      </c>
      <c r="AW275" s="6">
        <v>15801</v>
      </c>
      <c r="AX275" s="6">
        <v>532716</v>
      </c>
      <c r="AY275" s="6">
        <f>(D275*1000)/AX275</f>
        <v>514.89348921376495</v>
      </c>
      <c r="AZ275" s="6">
        <v>31765</v>
      </c>
      <c r="BA275" s="6">
        <v>38423</v>
      </c>
      <c r="BB275" s="6">
        <v>70188</v>
      </c>
      <c r="BC275" s="6">
        <v>113.30169553984652</v>
      </c>
      <c r="BD275" s="6">
        <v>6560569</v>
      </c>
      <c r="BE275" s="6">
        <v>71018253</v>
      </c>
      <c r="BF275" s="6">
        <v>5748727</v>
      </c>
      <c r="BG275" s="6">
        <v>40616560</v>
      </c>
      <c r="BH275" s="6">
        <v>1062</v>
      </c>
      <c r="BI275" s="6">
        <v>13688</v>
      </c>
      <c r="BJ275" s="6">
        <v>347487</v>
      </c>
      <c r="BK275" s="6">
        <v>2429021</v>
      </c>
    </row>
    <row r="276" spans="1:63" x14ac:dyDescent="0.2">
      <c r="A276" s="3">
        <v>2022</v>
      </c>
      <c r="B276" s="3">
        <v>11</v>
      </c>
      <c r="C276" s="13">
        <v>44866</v>
      </c>
      <c r="D276" s="6">
        <v>261813</v>
      </c>
      <c r="E276" s="6">
        <f t="shared" si="13"/>
        <v>261118.25099999999</v>
      </c>
      <c r="F276" s="6">
        <v>216700.61900000001</v>
      </c>
      <c r="G276" s="6">
        <v>44417.631999999998</v>
      </c>
      <c r="H276" s="6">
        <v>0</v>
      </c>
      <c r="I276" s="6">
        <v>78.900530048026795</v>
      </c>
      <c r="J276" s="6">
        <v>75.34</v>
      </c>
      <c r="K276" s="6">
        <v>79.83</v>
      </c>
      <c r="L276" s="6">
        <v>76.262188309112105</v>
      </c>
      <c r="M276" s="6">
        <v>78</v>
      </c>
      <c r="N276" s="6">
        <v>82.4</v>
      </c>
      <c r="O276" s="6">
        <v>93.34</v>
      </c>
      <c r="P276" s="6">
        <v>77.98</v>
      </c>
      <c r="Q276" s="6">
        <v>69.59</v>
      </c>
      <c r="R276" s="6">
        <v>57.77</v>
      </c>
      <c r="S276" s="6">
        <f t="shared" si="12"/>
        <v>56.863011</v>
      </c>
      <c r="T276" s="9">
        <v>0.98429999999999995</v>
      </c>
      <c r="U276" s="6">
        <v>34187054.933333337</v>
      </c>
      <c r="V276" s="6">
        <f t="shared" si="14"/>
        <v>13.057814139608553</v>
      </c>
      <c r="W276" s="10" t="s">
        <v>33</v>
      </c>
      <c r="X276" s="10">
        <v>0</v>
      </c>
      <c r="Y276" s="10" t="s">
        <v>32</v>
      </c>
      <c r="Z276" s="10">
        <v>1</v>
      </c>
      <c r="AA276" s="10" t="s">
        <v>34</v>
      </c>
      <c r="AB276" s="10">
        <v>0</v>
      </c>
      <c r="AC276" s="6">
        <v>6.74</v>
      </c>
      <c r="AD276" s="6">
        <v>20875</v>
      </c>
      <c r="AE276" s="6">
        <v>2550</v>
      </c>
      <c r="AF276" s="6">
        <v>1343</v>
      </c>
      <c r="AG276" s="6">
        <v>1362</v>
      </c>
      <c r="AH276" s="6">
        <v>692.3</v>
      </c>
      <c r="AI276" s="6">
        <v>293.39999999999998</v>
      </c>
      <c r="AJ276" s="6">
        <v>51.9</v>
      </c>
      <c r="AK276" s="6">
        <v>654.16333299999997</v>
      </c>
      <c r="AL276" s="6">
        <v>315.07333299999999</v>
      </c>
      <c r="AM276" s="6">
        <v>69.400000000000006</v>
      </c>
      <c r="AN276" s="6">
        <v>54.89</v>
      </c>
      <c r="AO276" s="6">
        <v>40.65</v>
      </c>
      <c r="AP276" s="6">
        <v>58.88</v>
      </c>
      <c r="AQ276" s="6">
        <v>48.85</v>
      </c>
      <c r="AR276" s="6">
        <v>55.35</v>
      </c>
      <c r="AS276" s="6">
        <v>61.55</v>
      </c>
      <c r="AT276" s="6">
        <v>425</v>
      </c>
      <c r="AU276" s="6">
        <v>6186.9530000000004</v>
      </c>
      <c r="AV276" s="6">
        <v>1919.9459999999999</v>
      </c>
      <c r="AW276" s="6">
        <v>17735</v>
      </c>
      <c r="AX276" s="6">
        <v>533225</v>
      </c>
      <c r="AY276" s="6">
        <f>(D276*1000)/AX276</f>
        <v>490.99910919405505</v>
      </c>
      <c r="AZ276" s="6">
        <v>33084</v>
      </c>
      <c r="BA276" s="6">
        <v>39463</v>
      </c>
      <c r="BB276" s="6">
        <v>72547</v>
      </c>
      <c r="BC276" s="6">
        <v>110.85767929200701</v>
      </c>
      <c r="BD276" s="6">
        <v>7858033</v>
      </c>
      <c r="BE276" s="6">
        <v>84281263</v>
      </c>
      <c r="BF276" s="6">
        <v>6116215</v>
      </c>
      <c r="BG276" s="6">
        <v>45041319</v>
      </c>
      <c r="BH276" s="6">
        <v>658</v>
      </c>
      <c r="BI276" s="6">
        <v>11191</v>
      </c>
      <c r="BJ276" s="6">
        <v>858642</v>
      </c>
      <c r="BK276" s="6">
        <v>5930120</v>
      </c>
    </row>
    <row r="277" spans="1:63" x14ac:dyDescent="0.2">
      <c r="A277" s="4">
        <v>2022</v>
      </c>
      <c r="B277" s="5">
        <v>12</v>
      </c>
      <c r="C277" s="14">
        <v>44896</v>
      </c>
      <c r="D277" s="7">
        <v>273543</v>
      </c>
      <c r="E277" s="7">
        <f t="shared" si="13"/>
        <v>273139.57</v>
      </c>
      <c r="F277" s="7">
        <v>225317.277</v>
      </c>
      <c r="G277" s="7">
        <v>47822.292999999998</v>
      </c>
      <c r="H277" s="7">
        <v>0</v>
      </c>
      <c r="I277" s="7">
        <v>79.532031591050895</v>
      </c>
      <c r="J277" s="7">
        <v>76.180000000000007</v>
      </c>
      <c r="K277" s="7">
        <v>80.349999999999994</v>
      </c>
      <c r="L277" s="7">
        <v>76.971089607794298</v>
      </c>
      <c r="M277" s="7">
        <v>78</v>
      </c>
      <c r="N277" s="7">
        <v>82.79</v>
      </c>
      <c r="O277" s="7">
        <v>93.610521990374707</v>
      </c>
      <c r="P277" s="7">
        <v>79.034397630547005</v>
      </c>
      <c r="Q277" s="7">
        <v>70.172728296981006</v>
      </c>
      <c r="R277" s="7">
        <v>58.25</v>
      </c>
      <c r="S277" s="7">
        <f t="shared" si="12"/>
        <v>57.465955000000001</v>
      </c>
      <c r="T277" s="8">
        <v>0.98653999999999997</v>
      </c>
      <c r="U277" s="7">
        <v>40723646.733333334</v>
      </c>
      <c r="V277" s="7">
        <f t="shared" si="14"/>
        <v>14.887475363410262</v>
      </c>
      <c r="W277" s="11" t="s">
        <v>33</v>
      </c>
      <c r="X277" s="11">
        <v>0</v>
      </c>
      <c r="Y277" s="11" t="s">
        <v>32</v>
      </c>
      <c r="Z277" s="11">
        <v>1</v>
      </c>
      <c r="AA277" s="11" t="s">
        <v>34</v>
      </c>
      <c r="AB277" s="11">
        <v>0</v>
      </c>
      <c r="AC277" s="7">
        <v>2.59</v>
      </c>
      <c r="AD277" s="7">
        <v>20424</v>
      </c>
      <c r="AE277" s="7">
        <v>3223</v>
      </c>
      <c r="AF277" s="7">
        <v>2039</v>
      </c>
      <c r="AG277" s="7">
        <v>1710</v>
      </c>
      <c r="AH277" s="7">
        <v>651.5</v>
      </c>
      <c r="AI277" s="7">
        <v>270.2</v>
      </c>
      <c r="AJ277" s="7">
        <v>47.9</v>
      </c>
      <c r="AK277" s="7">
        <v>588.63548400000002</v>
      </c>
      <c r="AL277" s="7">
        <v>297.34516100000002</v>
      </c>
      <c r="AM277" s="7">
        <v>65.92</v>
      </c>
      <c r="AN277" s="7">
        <v>51.01</v>
      </c>
      <c r="AO277" s="7">
        <v>41.06</v>
      </c>
      <c r="AP277" s="7">
        <v>59.78</v>
      </c>
      <c r="AQ277" s="7">
        <v>49.51</v>
      </c>
      <c r="AR277" s="7">
        <v>57.4</v>
      </c>
      <c r="AS277" s="7">
        <v>61.72</v>
      </c>
      <c r="AT277" s="7">
        <v>234</v>
      </c>
      <c r="AU277" s="7">
        <v>6111.26</v>
      </c>
      <c r="AV277" s="7">
        <v>2293.5349999999999</v>
      </c>
      <c r="AW277" s="7">
        <v>12632</v>
      </c>
      <c r="AX277" s="7">
        <v>536514</v>
      </c>
      <c r="AY277" s="7">
        <f>(D277*1000)/AX277</f>
        <v>509.85249219964436</v>
      </c>
      <c r="AZ277" s="7">
        <v>30278</v>
      </c>
      <c r="BA277" s="7">
        <v>36365</v>
      </c>
      <c r="BB277" s="7">
        <v>66643</v>
      </c>
      <c r="BC277" s="7">
        <v>109.47449348514229</v>
      </c>
      <c r="BD277" s="7">
        <v>6981000</v>
      </c>
      <c r="BE277" s="7">
        <v>70191500</v>
      </c>
      <c r="BF277" s="7">
        <v>5813578</v>
      </c>
      <c r="BG277" s="7">
        <v>43756972</v>
      </c>
      <c r="BH277" s="7">
        <v>1007</v>
      </c>
      <c r="BI277" s="7">
        <v>12735</v>
      </c>
      <c r="BJ277" s="7">
        <v>609385</v>
      </c>
      <c r="BK277" s="7">
        <v>4076526</v>
      </c>
    </row>
    <row r="278" spans="1:63" x14ac:dyDescent="0.2">
      <c r="A278" s="20">
        <v>2023</v>
      </c>
      <c r="B278" s="3">
        <v>1</v>
      </c>
      <c r="C278" s="13">
        <v>44927</v>
      </c>
      <c r="D278" s="6">
        <v>287430</v>
      </c>
      <c r="E278" s="18">
        <f t="shared" si="13"/>
        <v>287130.16200000001</v>
      </c>
      <c r="F278" s="6">
        <v>237842.33199999999</v>
      </c>
      <c r="G278" s="6">
        <v>49287.83</v>
      </c>
      <c r="H278" s="6">
        <v>0</v>
      </c>
      <c r="I278" s="6">
        <v>78.450192548574705</v>
      </c>
      <c r="J278" s="6">
        <v>75.107772892164306</v>
      </c>
      <c r="K278" s="6">
        <v>79.824053423699795</v>
      </c>
      <c r="L278" s="6">
        <v>76.780649729950397</v>
      </c>
      <c r="M278" s="6">
        <v>81</v>
      </c>
      <c r="N278" s="6">
        <v>82.010914731256904</v>
      </c>
      <c r="O278" s="6">
        <v>92.4694398391389</v>
      </c>
      <c r="P278" s="6">
        <v>78.910604664556203</v>
      </c>
      <c r="Q278" s="6">
        <v>66.238017620479695</v>
      </c>
      <c r="R278" s="6">
        <v>55.74</v>
      </c>
      <c r="S278" s="18">
        <f t="shared" si="12"/>
        <v>55.525401000000002</v>
      </c>
      <c r="T278" s="9">
        <v>0.99614999999999998</v>
      </c>
      <c r="U278" s="6"/>
      <c r="V278" s="6"/>
      <c r="W278" s="10" t="s">
        <v>33</v>
      </c>
      <c r="X278" s="10">
        <v>0</v>
      </c>
      <c r="Y278" s="10" t="s">
        <v>32</v>
      </c>
      <c r="Z278" s="10">
        <v>1</v>
      </c>
      <c r="AA278" s="10" t="s">
        <v>34</v>
      </c>
      <c r="AB278" s="10">
        <v>0</v>
      </c>
      <c r="AC278" s="6"/>
      <c r="AD278" s="6">
        <v>22133</v>
      </c>
      <c r="AE278" s="6">
        <v>4230</v>
      </c>
      <c r="AF278" s="6">
        <v>3027</v>
      </c>
      <c r="AG278" s="6">
        <v>1462</v>
      </c>
      <c r="AH278" s="6">
        <v>612.6</v>
      </c>
      <c r="AI278" s="6">
        <v>255.8</v>
      </c>
      <c r="AJ278" s="6">
        <v>44.8</v>
      </c>
      <c r="AK278" s="6">
        <v>524.64838699999996</v>
      </c>
      <c r="AL278" s="6">
        <v>270.22580699999997</v>
      </c>
      <c r="AM278" s="6">
        <v>55.22</v>
      </c>
      <c r="AN278" s="6">
        <v>47.29</v>
      </c>
      <c r="AO278" s="6">
        <v>38.340000000000003</v>
      </c>
      <c r="AP278" s="6">
        <v>58.92</v>
      </c>
      <c r="AQ278" s="6">
        <v>49.8</v>
      </c>
      <c r="AR278" s="6">
        <v>57.17</v>
      </c>
      <c r="AS278" s="6">
        <v>58.29</v>
      </c>
      <c r="AT278" s="6">
        <v>1230</v>
      </c>
      <c r="AU278" s="6">
        <v>8090.0959999999995</v>
      </c>
      <c r="AV278" s="6">
        <v>2612.7220000000002</v>
      </c>
      <c r="AW278" s="6">
        <v>14422</v>
      </c>
      <c r="AX278" s="6">
        <v>537087</v>
      </c>
      <c r="AY278" s="18">
        <f>(D278*1000)/AX278</f>
        <v>535.16469398812478</v>
      </c>
      <c r="AZ278" s="6">
        <v>28908</v>
      </c>
      <c r="BA278" s="6">
        <v>35096</v>
      </c>
      <c r="BB278" s="6">
        <v>64004</v>
      </c>
      <c r="BC278" s="6">
        <v>111.36489568102594</v>
      </c>
      <c r="BD278" s="6">
        <v>4870217</v>
      </c>
      <c r="BE278" s="6">
        <v>48191369</v>
      </c>
      <c r="BF278" s="6">
        <v>5631414</v>
      </c>
      <c r="BG278" s="6">
        <v>41806381</v>
      </c>
      <c r="BH278" s="6">
        <v>538</v>
      </c>
      <c r="BI278" s="6">
        <v>9311</v>
      </c>
      <c r="BJ278" s="6">
        <v>893385</v>
      </c>
      <c r="BK278" s="6">
        <v>4898890</v>
      </c>
    </row>
    <row r="279" spans="1:63" x14ac:dyDescent="0.2">
      <c r="A279" s="20">
        <v>2023</v>
      </c>
      <c r="B279" s="3">
        <v>2</v>
      </c>
      <c r="C279" s="13">
        <v>44958</v>
      </c>
      <c r="D279" s="6">
        <v>267777</v>
      </c>
      <c r="E279" s="18">
        <f t="shared" si="13"/>
        <v>267369.48499999999</v>
      </c>
      <c r="F279" s="6">
        <v>220507.69200000001</v>
      </c>
      <c r="G279" s="6">
        <v>46861.792999999998</v>
      </c>
      <c r="H279" s="6">
        <v>0</v>
      </c>
      <c r="I279" s="6">
        <v>76.521623893714903</v>
      </c>
      <c r="J279" s="6">
        <v>72.481603631726301</v>
      </c>
      <c r="K279" s="6">
        <v>79.161583808660595</v>
      </c>
      <c r="L279" s="6">
        <v>74.213615596998807</v>
      </c>
      <c r="M279" s="6">
        <v>81</v>
      </c>
      <c r="N279" s="6">
        <v>82.744595390797699</v>
      </c>
      <c r="O279" s="6">
        <v>87.712325814187494</v>
      </c>
      <c r="P279" s="6">
        <v>77.205648354760001</v>
      </c>
      <c r="Q279" s="6">
        <v>61.610660706861999</v>
      </c>
      <c r="R279" s="6">
        <v>53.34</v>
      </c>
      <c r="S279" s="18">
        <f t="shared" si="12"/>
        <v>52.830603000000004</v>
      </c>
      <c r="T279" s="9">
        <v>0.99045000000000005</v>
      </c>
      <c r="U279" s="6"/>
      <c r="V279" s="6"/>
      <c r="W279" s="10" t="s">
        <v>33</v>
      </c>
      <c r="X279" s="10">
        <v>0</v>
      </c>
      <c r="Y279" s="10" t="s">
        <v>32</v>
      </c>
      <c r="Z279" s="10">
        <v>1</v>
      </c>
      <c r="AA279" s="10" t="s">
        <v>34</v>
      </c>
      <c r="AB279" s="10">
        <v>0</v>
      </c>
      <c r="AC279" s="6"/>
      <c r="AD279" s="6">
        <v>20189</v>
      </c>
      <c r="AE279" s="6">
        <v>3925</v>
      </c>
      <c r="AF279" s="6">
        <v>2898</v>
      </c>
      <c r="AG279" s="6">
        <v>1082</v>
      </c>
      <c r="AH279" s="6">
        <v>507.3</v>
      </c>
      <c r="AI279" s="6">
        <v>243.8</v>
      </c>
      <c r="AJ279" s="6">
        <v>39</v>
      </c>
      <c r="AK279" s="6">
        <v>480.54285700000003</v>
      </c>
      <c r="AL279" s="6">
        <v>256.11428599999999</v>
      </c>
      <c r="AM279" s="6">
        <v>53.29</v>
      </c>
      <c r="AN279" s="6">
        <v>44.44</v>
      </c>
      <c r="AO279" s="6">
        <v>37.96</v>
      </c>
      <c r="AP279" s="6">
        <v>57.46</v>
      </c>
      <c r="AQ279" s="6">
        <v>49.95</v>
      </c>
      <c r="AR279" s="6">
        <v>57.4</v>
      </c>
      <c r="AS279" s="6">
        <v>54.08</v>
      </c>
      <c r="AT279" s="6">
        <v>2155</v>
      </c>
      <c r="AU279" s="6">
        <v>8965.3320000000003</v>
      </c>
      <c r="AV279" s="6">
        <v>2489.2460000000001</v>
      </c>
      <c r="AW279" s="6">
        <v>12463</v>
      </c>
      <c r="AX279" s="6">
        <v>536071</v>
      </c>
      <c r="AY279" s="18">
        <f>(D279*1000)/AX279</f>
        <v>499.51778775572637</v>
      </c>
      <c r="AZ279" s="6">
        <v>25156</v>
      </c>
      <c r="BA279" s="6">
        <v>29544</v>
      </c>
      <c r="BB279" s="6">
        <v>54700</v>
      </c>
      <c r="BC279" s="6">
        <v>110.53021436049791</v>
      </c>
      <c r="BD279" s="6">
        <v>5209616</v>
      </c>
      <c r="BE279" s="6">
        <v>54098982</v>
      </c>
      <c r="BF279" s="6">
        <v>5527099</v>
      </c>
      <c r="BG279" s="6">
        <v>41742079</v>
      </c>
      <c r="BH279" s="6">
        <v>402</v>
      </c>
      <c r="BI279" s="6">
        <v>7574</v>
      </c>
      <c r="BJ279" s="6">
        <v>776304</v>
      </c>
      <c r="BK279" s="6">
        <v>4214624</v>
      </c>
    </row>
    <row r="280" spans="1:63" x14ac:dyDescent="0.2">
      <c r="A280" s="20">
        <v>2023</v>
      </c>
      <c r="B280" s="3">
        <v>3</v>
      </c>
      <c r="C280" s="13">
        <v>44986</v>
      </c>
      <c r="D280" s="6">
        <v>307226</v>
      </c>
      <c r="E280" s="18">
        <f t="shared" si="13"/>
        <v>306655.76400000002</v>
      </c>
      <c r="F280" s="6">
        <v>248819.527</v>
      </c>
      <c r="G280" s="6">
        <v>57836.237000000001</v>
      </c>
      <c r="H280" s="6">
        <v>0</v>
      </c>
      <c r="I280" s="6">
        <v>74.477549233438594</v>
      </c>
      <c r="J280" s="6">
        <v>70.627340555630894</v>
      </c>
      <c r="K280" s="6">
        <v>76.613043264159003</v>
      </c>
      <c r="L280" s="6">
        <v>71.393590946903302</v>
      </c>
      <c r="M280" s="6">
        <v>81</v>
      </c>
      <c r="N280" s="6">
        <v>80.392647404520403</v>
      </c>
      <c r="O280" s="6">
        <v>85.399446990015207</v>
      </c>
      <c r="P280" s="6">
        <v>76.321102425458307</v>
      </c>
      <c r="Q280" s="6">
        <v>58.477771700669699</v>
      </c>
      <c r="R280" s="6">
        <v>50.27</v>
      </c>
      <c r="S280" s="18">
        <f t="shared" si="12"/>
        <v>49.792937700000003</v>
      </c>
      <c r="T280" s="9">
        <v>0.99051</v>
      </c>
      <c r="U280" s="6"/>
      <c r="V280" s="6"/>
      <c r="W280" s="10" t="s">
        <v>33</v>
      </c>
      <c r="X280" s="10">
        <v>0</v>
      </c>
      <c r="Y280" s="10" t="s">
        <v>32</v>
      </c>
      <c r="Z280" s="10">
        <v>1</v>
      </c>
      <c r="AA280" s="10" t="s">
        <v>34</v>
      </c>
      <c r="AB280" s="10">
        <v>0</v>
      </c>
      <c r="AC280" s="6"/>
      <c r="AD280" s="6">
        <v>23406</v>
      </c>
      <c r="AE280" s="6">
        <v>4338</v>
      </c>
      <c r="AF280" s="6">
        <v>3054</v>
      </c>
      <c r="AG280" s="6">
        <v>1511</v>
      </c>
      <c r="AH280" s="6">
        <v>491.5</v>
      </c>
      <c r="AI280" s="6">
        <v>245.4</v>
      </c>
      <c r="AJ280" s="6">
        <v>38.6</v>
      </c>
      <c r="AK280" s="6">
        <v>475.629032</v>
      </c>
      <c r="AL280" s="6">
        <v>254.80967699999999</v>
      </c>
      <c r="AM280" s="6">
        <v>48.33</v>
      </c>
      <c r="AN280" s="6">
        <v>43.45</v>
      </c>
      <c r="AO280" s="6">
        <v>36.590000000000003</v>
      </c>
      <c r="AP280" s="6">
        <v>55.62</v>
      </c>
      <c r="AQ280" s="6">
        <v>48.51</v>
      </c>
      <c r="AR280" s="6">
        <v>54.86</v>
      </c>
      <c r="AS280" s="6">
        <v>49.74</v>
      </c>
      <c r="AT280" s="6">
        <v>2997</v>
      </c>
      <c r="AU280" s="6">
        <v>9437.3790000000008</v>
      </c>
      <c r="AV280" s="6">
        <v>2624.355</v>
      </c>
      <c r="AW280" s="6">
        <v>12562</v>
      </c>
      <c r="AX280" s="6">
        <v>533436</v>
      </c>
      <c r="AY280" s="18">
        <f>(D280*1000)/AX280</f>
        <v>575.93788195772311</v>
      </c>
      <c r="AZ280" s="6">
        <v>26436</v>
      </c>
      <c r="BA280" s="6">
        <v>29732</v>
      </c>
      <c r="BB280" s="6">
        <v>56168</v>
      </c>
      <c r="BC280" s="6">
        <v>111.42475266753695</v>
      </c>
      <c r="BD280" s="6">
        <v>6416541</v>
      </c>
      <c r="BE280" s="6">
        <v>62733923</v>
      </c>
      <c r="BF280" s="6">
        <v>6950846</v>
      </c>
      <c r="BG280" s="6">
        <v>53283531</v>
      </c>
      <c r="BH280" s="6">
        <v>2366</v>
      </c>
      <c r="BI280" s="6">
        <v>40669</v>
      </c>
      <c r="BJ280" s="6">
        <v>358242</v>
      </c>
      <c r="BK280" s="6">
        <v>1839092</v>
      </c>
    </row>
    <row r="281" spans="1:63" x14ac:dyDescent="0.2">
      <c r="A281" s="20">
        <v>2023</v>
      </c>
      <c r="B281" s="3">
        <v>4</v>
      </c>
      <c r="C281" s="13">
        <v>45017</v>
      </c>
      <c r="D281" s="6">
        <v>310422</v>
      </c>
      <c r="E281" s="18">
        <f t="shared" si="13"/>
        <v>309512.37400000001</v>
      </c>
      <c r="F281" s="6">
        <v>253425.39199999999</v>
      </c>
      <c r="G281" s="6">
        <v>56086.982000000004</v>
      </c>
      <c r="H281" s="6">
        <v>0</v>
      </c>
      <c r="I281" s="6">
        <v>73.754053829481506</v>
      </c>
      <c r="J281" s="6">
        <v>69.203874646431302</v>
      </c>
      <c r="K281" s="6">
        <v>76.756690902089304</v>
      </c>
      <c r="L281" s="6">
        <v>70.290633358300198</v>
      </c>
      <c r="M281" s="6">
        <v>81</v>
      </c>
      <c r="N281" s="6">
        <v>81.439009290267194</v>
      </c>
      <c r="O281" s="6">
        <v>85.257270107518906</v>
      </c>
      <c r="P281" s="6">
        <v>75.473645152309302</v>
      </c>
      <c r="Q281" s="6">
        <v>55.754911562439503</v>
      </c>
      <c r="R281" s="6">
        <v>47.52</v>
      </c>
      <c r="S281" s="18">
        <f t="shared" si="12"/>
        <v>46.797220800000005</v>
      </c>
      <c r="T281" s="9">
        <v>0.98479000000000005</v>
      </c>
      <c r="U281" s="6"/>
      <c r="V281" s="6"/>
      <c r="W281" s="10" t="s">
        <v>33</v>
      </c>
      <c r="X281" s="10">
        <v>0</v>
      </c>
      <c r="Y281" s="10" t="s">
        <v>32</v>
      </c>
      <c r="Z281" s="10">
        <v>1</v>
      </c>
      <c r="AA281" s="10" t="s">
        <v>34</v>
      </c>
      <c r="AB281" s="10">
        <v>0</v>
      </c>
      <c r="AC281" s="6"/>
      <c r="AD281" s="6">
        <v>24386.725479384979</v>
      </c>
      <c r="AE281" s="6">
        <v>4615</v>
      </c>
      <c r="AF281" s="6">
        <v>3749</v>
      </c>
      <c r="AG281" s="6">
        <v>1688</v>
      </c>
      <c r="AH281" s="6">
        <v>480.8</v>
      </c>
      <c r="AI281" s="6">
        <v>228.1</v>
      </c>
      <c r="AJ281" s="6">
        <v>36.299999999999997</v>
      </c>
      <c r="AK281" s="6">
        <v>470.2</v>
      </c>
      <c r="AL281" s="6">
        <v>241.656667</v>
      </c>
      <c r="AM281" s="6">
        <v>44.59</v>
      </c>
      <c r="AN281" s="6">
        <v>41.61</v>
      </c>
      <c r="AO281" s="6">
        <v>35.26</v>
      </c>
      <c r="AP281" s="6">
        <v>54.48</v>
      </c>
      <c r="AQ281" s="6">
        <v>46.93</v>
      </c>
      <c r="AR281" s="6">
        <v>53.73</v>
      </c>
      <c r="AS281" s="6">
        <v>46.54</v>
      </c>
      <c r="AT281" s="6">
        <v>3917</v>
      </c>
      <c r="AU281" s="6">
        <v>11102.088</v>
      </c>
      <c r="AV281" s="6">
        <v>3079.76</v>
      </c>
      <c r="AW281" s="6">
        <v>10257</v>
      </c>
      <c r="AX281" s="6">
        <v>530266</v>
      </c>
      <c r="AY281" s="18">
        <f>(D281*1000)/AX281</f>
        <v>585.4080782098041</v>
      </c>
      <c r="AZ281" s="6">
        <v>21417</v>
      </c>
      <c r="BA281" s="6">
        <v>23808</v>
      </c>
      <c r="BB281" s="6">
        <v>45225</v>
      </c>
      <c r="BC281" s="6">
        <v>109.32360146428755</v>
      </c>
      <c r="BD281" s="6">
        <v>4750826</v>
      </c>
      <c r="BE281" s="6">
        <v>44853530</v>
      </c>
      <c r="BF281" s="6">
        <v>5605502</v>
      </c>
      <c r="BG281" s="6">
        <v>41928251</v>
      </c>
      <c r="BH281" s="6">
        <v>452</v>
      </c>
      <c r="BI281" s="6">
        <v>8573</v>
      </c>
      <c r="BJ281" s="6">
        <v>243293</v>
      </c>
      <c r="BK281" s="6">
        <v>1128192</v>
      </c>
    </row>
    <row r="284" spans="1:63" x14ac:dyDescent="0.2">
      <c r="AU284" s="19"/>
    </row>
    <row r="285" spans="1:63" x14ac:dyDescent="0.2">
      <c r="AU285" s="19"/>
    </row>
    <row r="286" spans="1:63" x14ac:dyDescent="0.2">
      <c r="AU286" s="19"/>
    </row>
    <row r="287" spans="1:63" x14ac:dyDescent="0.2">
      <c r="AU287" s="19"/>
    </row>
  </sheetData>
  <dataConsolidate/>
  <pageMargins left="0.7" right="0.7" top="0.78740157499999996" bottom="0.78740157499999996" header="0.3" footer="0.3"/>
  <pageSetup paperSize="9" orientation="portrait" r:id="rId1"/>
  <ignoredErrors>
    <ignoredError sqref="E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7486-F76F-4DE5-8E64-7AEC0B4BA76A}">
  <dimension ref="A1:BN2"/>
  <sheetViews>
    <sheetView zoomScaleNormal="100" workbookViewId="0">
      <selection activeCell="C17" sqref="C17"/>
    </sheetView>
  </sheetViews>
  <sheetFormatPr baseColWidth="10" defaultRowHeight="14.25" x14ac:dyDescent="0.2"/>
  <cols>
    <col min="2" max="2" width="20.125" bestFit="1" customWidth="1"/>
    <col min="3" max="3" width="20.125" customWidth="1"/>
    <col min="4" max="4" width="12.75" customWidth="1"/>
    <col min="5" max="5" width="12.375" customWidth="1"/>
    <col min="6" max="6" width="12.125" customWidth="1"/>
    <col min="7" max="7" width="12.125" bestFit="1" customWidth="1"/>
    <col min="8" max="9" width="16.875" bestFit="1" customWidth="1"/>
    <col min="10" max="10" width="19.125" bestFit="1" customWidth="1"/>
    <col min="11" max="11" width="12.5" bestFit="1" customWidth="1"/>
    <col min="14" max="14" width="16.625" bestFit="1" customWidth="1"/>
    <col min="15" max="15" width="16.25" bestFit="1" customWidth="1"/>
    <col min="16" max="16" width="13" bestFit="1" customWidth="1"/>
    <col min="17" max="17" width="20.125" bestFit="1" customWidth="1"/>
    <col min="18" max="18" width="15.375" bestFit="1" customWidth="1"/>
    <col min="20" max="20" width="12.125" bestFit="1" customWidth="1"/>
    <col min="22" max="22" width="12.125" bestFit="1" customWidth="1"/>
    <col min="24" max="24" width="11.5" bestFit="1" customWidth="1"/>
    <col min="25" max="25" width="14.25" bestFit="1" customWidth="1"/>
    <col min="26" max="27" width="17.5" bestFit="1" customWidth="1"/>
    <col min="28" max="28" width="26.5" bestFit="1" customWidth="1"/>
    <col min="29" max="29" width="24.5" bestFit="1" customWidth="1"/>
    <col min="30" max="30" width="13.25" bestFit="1" customWidth="1"/>
    <col min="31" max="31" width="23.125" bestFit="1" customWidth="1"/>
    <col min="32" max="32" width="25.5" bestFit="1" customWidth="1"/>
    <col min="33" max="35" width="24.5" bestFit="1" customWidth="1"/>
    <col min="36" max="36" width="17.875" bestFit="1" customWidth="1"/>
    <col min="37" max="41" width="16.5" bestFit="1" customWidth="1"/>
    <col min="42" max="42" width="28.125" bestFit="1" customWidth="1"/>
    <col min="43" max="44" width="24.375" bestFit="1" customWidth="1"/>
    <col min="45" max="45" width="28.625" bestFit="1" customWidth="1"/>
    <col min="46" max="46" width="34.5" bestFit="1" customWidth="1"/>
    <col min="47" max="47" width="18.375" bestFit="1" customWidth="1"/>
    <col min="48" max="48" width="28.25" bestFit="1" customWidth="1"/>
    <col min="49" max="49" width="12.5" bestFit="1" customWidth="1"/>
    <col min="50" max="50" width="22.75" bestFit="1" customWidth="1"/>
    <col min="51" max="51" width="20.75" bestFit="1" customWidth="1"/>
    <col min="52" max="52" width="18.375" bestFit="1" customWidth="1"/>
    <col min="53" max="53" width="15.375" bestFit="1" customWidth="1"/>
    <col min="54" max="54" width="21.125" bestFit="1" customWidth="1"/>
    <col min="55" max="55" width="22.75" bestFit="1" customWidth="1"/>
    <col min="56" max="56" width="22.5" bestFit="1" customWidth="1"/>
    <col min="57" max="57" width="19.375" bestFit="1" customWidth="1"/>
    <col min="58" max="58" width="23.875" bestFit="1" customWidth="1"/>
    <col min="59" max="59" width="29.625" bestFit="1" customWidth="1"/>
    <col min="60" max="60" width="29.375" bestFit="1" customWidth="1"/>
    <col min="61" max="61" width="29.625" bestFit="1" customWidth="1"/>
    <col min="62" max="62" width="29.375" bestFit="1" customWidth="1"/>
    <col min="63" max="63" width="20.75" bestFit="1" customWidth="1"/>
    <col min="64" max="64" width="20.5" bestFit="1" customWidth="1"/>
    <col min="65" max="65" width="20.75" bestFit="1" customWidth="1"/>
    <col min="66" max="66" width="20.5" bestFit="1" customWidth="1"/>
  </cols>
  <sheetData>
    <row r="1" spans="1:66" x14ac:dyDescent="0.2">
      <c r="A1" s="1" t="s">
        <v>92</v>
      </c>
      <c r="B1" s="1" t="s">
        <v>12</v>
      </c>
      <c r="C1" s="1" t="s">
        <v>39</v>
      </c>
      <c r="D1" s="1" t="s">
        <v>9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16</v>
      </c>
      <c r="J1" s="1" t="s">
        <v>17</v>
      </c>
      <c r="K1" s="1" t="s">
        <v>19</v>
      </c>
      <c r="L1" s="1" t="s">
        <v>15</v>
      </c>
      <c r="M1" s="1" t="s">
        <v>18</v>
      </c>
      <c r="N1" s="1" t="s">
        <v>21</v>
      </c>
      <c r="O1" s="1" t="s">
        <v>20</v>
      </c>
      <c r="P1" s="1" t="s">
        <v>22</v>
      </c>
      <c r="Q1" s="12" t="s">
        <v>35</v>
      </c>
      <c r="R1" s="1" t="s">
        <v>36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27</v>
      </c>
      <c r="X1" s="1" t="s">
        <v>28</v>
      </c>
      <c r="Y1" s="1" t="s">
        <v>38</v>
      </c>
      <c r="Z1" s="1" t="s">
        <v>40</v>
      </c>
      <c r="AA1" s="1" t="s">
        <v>41</v>
      </c>
      <c r="AB1" s="1" t="s">
        <v>42</v>
      </c>
      <c r="AC1" s="1" t="s">
        <v>43</v>
      </c>
      <c r="AD1" s="1" t="s">
        <v>45</v>
      </c>
      <c r="AE1" s="1" t="s">
        <v>46</v>
      </c>
      <c r="AF1" s="1" t="s">
        <v>47</v>
      </c>
      <c r="AG1" s="1" t="s">
        <v>44</v>
      </c>
      <c r="AH1" s="1" t="s">
        <v>48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53</v>
      </c>
      <c r="AN1" s="1" t="s">
        <v>54</v>
      </c>
      <c r="AO1" s="1" t="s">
        <v>55</v>
      </c>
      <c r="AP1" s="1" t="s">
        <v>56</v>
      </c>
      <c r="AQ1" s="1" t="s">
        <v>57</v>
      </c>
      <c r="AR1" s="1" t="s">
        <v>58</v>
      </c>
      <c r="AS1" s="1" t="s">
        <v>59</v>
      </c>
      <c r="AT1" s="1" t="s">
        <v>60</v>
      </c>
      <c r="AU1" s="1" t="s">
        <v>61</v>
      </c>
      <c r="AV1" s="1" t="s">
        <v>62</v>
      </c>
      <c r="AW1" s="1" t="s">
        <v>63</v>
      </c>
      <c r="AX1" s="1" t="s">
        <v>64</v>
      </c>
      <c r="AY1" s="1" t="s">
        <v>65</v>
      </c>
      <c r="AZ1" s="1" t="s">
        <v>66</v>
      </c>
      <c r="BA1" s="1" t="s">
        <v>67</v>
      </c>
      <c r="BB1" s="1" t="s">
        <v>80</v>
      </c>
      <c r="BC1" s="1" t="s">
        <v>68</v>
      </c>
      <c r="BD1" s="1" t="s">
        <v>69</v>
      </c>
      <c r="BE1" s="1" t="s">
        <v>70</v>
      </c>
      <c r="BF1" s="1" t="s">
        <v>71</v>
      </c>
      <c r="BG1" s="1" t="s">
        <v>74</v>
      </c>
      <c r="BH1" s="1" t="s">
        <v>72</v>
      </c>
      <c r="BI1" s="1" t="s">
        <v>75</v>
      </c>
      <c r="BJ1" s="1" t="s">
        <v>73</v>
      </c>
      <c r="BK1" s="1" t="s">
        <v>78</v>
      </c>
      <c r="BL1" s="1" t="s">
        <v>79</v>
      </c>
      <c r="BM1" s="1" t="s">
        <v>77</v>
      </c>
      <c r="BN1" s="1" t="s">
        <v>76</v>
      </c>
    </row>
    <row r="2" spans="1:66" x14ac:dyDescent="0.2">
      <c r="A2" s="1" t="s">
        <v>93</v>
      </c>
      <c r="B2" s="1" t="s">
        <v>82</v>
      </c>
      <c r="C2" s="1" t="s">
        <v>82</v>
      </c>
      <c r="D2" s="1" t="s">
        <v>82</v>
      </c>
      <c r="E2" s="1" t="s">
        <v>82</v>
      </c>
      <c r="F2" s="1" t="s">
        <v>82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  <c r="M2" s="1" t="s">
        <v>89</v>
      </c>
      <c r="N2" s="1" t="s">
        <v>90</v>
      </c>
      <c r="O2" s="1" t="s">
        <v>89</v>
      </c>
      <c r="P2" s="1" t="s">
        <v>88</v>
      </c>
      <c r="Q2" s="12" t="s">
        <v>88</v>
      </c>
      <c r="R2" s="1" t="s">
        <v>91</v>
      </c>
      <c r="S2" s="1"/>
      <c r="T2" s="1"/>
      <c r="U2" s="1"/>
      <c r="V2" s="1"/>
      <c r="W2" s="1"/>
      <c r="X2" s="1"/>
      <c r="Y2" s="1" t="s">
        <v>81</v>
      </c>
      <c r="Z2" s="1" t="s">
        <v>82</v>
      </c>
      <c r="AA2" s="1" t="s">
        <v>82</v>
      </c>
      <c r="AB2" s="1" t="s">
        <v>82</v>
      </c>
      <c r="AC2" s="1" t="s">
        <v>82</v>
      </c>
      <c r="AD2" s="1" t="s">
        <v>83</v>
      </c>
      <c r="AE2" s="1" t="s">
        <v>83</v>
      </c>
      <c r="AF2" s="1" t="s">
        <v>83</v>
      </c>
      <c r="AG2" s="1" t="s">
        <v>83</v>
      </c>
      <c r="AH2" s="1" t="s">
        <v>83</v>
      </c>
      <c r="AI2" s="1" t="s">
        <v>83</v>
      </c>
      <c r="AJ2" s="1" t="s">
        <v>83</v>
      </c>
      <c r="AK2" s="1" t="s">
        <v>83</v>
      </c>
      <c r="AL2" s="1" t="s">
        <v>83</v>
      </c>
      <c r="AM2" s="1" t="s">
        <v>83</v>
      </c>
      <c r="AN2" s="1" t="s">
        <v>83</v>
      </c>
      <c r="AO2" s="1" t="s">
        <v>83</v>
      </c>
      <c r="AP2" s="1" t="s">
        <v>84</v>
      </c>
      <c r="AQ2" s="1" t="s">
        <v>84</v>
      </c>
      <c r="AR2" s="1" t="s">
        <v>84</v>
      </c>
      <c r="AS2" s="1" t="s">
        <v>84</v>
      </c>
      <c r="AT2" s="1" t="s">
        <v>84</v>
      </c>
      <c r="AU2" s="1" t="s">
        <v>82</v>
      </c>
      <c r="AV2" s="1" t="s">
        <v>82</v>
      </c>
      <c r="AW2" s="1" t="s">
        <v>82</v>
      </c>
      <c r="AX2" s="1" t="s">
        <v>82</v>
      </c>
      <c r="AY2" s="1" t="s">
        <v>82</v>
      </c>
      <c r="AZ2" s="1" t="s">
        <v>85</v>
      </c>
      <c r="BA2" s="1" t="s">
        <v>85</v>
      </c>
      <c r="BB2" s="1" t="s">
        <v>86</v>
      </c>
      <c r="BC2" s="1" t="s">
        <v>85</v>
      </c>
      <c r="BD2" s="1" t="s">
        <v>85</v>
      </c>
      <c r="BE2" s="1" t="s">
        <v>85</v>
      </c>
      <c r="BF2" s="1" t="s">
        <v>87</v>
      </c>
      <c r="BG2" s="1" t="s">
        <v>86</v>
      </c>
      <c r="BH2" s="1" t="s">
        <v>88</v>
      </c>
      <c r="BI2" s="1" t="s">
        <v>86</v>
      </c>
      <c r="BJ2" s="1" t="s">
        <v>88</v>
      </c>
      <c r="BK2" s="1" t="s">
        <v>86</v>
      </c>
      <c r="BL2" s="1" t="s">
        <v>88</v>
      </c>
      <c r="BM2" s="1" t="s">
        <v>86</v>
      </c>
      <c r="BN2" s="1" t="s">
        <v>88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Milk-Data_2000-2022</vt:lpstr>
      <vt:lpstr>Einheiten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Afangbedji Yawo Michel BLW</dc:creator>
  <cp:lastModifiedBy>Oswald Damian BLW</cp:lastModifiedBy>
  <dcterms:created xsi:type="dcterms:W3CDTF">2023-03-24T17:11:29Z</dcterms:created>
  <dcterms:modified xsi:type="dcterms:W3CDTF">2024-02-01T10:41:49Z</dcterms:modified>
</cp:coreProperties>
</file>