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os intermedios_2" sheetId="1" state="visible" r:id="rId2"/>
    <sheet name="datos" sheetId="2" state="visible" r:id="rId3"/>
    <sheet name="calculos intermedios" sheetId="3" state="visible" r:id="rId4"/>
    <sheet name="Hoja1" sheetId="4" state="visible" r:id="rId5"/>
    <sheet name="Copia de Hoja1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<sst xmlns="http://schemas.openxmlformats.org/spreadsheetml/2006/main" count="473" uniqueCount="36">
  <si>
    <t xml:space="preserve">FECHA</t>
  </si>
  <si>
    <t xml:space="preserve">Numero</t>
  </si>
  <si>
    <r>
      <rPr>
        <b val="true"/>
        <sz val="11"/>
        <color rgb="FF000000"/>
        <rFont val="Calibri"/>
        <family val="0"/>
        <charset val="1"/>
      </rPr>
      <t xml:space="preserve"> </t>
    </r>
    <r>
      <rPr>
        <b val="true"/>
        <u val="single"/>
        <sz val="11"/>
        <color rgb="FF000000"/>
        <rFont val="Calibri"/>
        <family val="0"/>
        <charset val="1"/>
      </rPr>
      <t xml:space="preserve">LOW-VOL</t>
    </r>
    <r>
      <rPr>
        <b val="true"/>
        <sz val="11"/>
        <color rgb="FF000000"/>
        <rFont val="Calibri"/>
        <family val="0"/>
        <charset val="1"/>
      </rPr>
      <t xml:space="preserve"> ref (µg/m</t>
    </r>
    <r>
      <rPr>
        <b val="true"/>
        <vertAlign val="superscript"/>
        <sz val="11"/>
        <color rgb="FF000000"/>
        <rFont val="Calibri"/>
        <family val="0"/>
        <charset val="1"/>
      </rPr>
      <t xml:space="preserve">3</t>
    </r>
    <r>
      <rPr>
        <b val="true"/>
        <sz val="11"/>
        <color rgb="FF000000"/>
        <rFont val="Calibri"/>
        <family val="0"/>
        <charset val="1"/>
      </rPr>
      <t xml:space="preserve">)</t>
    </r>
  </si>
  <si>
    <r>
      <rPr>
        <b val="true"/>
        <sz val="11"/>
        <color rgb="FF000000"/>
        <rFont val="Calibri"/>
        <family val="0"/>
        <charset val="1"/>
      </rPr>
      <t xml:space="preserve"> HI-</t>
    </r>
    <r>
      <rPr>
        <b val="true"/>
        <u val="single"/>
        <sz val="11"/>
        <color rgb="FF000000"/>
        <rFont val="Calibri"/>
        <family val="0"/>
        <charset val="1"/>
      </rPr>
      <t xml:space="preserve">VOL</t>
    </r>
    <r>
      <rPr>
        <b val="true"/>
        <sz val="11"/>
        <color rgb="FF000000"/>
        <rFont val="Calibri"/>
        <family val="0"/>
        <charset val="1"/>
      </rPr>
      <t xml:space="preserve"> ref (µg/m</t>
    </r>
    <r>
      <rPr>
        <b val="true"/>
        <vertAlign val="superscript"/>
        <sz val="11"/>
        <color rgb="FF000000"/>
        <rFont val="Calibri"/>
        <family val="0"/>
        <charset val="1"/>
      </rPr>
      <t xml:space="preserve">3</t>
    </r>
    <r>
      <rPr>
        <b val="true"/>
        <sz val="11"/>
        <color rgb="FF000000"/>
        <rFont val="Calibri"/>
        <family val="0"/>
        <charset val="1"/>
      </rPr>
      <t xml:space="preserve">)</t>
    </r>
  </si>
  <si>
    <t xml:space="preserve">HV-LV</t>
  </si>
  <si>
    <t xml:space="preserve">LV/HV</t>
  </si>
  <si>
    <t xml:space="preserve">Low (mg/m3)</t>
  </si>
  <si>
    <t xml:space="preserve">NA</t>
  </si>
  <si>
    <t xml:space="preserve">#VALUE!</t>
  </si>
  <si>
    <t xml:space="preserve">na</t>
  </si>
  <si>
    <t xml:space="preserve">#DIV/0!</t>
  </si>
  <si>
    <t xml:space="preserve">USO DE TÉCNICAS ANALÍTICAS NUCLEARES PARA EL ESTUDIO DE LA EMISIÓN Y LA RECEPCIÓN DE MATERIAL PARTICULADO ATMOSFÉRICO POR PARTE DE LOS GRANDES CENTROS URBANOS DE AMÉRICA LATINA Y EL CARIBE</t>
  </si>
  <si>
    <t xml:space="preserve">MES MONITOREO</t>
  </si>
  <si>
    <t xml:space="preserve">NÚMERO MUESTRA</t>
  </si>
  <si>
    <t xml:space="preserve">FECHA MONITOREO</t>
  </si>
  <si>
    <r>
      <rPr>
        <b val="true"/>
        <sz val="11"/>
        <color rgb="FF000000"/>
        <rFont val="Calibri"/>
        <family val="0"/>
        <charset val="1"/>
      </rPr>
      <t xml:space="preserve">CONCENTRACIÓN </t>
    </r>
    <r>
      <rPr>
        <b val="true"/>
        <u val="single"/>
        <sz val="11"/>
        <color rgb="FF000000"/>
        <rFont val="Calibri"/>
        <family val="0"/>
        <charset val="1"/>
      </rPr>
      <t xml:space="preserve">LOW-VOL</t>
    </r>
    <r>
      <rPr>
        <b val="true"/>
        <sz val="11"/>
        <color rgb="FF000000"/>
        <rFont val="Calibri"/>
        <family val="0"/>
        <charset val="1"/>
      </rPr>
      <t xml:space="preserve"> ref (µg/m</t>
    </r>
    <r>
      <rPr>
        <b val="true"/>
        <vertAlign val="superscript"/>
        <sz val="11"/>
        <color rgb="FF000000"/>
        <rFont val="Calibri"/>
        <family val="0"/>
        <charset val="1"/>
      </rPr>
      <t xml:space="preserve">3</t>
    </r>
    <r>
      <rPr>
        <b val="true"/>
        <sz val="11"/>
        <color rgb="FF000000"/>
        <rFont val="Calibri"/>
        <family val="0"/>
        <charset val="1"/>
      </rPr>
      <t xml:space="preserve">)</t>
    </r>
  </si>
  <si>
    <r>
      <rPr>
        <b val="true"/>
        <sz val="11"/>
        <color rgb="FF000000"/>
        <rFont val="Calibri"/>
        <family val="0"/>
        <charset val="1"/>
      </rPr>
      <t xml:space="preserve">CONCENTRACIÓN HI-</t>
    </r>
    <r>
      <rPr>
        <b val="true"/>
        <u val="single"/>
        <sz val="11"/>
        <color rgb="FF000000"/>
        <rFont val="Calibri"/>
        <family val="0"/>
        <charset val="1"/>
      </rPr>
      <t xml:space="preserve">VOL</t>
    </r>
    <r>
      <rPr>
        <b val="true"/>
        <sz val="11"/>
        <color rgb="FF000000"/>
        <rFont val="Calibri"/>
        <family val="0"/>
        <charset val="1"/>
      </rPr>
      <t xml:space="preserve"> ref (µg/m</t>
    </r>
    <r>
      <rPr>
        <b val="true"/>
        <vertAlign val="superscript"/>
        <sz val="11"/>
        <color rgb="FF000000"/>
        <rFont val="Calibri"/>
        <family val="0"/>
        <charset val="1"/>
      </rPr>
      <t xml:space="preserve">3</t>
    </r>
    <r>
      <rPr>
        <b val="true"/>
        <sz val="11"/>
        <color rgb="FF000000"/>
        <rFont val="Calibri"/>
        <family val="0"/>
        <charset val="1"/>
      </rPr>
      <t xml:space="preserve">)</t>
    </r>
  </si>
  <si>
    <t xml:space="preserve">nA</t>
  </si>
  <si>
    <t xml:space="preserve">LV</t>
  </si>
  <si>
    <t xml:space="preserve">(faltaba multiplicar por 1000)</t>
  </si>
  <si>
    <t xml:space="preserve">Fecha</t>
  </si>
  <si>
    <t xml:space="preserve">Equipo</t>
  </si>
  <si>
    <t xml:space="preserve">Caudal</t>
  </si>
  <si>
    <t xml:space="preserve">PM2,5</t>
  </si>
  <si>
    <t xml:space="preserve">PM2,5 LV</t>
  </si>
  <si>
    <t xml:space="preserve">HV</t>
  </si>
  <si>
    <t xml:space="preserve">Partisol</t>
  </si>
  <si>
    <t xml:space="preserve">Filtro</t>
  </si>
  <si>
    <t xml:space="preserve">Fecha de muestreo</t>
  </si>
  <si>
    <t xml:space="preserve">PM HV</t>
  </si>
  <si>
    <t xml:space="preserve">LV (ug/m3)</t>
  </si>
  <si>
    <t xml:space="preserve">PQ</t>
  </si>
  <si>
    <t xml:space="preserve">28/85/19</t>
  </si>
  <si>
    <t xml:space="preserve">31/11/19</t>
  </si>
  <si>
    <t xml:space="preserve">Airmetric</t>
  </si>
  <si>
    <t xml:space="preserve">Habría que identificar cuales se van de la tendencia?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</si>
</sst>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DD/MM/YY"/>
    <numFmt numFmtId="167" formatCode="D/M/YYYY"/>
    <numFmt numFmtId="168" formatCode="YY\-MM\-DD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  <font>
      <sz val="11"/>
      <color rgb="FFCE181E"/>
      <name val="Arial"/>
      <family val="0"/>
      <charset val="1"/>
    </font>
    <font>
      <sz val="11"/>
      <color rgb="FFBCAED5"/>
      <name val="Arial"/>
      <family val="0"/>
      <charset val="1"/>
    </font>
    <font>
      <sz val="11"/>
      <color rgb="FF5C2D91"/>
      <name val="Arial"/>
      <family val="0"/>
      <charset val="1"/>
    </font>
    <font>
      <sz val="11"/>
      <color rgb="FFED1C24"/>
      <name val="Arial"/>
      <family val="0"/>
      <charset val="1"/>
    </font>
    <font>
      <sz val="10"/>
      <color rgb="FF000000"/>
      <name val="Arial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0"/>
      <charset val="1"/>
    </font>
    <font>
      <sz val="11"/>
      <color rgb="FF9D85BE"/>
      <name val="Arial"/>
      <family val="0"/>
      <charset val="1"/>
    </font>
    <font>
      <sz val="11"/>
      <color rgb="FF87D1D1"/>
      <name val="Arial"/>
      <family val="0"/>
      <charset val="1"/>
    </font>
    <font>
      <sz val="10"/>
      <name val="Arial"/>
      <family val="2"/>
    </font>
    <font>
      <sz val="9"/>
      <name val="Arial"/>
      <family val="2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EEAF6"/>
        <bgColor rgb="FFE2EFD9"/>
      </patternFill>
    </fill>
    <fill>
      <patternFill patternType="solid">
        <fgColor rgb="FFFFFBCC"/>
        <bgColor rgb="FFE2EFD9"/>
      </patternFill>
    </fill>
    <fill>
      <patternFill patternType="solid">
        <fgColor rgb="FFFFF200"/>
        <bgColor rgb="FFFFFF00"/>
      </patternFill>
    </fill>
    <fill>
      <patternFill patternType="solid">
        <fgColor rgb="FFBDD6EE"/>
        <bgColor rgb="FFBDD7EE"/>
      </patternFill>
    </fill>
    <fill>
      <patternFill patternType="solid">
        <fgColor rgb="FFFF0000"/>
        <bgColor rgb="FFED1C24"/>
      </patternFill>
    </fill>
    <fill>
      <patternFill patternType="solid">
        <fgColor rgb="FFFFFF00"/>
        <bgColor rgb="FFFFF200"/>
      </patternFill>
    </fill>
    <fill>
      <patternFill patternType="solid">
        <fgColor rgb="FF7030A0"/>
        <bgColor rgb="FF5C2D91"/>
      </patternFill>
    </fill>
    <fill>
      <patternFill patternType="solid">
        <fgColor rgb="FF00FF00"/>
        <bgColor rgb="FF00A65D"/>
      </patternFill>
    </fill>
    <fill>
      <patternFill patternType="solid">
        <fgColor rgb="FF00FFFF"/>
        <bgColor rgb="FF87D1D1"/>
      </patternFill>
    </fill>
    <fill>
      <patternFill patternType="solid">
        <fgColor rgb="FFF7CAAC"/>
        <bgColor rgb="FFF8AA97"/>
      </patternFill>
    </fill>
    <fill>
      <patternFill patternType="solid">
        <fgColor rgb="FF8FAADC"/>
        <bgColor rgb="FF8F93C7"/>
      </patternFill>
    </fill>
    <fill>
      <patternFill patternType="solid">
        <fgColor rgb="FFBDD7EE"/>
        <bgColor rgb="FFBDD6EE"/>
      </patternFill>
    </fill>
    <fill>
      <patternFill patternType="solid">
        <fgColor rgb="FFE2EFD9"/>
        <bgColor rgb="FFDEEAF6"/>
      </patternFill>
    </fill>
    <fill>
      <patternFill patternType="solid">
        <fgColor rgb="FFA8D08D"/>
        <bgColor rgb="FF89C76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>
        <color rgb="FFCCCCCC"/>
      </left>
      <right style="thick"/>
      <top style="thick"/>
      <bottom style="thick"/>
      <diagonal/>
    </border>
    <border diagonalUp="false" diagonalDown="false">
      <left style="thick"/>
      <right style="thick"/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thick"/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6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3" fillId="7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8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9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3" fillId="1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5" fillId="1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5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1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  <colors>
    <indexedColors>
      <rgbColor rgb="FF000000"/>
      <rgbColor rgb="FFBDD7EE"/>
      <rgbColor rgb="FFFF0000"/>
      <rgbColor rgb="FF00FF00"/>
      <rgbColor rgb="FF0000FF"/>
      <rgbColor rgb="FFFFFF00"/>
      <rgbColor rgb="FFFF00FF"/>
      <rgbColor rgb="FF00FFFF"/>
      <rgbColor rgb="FFED1C24"/>
      <rgbColor rgb="FF008000"/>
      <rgbColor rgb="FF000080"/>
      <rgbColor rgb="FF9D85BE"/>
      <rgbColor rgb="FF800080"/>
      <rgbColor rgb="FF008080"/>
      <rgbColor rgb="FFB7B7B7"/>
      <rgbColor rgb="FF8B8B8B"/>
      <rgbColor rgb="FF8FAADC"/>
      <rgbColor rgb="FF7030A0"/>
      <rgbColor rgb="FFFFFBCC"/>
      <rgbColor rgb="FFDEEAF6"/>
      <rgbColor rgb="FF660066"/>
      <rgbColor rgb="FFF37B70"/>
      <rgbColor rgb="FF0066CC"/>
      <rgbColor rgb="FFBDD6EE"/>
      <rgbColor rgb="FF000080"/>
      <rgbColor rgb="FFFF00FF"/>
      <rgbColor rgb="FFFFF200"/>
      <rgbColor rgb="FFA8D08D"/>
      <rgbColor rgb="FF800080"/>
      <rgbColor rgb="FF800000"/>
      <rgbColor rgb="FF008080"/>
      <rgbColor rgb="FF0000FF"/>
      <rgbColor rgb="FF87D1D1"/>
      <rgbColor rgb="FFBEE3D3"/>
      <rgbColor rgb="FFE2EFD9"/>
      <rgbColor rgb="FFCCCCCC"/>
      <rgbColor rgb="FFADC5E7"/>
      <rgbColor rgb="FFF8AA97"/>
      <rgbColor rgb="FFBCAED5"/>
      <rgbColor rgb="FFF7CAAC"/>
      <rgbColor rgb="FF3366FF"/>
      <rgbColor rgb="FF5B9BD5"/>
      <rgbColor rgb="FF89C765"/>
      <rgbColor rgb="FFE3D200"/>
      <rgbColor rgb="FFB3B3B3"/>
      <rgbColor rgb="FFFF420E"/>
      <rgbColor rgb="FF7477B8"/>
      <rgbColor rgb="FF8F93C7"/>
      <rgbColor rgb="FF004586"/>
      <rgbColor rgb="FF00A65D"/>
      <rgbColor rgb="FF003300"/>
      <rgbColor rgb="FF333300"/>
      <rgbColor rgb="FFCE181E"/>
      <rgbColor rgb="FFEF413D"/>
      <rgbColor rgb="FF5C2D9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9305191804036"/>
          <c:y val="0.0507700339336988"/>
          <c:w val="0.794099522415652"/>
          <c:h val="0.817802140433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'calculos intermedios_2'!$E$1</c:f>
              <c:strCache>
                <c:ptCount val="1"/>
                <c:pt idx="0">
                  <c:v>HV-LV</c:v>
                </c:pt>
              </c:strCache>
            </c:strRef>
          </c:tx>
          <c:spPr>
            <a:solidFill>
              <a:srgbClr val="f37b70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f37b7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intermedios_2'!$A$2:$A$102</c:f>
              <c:numCache>
                <c:formatCode>General</c:formatCode>
                <c:ptCount val="101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43594</c:v>
                </c:pt>
                <c:pt idx="13">
                  <c:v>43597</c:v>
                </c:pt>
                <c:pt idx="14">
                  <c:v>43600</c:v>
                </c:pt>
                <c:pt idx="15">
                  <c:v>43603</c:v>
                </c:pt>
                <c:pt idx="16">
                  <c:v>43606</c:v>
                </c:pt>
                <c:pt idx="17">
                  <c:v>43609</c:v>
                </c:pt>
                <c:pt idx="18">
                  <c:v>43612</c:v>
                </c:pt>
                <c:pt idx="19">
                  <c:v>43615</c:v>
                </c:pt>
                <c:pt idx="20">
                  <c:v>43618</c:v>
                </c:pt>
                <c:pt idx="21">
                  <c:v>43621</c:v>
                </c:pt>
                <c:pt idx="22">
                  <c:v>43624</c:v>
                </c:pt>
                <c:pt idx="23">
                  <c:v>43627</c:v>
                </c:pt>
                <c:pt idx="24">
                  <c:v>43630</c:v>
                </c:pt>
                <c:pt idx="25">
                  <c:v>43633</c:v>
                </c:pt>
                <c:pt idx="26">
                  <c:v>43636</c:v>
                </c:pt>
                <c:pt idx="27">
                  <c:v>43639</c:v>
                </c:pt>
                <c:pt idx="28">
                  <c:v>43642</c:v>
                </c:pt>
                <c:pt idx="29">
                  <c:v>43645</c:v>
                </c:pt>
                <c:pt idx="30">
                  <c:v>43648</c:v>
                </c:pt>
                <c:pt idx="31">
                  <c:v>43651</c:v>
                </c:pt>
                <c:pt idx="32">
                  <c:v>43654</c:v>
                </c:pt>
                <c:pt idx="33">
                  <c:v>43657</c:v>
                </c:pt>
                <c:pt idx="34">
                  <c:v>43660</c:v>
                </c:pt>
                <c:pt idx="35">
                  <c:v>43663</c:v>
                </c:pt>
                <c:pt idx="36">
                  <c:v>43666</c:v>
                </c:pt>
                <c:pt idx="37">
                  <c:v>43669</c:v>
                </c:pt>
                <c:pt idx="38">
                  <c:v>43672</c:v>
                </c:pt>
                <c:pt idx="39">
                  <c:v>43675</c:v>
                </c:pt>
                <c:pt idx="40">
                  <c:v>43678</c:v>
                </c:pt>
                <c:pt idx="41">
                  <c:v>43681</c:v>
                </c:pt>
                <c:pt idx="42">
                  <c:v>43684</c:v>
                </c:pt>
                <c:pt idx="43">
                  <c:v>43687</c:v>
                </c:pt>
                <c:pt idx="44">
                  <c:v>43690</c:v>
                </c:pt>
                <c:pt idx="45">
                  <c:v>43693</c:v>
                </c:pt>
                <c:pt idx="46">
                  <c:v>43696</c:v>
                </c:pt>
                <c:pt idx="47">
                  <c:v>43699</c:v>
                </c:pt>
                <c:pt idx="48">
                  <c:v>43702</c:v>
                </c:pt>
                <c:pt idx="49">
                  <c:v>43705</c:v>
                </c:pt>
                <c:pt idx="50">
                  <c:v>43708</c:v>
                </c:pt>
                <c:pt idx="51">
                  <c:v>43711</c:v>
                </c:pt>
                <c:pt idx="52">
                  <c:v>43714</c:v>
                </c:pt>
                <c:pt idx="53">
                  <c:v>43717</c:v>
                </c:pt>
                <c:pt idx="54">
                  <c:v>43720</c:v>
                </c:pt>
                <c:pt idx="55">
                  <c:v>43723</c:v>
                </c:pt>
                <c:pt idx="56">
                  <c:v>43726</c:v>
                </c:pt>
                <c:pt idx="57">
                  <c:v>43729</c:v>
                </c:pt>
                <c:pt idx="58">
                  <c:v>43732</c:v>
                </c:pt>
                <c:pt idx="59">
                  <c:v>43735</c:v>
                </c:pt>
                <c:pt idx="60">
                  <c:v>43738</c:v>
                </c:pt>
                <c:pt idx="61">
                  <c:v>43741</c:v>
                </c:pt>
                <c:pt idx="62">
                  <c:v>43744</c:v>
                </c:pt>
                <c:pt idx="63">
                  <c:v>43747</c:v>
                </c:pt>
                <c:pt idx="64">
                  <c:v>43750</c:v>
                </c:pt>
                <c:pt idx="65">
                  <c:v>43753</c:v>
                </c:pt>
                <c:pt idx="66">
                  <c:v>43756</c:v>
                </c:pt>
                <c:pt idx="67">
                  <c:v>43759</c:v>
                </c:pt>
                <c:pt idx="68">
                  <c:v>43762</c:v>
                </c:pt>
                <c:pt idx="69">
                  <c:v>43765</c:v>
                </c:pt>
                <c:pt idx="70">
                  <c:v>43768</c:v>
                </c:pt>
                <c:pt idx="71">
                  <c:v>43771</c:v>
                </c:pt>
                <c:pt idx="72">
                  <c:v>43774</c:v>
                </c:pt>
                <c:pt idx="73">
                  <c:v>43777</c:v>
                </c:pt>
                <c:pt idx="74">
                  <c:v>43780</c:v>
                </c:pt>
                <c:pt idx="75">
                  <c:v>43783</c:v>
                </c:pt>
                <c:pt idx="76">
                  <c:v>43786</c:v>
                </c:pt>
                <c:pt idx="77">
                  <c:v>43789</c:v>
                </c:pt>
                <c:pt idx="78">
                  <c:v>43792</c:v>
                </c:pt>
                <c:pt idx="79">
                  <c:v>43795</c:v>
                </c:pt>
                <c:pt idx="80">
                  <c:v>43798</c:v>
                </c:pt>
                <c:pt idx="81">
                  <c:v>43801</c:v>
                </c:pt>
                <c:pt idx="82">
                  <c:v>43804</c:v>
                </c:pt>
                <c:pt idx="83">
                  <c:v>43807</c:v>
                </c:pt>
                <c:pt idx="84">
                  <c:v>43810</c:v>
                </c:pt>
                <c:pt idx="85">
                  <c:v>43813</c:v>
                </c:pt>
                <c:pt idx="86">
                  <c:v>43816</c:v>
                </c:pt>
                <c:pt idx="87">
                  <c:v>43819</c:v>
                </c:pt>
                <c:pt idx="88">
                  <c:v>43822</c:v>
                </c:pt>
                <c:pt idx="89">
                  <c:v>43825</c:v>
                </c:pt>
                <c:pt idx="90">
                  <c:v>43831</c:v>
                </c:pt>
                <c:pt idx="91">
                  <c:v>43834</c:v>
                </c:pt>
                <c:pt idx="92">
                  <c:v>43837</c:v>
                </c:pt>
                <c:pt idx="93">
                  <c:v>43840</c:v>
                </c:pt>
                <c:pt idx="94">
                  <c:v>43843</c:v>
                </c:pt>
                <c:pt idx="95">
                  <c:v>43846</c:v>
                </c:pt>
                <c:pt idx="96">
                  <c:v>43849</c:v>
                </c:pt>
                <c:pt idx="97">
                  <c:v>43851</c:v>
                </c:pt>
                <c:pt idx="98">
                  <c:v>43852</c:v>
                </c:pt>
                <c:pt idx="99">
                  <c:v>43855</c:v>
                </c:pt>
                <c:pt idx="100">
                  <c:v>43858</c:v>
                </c:pt>
              </c:numCache>
            </c:numRef>
          </c:xVal>
          <c:yVal>
            <c:numRef>
              <c:f>'calculos intermedios_2'!$E$2:$E$102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4.652213964</c:v>
                </c:pt>
                <c:pt idx="4">
                  <c:v>7.02315284</c:v>
                </c:pt>
                <c:pt idx="5">
                  <c:v>10.417290556</c:v>
                </c:pt>
                <c:pt idx="6">
                  <c:v>13.847349819</c:v>
                </c:pt>
                <c:pt idx="7">
                  <c:v>16.435729598</c:v>
                </c:pt>
                <c:pt idx="8">
                  <c:v>6.264999042</c:v>
                </c:pt>
                <c:pt idx="9">
                  <c:v>9.93560794</c:v>
                </c:pt>
                <c:pt idx="10">
                  <c:v>7.762920696</c:v>
                </c:pt>
                <c:pt idx="11">
                  <c:v>6.043298896</c:v>
                </c:pt>
                <c:pt idx="12">
                  <c:v/>
                </c:pt>
                <c:pt idx="13">
                  <c:v>4.226179634</c:v>
                </c:pt>
                <c:pt idx="14">
                  <c:v>6.050971311</c:v>
                </c:pt>
                <c:pt idx="15">
                  <c:v>7.839191072</c:v>
                </c:pt>
                <c:pt idx="16">
                  <c:v/>
                </c:pt>
                <c:pt idx="17">
                  <c:v>8.018152098</c:v>
                </c:pt>
                <c:pt idx="18">
                  <c:v>21.151707736</c:v>
                </c:pt>
                <c:pt idx="19">
                  <c:v>3.937934129</c:v>
                </c:pt>
                <c:pt idx="20">
                  <c:v>17.237950084</c:v>
                </c:pt>
                <c:pt idx="21">
                  <c:v/>
                </c:pt>
                <c:pt idx="22">
                  <c:v/>
                </c:pt>
                <c:pt idx="23">
                  <c:v>5.541250585</c:v>
                </c:pt>
                <c:pt idx="24">
                  <c:v>3.7659935</c:v>
                </c:pt>
                <c:pt idx="25">
                  <c:v>1.90835683</c:v>
                </c:pt>
                <c:pt idx="26">
                  <c:v>4.594381558</c:v>
                </c:pt>
                <c:pt idx="27">
                  <c:v>5.997816878</c:v>
                </c:pt>
                <c:pt idx="28">
                  <c:v/>
                </c:pt>
                <c:pt idx="29">
                  <c:v>1.39946431</c:v>
                </c:pt>
                <c:pt idx="30">
                  <c:v/>
                </c:pt>
                <c:pt idx="31">
                  <c:v/>
                </c:pt>
                <c:pt idx="32">
                  <c:v>6.750721066</c:v>
                </c:pt>
                <c:pt idx="33">
                  <c:v>13.441727338</c:v>
                </c:pt>
                <c:pt idx="34">
                  <c:v>8.827504461</c:v>
                </c:pt>
                <c:pt idx="35">
                  <c:v>3.535425103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2.966354553</c:v>
                </c:pt>
                <c:pt idx="51">
                  <c:v>5.983503352</c:v>
                </c:pt>
                <c:pt idx="52">
                  <c:v>4.297262134</c:v>
                </c:pt>
                <c:pt idx="53">
                  <c:v>3.563295389</c:v>
                </c:pt>
                <c:pt idx="54">
                  <c:v/>
                </c:pt>
                <c:pt idx="55">
                  <c:v/>
                </c:pt>
                <c:pt idx="56">
                  <c:v>9.133623795</c:v>
                </c:pt>
                <c:pt idx="57">
                  <c:v>11.376197357</c:v>
                </c:pt>
                <c:pt idx="58">
                  <c:v>10.246078926</c:v>
                </c:pt>
                <c:pt idx="59">
                  <c:v>13.5245772381</c:v>
                </c:pt>
                <c:pt idx="60">
                  <c:v>11.686174156</c:v>
                </c:pt>
                <c:pt idx="61">
                  <c:v/>
                </c:pt>
                <c:pt idx="62">
                  <c:v>2.297629109</c:v>
                </c:pt>
                <c:pt idx="63">
                  <c:v>7.95354625</c:v>
                </c:pt>
                <c:pt idx="64">
                  <c:v>-3.785301918</c:v>
                </c:pt>
                <c:pt idx="65">
                  <c:v/>
                </c:pt>
                <c:pt idx="66">
                  <c:v>8.612992475</c:v>
                </c:pt>
                <c:pt idx="67">
                  <c:v>5.822139424</c:v>
                </c:pt>
                <c:pt idx="68">
                  <c:v/>
                </c:pt>
                <c:pt idx="69">
                  <c:v>10.708576604</c:v>
                </c:pt>
                <c:pt idx="70">
                  <c:v>-2.46359866</c:v>
                </c:pt>
                <c:pt idx="71">
                  <c:v>1.171068543</c:v>
                </c:pt>
                <c:pt idx="72">
                  <c:v>15.143406313</c:v>
                </c:pt>
                <c:pt idx="73">
                  <c:v>15.759473459</c:v>
                </c:pt>
                <c:pt idx="74">
                  <c:v>-0.0131828879999976</c:v>
                </c:pt>
                <c:pt idx="75">
                  <c:v>5.517436185</c:v>
                </c:pt>
                <c:pt idx="76">
                  <c:v/>
                </c:pt>
                <c:pt idx="77">
                  <c:v>6.880864086</c:v>
                </c:pt>
                <c:pt idx="78">
                  <c:v>-2.560826491</c:v>
                </c:pt>
                <c:pt idx="79">
                  <c:v>6.16195504</c:v>
                </c:pt>
                <c:pt idx="80">
                  <c:v>17.458330215</c:v>
                </c:pt>
                <c:pt idx="81">
                  <c:v>-3.808928511</c:v>
                </c:pt>
                <c:pt idx="82">
                  <c:v/>
                </c:pt>
                <c:pt idx="83">
                  <c:v/>
                </c:pt>
                <c:pt idx="84">
                  <c:v>13.781223555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8.52437185</c:v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11.185421402</c:v>
                </c:pt>
                <c:pt idx="94">
                  <c:v>15.665102711</c:v>
                </c:pt>
                <c:pt idx="95">
                  <c:v/>
                </c:pt>
                <c:pt idx="96">
                  <c:v>10.415482089</c:v>
                </c:pt>
                <c:pt idx="97">
                  <c:v>7.96202707</c:v>
                </c:pt>
                <c:pt idx="98">
                  <c:v>2.883946788</c:v>
                </c:pt>
                <c:pt idx="99">
                  <c:v/>
                </c:pt>
                <c:pt idx="100">
                  <c:v>17.481058546</c:v>
                </c:pt>
              </c:numCache>
            </c:numRef>
          </c:yVal>
          <c:smooth val="0"/>
        </c:ser>
        <c:axId val="16914999"/>
        <c:axId val="61754221"/>
      </c:scatterChart>
      <c:valAx>
        <c:axId val="169149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/M/YYYY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54221"/>
        <c:crosses val="autoZero"/>
        <c:crossBetween val="midCat"/>
      </c:valAx>
      <c:valAx>
        <c:axId val="617542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HV-LV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149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09810565224088"/>
          <c:y val="0.0890578999018646"/>
          <c:w val="0.0966499807470158"/>
          <c:h val="0.066126855600539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partisol</c:f>
              <c:strCache>
                <c:ptCount val="1"/>
                <c:pt idx="0">
                  <c:v>partisol</c:v>
                </c:pt>
              </c:strCache>
            </c:strRef>
          </c:tx>
          <c:spPr>
            <a:solidFill>
              <a:srgbClr val="8f93c7"/>
            </a:solidFill>
            <a:ln w="28800">
              <a:noFill/>
            </a:ln>
          </c:spPr>
          <c:marker>
            <c:symbol val="circle"/>
            <c:size val="6"/>
            <c:spPr>
              <a:solidFill>
                <a:srgbClr val="8f93c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8f93c7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'calculos intermedios_2'!$D$4:$D$43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'calculos intermedios_2'!$C$4:$C$43</c:f>
              <c:numCache>
                <c:formatCode>General</c:formatCode>
                <c:ptCount val="40"/>
                <c:pt idx="0">
                  <c:v>8.585690516</c:v>
                </c:pt>
                <c:pt idx="1">
                  <c:v>5.765391015</c:v>
                </c:pt>
                <c:pt idx="2">
                  <c:v>8.311148087</c:v>
                </c:pt>
                <c:pt idx="3">
                  <c:v>8.943427621</c:v>
                </c:pt>
                <c:pt idx="4">
                  <c:v>16.69717138</c:v>
                </c:pt>
                <c:pt idx="5">
                  <c:v>4.588186356</c:v>
                </c:pt>
                <c:pt idx="6">
                  <c:v>8.169717138</c:v>
                </c:pt>
                <c:pt idx="7">
                  <c:v>6.647254576</c:v>
                </c:pt>
                <c:pt idx="8">
                  <c:v>6.780366057</c:v>
                </c:pt>
                <c:pt idx="9">
                  <c:v>7.24625624</c:v>
                </c:pt>
                <c:pt idx="10">
                  <c:v>5.415973378</c:v>
                </c:pt>
                <c:pt idx="11">
                  <c:v>8.273710483</c:v>
                </c:pt>
                <c:pt idx="12">
                  <c:v>15.44509151</c:v>
                </c:pt>
                <c:pt idx="13">
                  <c:v>6.494592346</c:v>
                </c:pt>
                <c:pt idx="14">
                  <c:v>8.444259567</c:v>
                </c:pt>
                <c:pt idx="15">
                  <c:v>9.455074875</c:v>
                </c:pt>
                <c:pt idx="16">
                  <c:v>17.78702163</c:v>
                </c:pt>
                <c:pt idx="17">
                  <c:v>8.648086522</c:v>
                </c:pt>
                <c:pt idx="18">
                  <c:v>11.9093178</c:v>
                </c:pt>
                <c:pt idx="19">
                  <c:v>7.038269551</c:v>
                </c:pt>
                <c:pt idx="20">
                  <c:v>9.588186356</c:v>
                </c:pt>
                <c:pt idx="21">
                  <c:v>13.53577371</c:v>
                </c:pt>
                <c:pt idx="22">
                  <c:v>8.190515807</c:v>
                </c:pt>
                <c:pt idx="23">
                  <c:v>4.109816972</c:v>
                </c:pt>
                <c:pt idx="24">
                  <c:v>7.924292845</c:v>
                </c:pt>
                <c:pt idx="25">
                  <c:v>25.85690516</c:v>
                </c:pt>
                <c:pt idx="26">
                  <c:v>6.094009983</c:v>
                </c:pt>
                <c:pt idx="27">
                  <c:v>5.844425957</c:v>
                </c:pt>
                <c:pt idx="28">
                  <c:v>1.235440932</c:v>
                </c:pt>
                <c:pt idx="29">
                  <c:v>19.09733777</c:v>
                </c:pt>
                <c:pt idx="30">
                  <c:v>9.975041597</c:v>
                </c:pt>
                <c:pt idx="31">
                  <c:v>19.83361065</c:v>
                </c:pt>
                <c:pt idx="32">
                  <c:v>16.20216306</c:v>
                </c:pt>
                <c:pt idx="33">
                  <c:v>8.298668885</c:v>
                </c:pt>
                <c:pt idx="34">
                  <c:v>14.59234609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pq</c:f>
              <c:strCache>
                <c:ptCount val="1"/>
                <c:pt idx="0">
                  <c:v>pq</c:v>
                </c:pt>
              </c:strCache>
            </c:strRef>
          </c:tx>
          <c:spPr>
            <a:solidFill>
              <a:srgbClr val="f37b70"/>
            </a:solidFill>
            <a:ln w="28800">
              <a:noFill/>
            </a:ln>
          </c:spPr>
          <c:marker>
            <c:symbol val="circle"/>
            <c:size val="6"/>
            <c:spPr>
              <a:solidFill>
                <a:srgbClr val="f37b7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37b7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'calculos intermedios_2'!$D$44:$D$88</c:f>
              <c:numCache>
                <c:formatCode>General</c:formatCode>
                <c:ptCount val="45"/>
                <c:pt idx="0">
                  <c:v>9.430819562</c:v>
                </c:pt>
                <c:pt idx="1">
                  <c:v>9.159936428</c:v>
                </c:pt>
                <c:pt idx="2">
                  <c:v>17.184789634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</c:numCache>
            </c:numRef>
          </c:xVal>
          <c:yVal>
            <c:numRef>
              <c:f>'calculos intermedios_2'!$C$44:$C$88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24.51331115</c:v>
                </c:pt>
                <c:pt idx="9">
                  <c:v>13.26539101</c:v>
                </c:pt>
                <c:pt idx="10">
                  <c:v>13.36662505</c:v>
                </c:pt>
                <c:pt idx="11">
                  <c:v>7.691347754</c:v>
                </c:pt>
                <c:pt idx="12">
                  <c:v/>
                </c:pt>
                <c:pt idx="13">
                  <c:v>7.254575707</c:v>
                </c:pt>
                <c:pt idx="14">
                  <c:v>13.65640599</c:v>
                </c:pt>
                <c:pt idx="15">
                  <c:v>9.047024553</c:v>
                </c:pt>
                <c:pt idx="16">
                  <c:v>11.83860233</c:v>
                </c:pt>
                <c:pt idx="17">
                  <c:v>0.5615640599</c:v>
                </c:pt>
                <c:pt idx="18">
                  <c:v>9.900166389</c:v>
                </c:pt>
                <c:pt idx="19">
                  <c:v/>
                </c:pt>
                <c:pt idx="20">
                  <c:v>9.238451935</c:v>
                </c:pt>
                <c:pt idx="21">
                  <c:v>7.020391178</c:v>
                </c:pt>
                <c:pt idx="22">
                  <c:v>10.6244796</c:v>
                </c:pt>
                <c:pt idx="23">
                  <c:v/>
                </c:pt>
                <c:pt idx="24">
                  <c:v>16.5890183</c:v>
                </c:pt>
                <c:pt idx="25">
                  <c:v>8.381863561</c:v>
                </c:pt>
                <c:pt idx="26">
                  <c:v/>
                </c:pt>
                <c:pt idx="27">
                  <c:v>9.584026622</c:v>
                </c:pt>
                <c:pt idx="28">
                  <c:v>13.34858569</c:v>
                </c:pt>
                <c:pt idx="29">
                  <c:v>6.84144819</c:v>
                </c:pt>
                <c:pt idx="30">
                  <c:v>1.560549313</c:v>
                </c:pt>
                <c:pt idx="31">
                  <c:v/>
                </c:pt>
                <c:pt idx="32">
                  <c:v>10.91930116</c:v>
                </c:pt>
                <c:pt idx="33">
                  <c:v>6.722129784</c:v>
                </c:pt>
                <c:pt idx="34">
                  <c:v/>
                </c:pt>
                <c:pt idx="35">
                  <c:v>7.845257903</c:v>
                </c:pt>
                <c:pt idx="36">
                  <c:v>12.17138103</c:v>
                </c:pt>
                <c:pt idx="37">
                  <c:v>5.299500832</c:v>
                </c:pt>
                <c:pt idx="38">
                  <c:v>6.749899315</c:v>
                </c:pt>
                <c:pt idx="39">
                  <c:v>13.15022888</c:v>
                </c:pt>
                <c:pt idx="40">
                  <c:v/>
                </c:pt>
                <c:pt idx="41">
                  <c:v/>
                </c:pt>
                <c:pt idx="42">
                  <c:v>9.59234609</c:v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airmetric</c:f>
              <c:strCache>
                <c:ptCount val="1"/>
                <c:pt idx="0">
                  <c:v>airmetric</c:v>
                </c:pt>
              </c:strCache>
            </c:strRef>
          </c:tx>
          <c:spPr>
            <a:solidFill>
              <a:srgbClr val="89c765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89c765"/>
              </a:solidFill>
            </c:spPr>
          </c:marker>
          <c:dPt>
            <c:idx val="7"/>
            <c:spPr>
              <a:solidFill>
                <a:srgbClr val="89c765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89c765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89c765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'calculos intermedios_2'!$D$89:$D$102</c:f>
              <c:numCache>
                <c:formatCode>General</c:formatCode>
                <c:ptCount val="14"/>
                <c:pt idx="0">
                  <c:v>4.185312238</c:v>
                </c:pt>
                <c:pt idx="1">
                  <c:v>11.061300258</c:v>
                </c:pt>
                <c:pt idx="2">
                  <c:v>8.78328042</c:v>
                </c:pt>
                <c:pt idx="3">
                  <c:v>11.01187185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'calculos intermedios_2'!$C$89:$C$102</c:f>
              <c:numCache>
                <c:formatCode>General</c:formatCode>
                <c:ptCount val="14"/>
                <c:pt idx="0">
                  <c:v/>
                </c:pt>
                <c:pt idx="1">
                  <c:v/>
                </c:pt>
                <c:pt idx="2">
                  <c:v>2.4875</c:v>
                </c:pt>
                <c:pt idx="3">
                  <c:v>6.5375</c:v>
                </c:pt>
                <c:pt idx="4">
                  <c:v>3.708333333</c:v>
                </c:pt>
                <c:pt idx="5">
                  <c:v>0.5</c:v>
                </c:pt>
                <c:pt idx="6">
                  <c:v>10.44628099</c:v>
                </c:pt>
                <c:pt idx="7">
                  <c:v>5.025210084</c:v>
                </c:pt>
                <c:pt idx="8">
                  <c:v>5.2406639</c:v>
                </c:pt>
                <c:pt idx="9">
                  <c:v>6.351239669</c:v>
                </c:pt>
                <c:pt idx="10">
                  <c:v>5.900414938</c:v>
                </c:pt>
                <c:pt idx="11">
                  <c:v>9.308333333</c:v>
                </c:pt>
                <c:pt idx="12">
                  <c:v/>
                </c:pt>
                <c:pt idx="13">
                  <c:v>5.012396694</c:v>
                </c:pt>
              </c:numCache>
            </c:numRef>
          </c:yVal>
          <c:smooth val="0"/>
        </c:ser>
        <c:axId val="66384518"/>
        <c:axId val="76803679"/>
      </c:scatterChart>
      <c:valAx>
        <c:axId val="663845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03679"/>
        <c:crosses val="autoZero"/>
        <c:crossBetween val="midCat"/>
      </c:valAx>
      <c:valAx>
        <c:axId val="768036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845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9279938390451"/>
          <c:y val="0.0507975460122699"/>
          <c:w val="0.793916056988833"/>
          <c:h val="0.8176687116564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'calculos intermedios'!$E$1</c:f>
              <c:strCache>
                <c:ptCount val="1"/>
                <c:pt idx="0">
                  <c:v>HV-LV</c:v>
                </c:pt>
              </c:strCache>
            </c:strRef>
          </c:tx>
          <c:spPr>
            <a:solidFill>
              <a:srgbClr val="f37b70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f37b7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intermedios'!$B$2:$B$104</c:f>
              <c:numCache>
                <c:formatCode>General</c:formatCode>
                <c:ptCount val="103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43594</c:v>
                </c:pt>
                <c:pt idx="13">
                  <c:v>43597</c:v>
                </c:pt>
                <c:pt idx="14">
                  <c:v>43600</c:v>
                </c:pt>
                <c:pt idx="15">
                  <c:v>43603</c:v>
                </c:pt>
                <c:pt idx="16">
                  <c:v>43606</c:v>
                </c:pt>
                <c:pt idx="17">
                  <c:v>43609</c:v>
                </c:pt>
                <c:pt idx="18">
                  <c:v>43612</c:v>
                </c:pt>
                <c:pt idx="19">
                  <c:v>43615</c:v>
                </c:pt>
                <c:pt idx="20">
                  <c:v>43618</c:v>
                </c:pt>
                <c:pt idx="21">
                  <c:v>43621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77</c:v>
                </c:pt>
                <c:pt idx="99">
                  <c:v>78</c:v>
                </c:pt>
                <c:pt idx="100">
                  <c:v>79</c:v>
                </c:pt>
                <c:pt idx="101">
                  <c:v>80</c:v>
                </c:pt>
                <c:pt idx="102">
                  <c:v>81</c:v>
                </c:pt>
              </c:numCache>
            </c:numRef>
          </c:xVal>
          <c:yVal>
            <c:numRef>
              <c:f>'calculos intermedios'!$E$2:$E$104</c:f>
              <c:numCache>
                <c:formatCode>General</c:formatCode>
                <c:ptCount val="10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4.652213964</c:v>
                </c:pt>
                <c:pt idx="4">
                  <c:v>7.02315284</c:v>
                </c:pt>
                <c:pt idx="5">
                  <c:v>10.417290556</c:v>
                </c:pt>
                <c:pt idx="6">
                  <c:v>13.847349819</c:v>
                </c:pt>
                <c:pt idx="7">
                  <c:v>16.435729598</c:v>
                </c:pt>
                <c:pt idx="8">
                  <c:v>6.264999042</c:v>
                </c:pt>
                <c:pt idx="9">
                  <c:v>9.93560794</c:v>
                </c:pt>
                <c:pt idx="10">
                  <c:v>7.762920696</c:v>
                </c:pt>
                <c:pt idx="11">
                  <c:v>6.043298896</c:v>
                </c:pt>
                <c:pt idx="12">
                  <c:v/>
                </c:pt>
                <c:pt idx="13">
                  <c:v>4.226179634</c:v>
                </c:pt>
                <c:pt idx="14">
                  <c:v>6.050971311</c:v>
                </c:pt>
                <c:pt idx="15">
                  <c:v>7.839191072</c:v>
                </c:pt>
                <c:pt idx="16">
                  <c:v/>
                </c:pt>
                <c:pt idx="17">
                  <c:v>8.018152098</c:v>
                </c:pt>
                <c:pt idx="18">
                  <c:v>21.151707736</c:v>
                </c:pt>
                <c:pt idx="19">
                  <c:v>3.937934129</c:v>
                </c:pt>
                <c:pt idx="20">
                  <c:v>17.237950084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5.541250585</c:v>
                </c:pt>
                <c:pt idx="25">
                  <c:v>3.7659935</c:v>
                </c:pt>
                <c:pt idx="26">
                  <c:v>1.90835683</c:v>
                </c:pt>
                <c:pt idx="27">
                  <c:v>4.594381558</c:v>
                </c:pt>
                <c:pt idx="28">
                  <c:v>5.997816878</c:v>
                </c:pt>
                <c:pt idx="29">
                  <c:v/>
                </c:pt>
                <c:pt idx="30">
                  <c:v>1.39946431</c:v>
                </c:pt>
                <c:pt idx="31">
                  <c:v/>
                </c:pt>
                <c:pt idx="32">
                  <c:v/>
                </c:pt>
                <c:pt idx="33">
                  <c:v>6.750721066</c:v>
                </c:pt>
                <c:pt idx="34">
                  <c:v>13.441727338</c:v>
                </c:pt>
                <c:pt idx="35">
                  <c:v>8.827504461</c:v>
                </c:pt>
                <c:pt idx="36">
                  <c:v>3.535425103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2.966354553</c:v>
                </c:pt>
                <c:pt idx="52">
                  <c:v>5.983503352</c:v>
                </c:pt>
                <c:pt idx="53">
                  <c:v>4.297262134</c:v>
                </c:pt>
                <c:pt idx="54">
                  <c:v>3.563295389</c:v>
                </c:pt>
                <c:pt idx="55">
                  <c:v/>
                </c:pt>
                <c:pt idx="56">
                  <c:v/>
                </c:pt>
                <c:pt idx="57">
                  <c:v>9.133623795</c:v>
                </c:pt>
                <c:pt idx="58">
                  <c:v>11.376197357</c:v>
                </c:pt>
                <c:pt idx="59">
                  <c:v>10.246078926</c:v>
                </c:pt>
                <c:pt idx="60">
                  <c:v>13.5245772381</c:v>
                </c:pt>
                <c:pt idx="61">
                  <c:v>11.686174156</c:v>
                </c:pt>
                <c:pt idx="62">
                  <c:v/>
                </c:pt>
                <c:pt idx="63">
                  <c:v>2.297629109</c:v>
                </c:pt>
                <c:pt idx="64">
                  <c:v>7.95354625</c:v>
                </c:pt>
                <c:pt idx="65">
                  <c:v>-3.785301918</c:v>
                </c:pt>
                <c:pt idx="66">
                  <c:v/>
                </c:pt>
                <c:pt idx="67">
                  <c:v>8.612992475</c:v>
                </c:pt>
                <c:pt idx="68">
                  <c:v>5.822139424</c:v>
                </c:pt>
                <c:pt idx="69">
                  <c:v/>
                </c:pt>
                <c:pt idx="70">
                  <c:v/>
                </c:pt>
                <c:pt idx="71">
                  <c:v>10.708576604</c:v>
                </c:pt>
                <c:pt idx="72">
                  <c:v>-2.46359866</c:v>
                </c:pt>
                <c:pt idx="73">
                  <c:v>1.171068543</c:v>
                </c:pt>
                <c:pt idx="74">
                  <c:v>15.143406313</c:v>
                </c:pt>
                <c:pt idx="75">
                  <c:v>14.769473459</c:v>
                </c:pt>
                <c:pt idx="76">
                  <c:v>-0.0131828879999976</c:v>
                </c:pt>
                <c:pt idx="77">
                  <c:v>5.517436185</c:v>
                </c:pt>
                <c:pt idx="78">
                  <c:v/>
                </c:pt>
                <c:pt idx="79">
                  <c:v>6.880864086</c:v>
                </c:pt>
                <c:pt idx="80">
                  <c:v>-2.560826491</c:v>
                </c:pt>
                <c:pt idx="81">
                  <c:v>6.16195504</c:v>
                </c:pt>
                <c:pt idx="82">
                  <c:v>17.458330215</c:v>
                </c:pt>
                <c:pt idx="83">
                  <c:v>-3.808928511</c:v>
                </c:pt>
                <c:pt idx="84">
                  <c:v/>
                </c:pt>
                <c:pt idx="85">
                  <c:v/>
                </c:pt>
                <c:pt idx="86">
                  <c:v>13.781223555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>8.52437185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11.185421402</c:v>
                </c:pt>
                <c:pt idx="96">
                  <c:v>15.665102711</c:v>
                </c:pt>
                <c:pt idx="97">
                  <c:v/>
                </c:pt>
                <c:pt idx="98">
                  <c:v>10.415482089</c:v>
                </c:pt>
                <c:pt idx="99">
                  <c:v>7.96202707</c:v>
                </c:pt>
                <c:pt idx="100">
                  <c:v>2.883946788</c:v>
                </c:pt>
                <c:pt idx="101">
                  <c:v>18.954437869</c:v>
                </c:pt>
                <c:pt idx="102">
                  <c:v>20.886760677</c:v>
                </c:pt>
              </c:numCache>
            </c:numRef>
          </c:yVal>
          <c:smooth val="0"/>
        </c:ser>
        <c:axId val="36880581"/>
        <c:axId val="15684046"/>
      </c:scatterChart>
      <c:valAx>
        <c:axId val="368805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/M/YYYY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84046"/>
        <c:crosses val="autoZero"/>
        <c:crossBetween val="midCat"/>
      </c:valAx>
      <c:valAx>
        <c:axId val="156840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HV-LV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80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09857527916827"/>
          <c:y val="0.0889570552147239"/>
          <c:w val="0.0965033887861984"/>
          <c:h val="0.0660203705976193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6595388478807"/>
          <c:y val="0.0451709169831796"/>
          <c:w val="0.829617228521422"/>
          <c:h val="0.809820944112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'calculos intermedios'!$E$1</c:f>
              <c:strCache>
                <c:ptCount val="1"/>
                <c:pt idx="0">
                  <c:v>HV-LV</c:v>
                </c:pt>
              </c:strCache>
            </c:strRef>
          </c:tx>
          <c:spPr>
            <a:solidFill>
              <a:srgbClr val="adc5e7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adc5e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'calculos intermedios'!$D$2:$D$104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'calculos intermedios'!$E$2:$E$104</c:f>
              <c:numCache>
                <c:formatCode>General</c:formatCode>
                <c:ptCount val="10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4.652213964</c:v>
                </c:pt>
                <c:pt idx="4">
                  <c:v>7.02315284</c:v>
                </c:pt>
                <c:pt idx="5">
                  <c:v>10.417290556</c:v>
                </c:pt>
                <c:pt idx="6">
                  <c:v>13.847349819</c:v>
                </c:pt>
                <c:pt idx="7">
                  <c:v>16.435729598</c:v>
                </c:pt>
                <c:pt idx="8">
                  <c:v>6.264999042</c:v>
                </c:pt>
                <c:pt idx="9">
                  <c:v>9.93560794</c:v>
                </c:pt>
                <c:pt idx="10">
                  <c:v>7.762920696</c:v>
                </c:pt>
                <c:pt idx="11">
                  <c:v>6.043298896</c:v>
                </c:pt>
                <c:pt idx="12">
                  <c:v/>
                </c:pt>
                <c:pt idx="13">
                  <c:v>4.226179634</c:v>
                </c:pt>
                <c:pt idx="14">
                  <c:v>6.050971311</c:v>
                </c:pt>
                <c:pt idx="15">
                  <c:v>7.839191072</c:v>
                </c:pt>
                <c:pt idx="16">
                  <c:v/>
                </c:pt>
                <c:pt idx="17">
                  <c:v>8.018152098</c:v>
                </c:pt>
                <c:pt idx="18">
                  <c:v>21.151707736</c:v>
                </c:pt>
                <c:pt idx="19">
                  <c:v>3.937934129</c:v>
                </c:pt>
                <c:pt idx="20">
                  <c:v>17.237950084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5.541250585</c:v>
                </c:pt>
                <c:pt idx="25">
                  <c:v>3.7659935</c:v>
                </c:pt>
                <c:pt idx="26">
                  <c:v>1.90835683</c:v>
                </c:pt>
                <c:pt idx="27">
                  <c:v>4.594381558</c:v>
                </c:pt>
                <c:pt idx="28">
                  <c:v>5.997816878</c:v>
                </c:pt>
                <c:pt idx="29">
                  <c:v/>
                </c:pt>
                <c:pt idx="30">
                  <c:v>1.39946431</c:v>
                </c:pt>
                <c:pt idx="31">
                  <c:v/>
                </c:pt>
                <c:pt idx="32">
                  <c:v/>
                </c:pt>
                <c:pt idx="33">
                  <c:v>6.750721066</c:v>
                </c:pt>
                <c:pt idx="34">
                  <c:v>13.441727338</c:v>
                </c:pt>
                <c:pt idx="35">
                  <c:v>8.827504461</c:v>
                </c:pt>
                <c:pt idx="36">
                  <c:v>3.535425103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2.966354553</c:v>
                </c:pt>
                <c:pt idx="52">
                  <c:v>5.983503352</c:v>
                </c:pt>
                <c:pt idx="53">
                  <c:v>4.297262134</c:v>
                </c:pt>
                <c:pt idx="54">
                  <c:v>3.563295389</c:v>
                </c:pt>
                <c:pt idx="55">
                  <c:v/>
                </c:pt>
                <c:pt idx="56">
                  <c:v/>
                </c:pt>
                <c:pt idx="57">
                  <c:v>9.133623795</c:v>
                </c:pt>
                <c:pt idx="58">
                  <c:v>11.376197357</c:v>
                </c:pt>
                <c:pt idx="59">
                  <c:v>10.246078926</c:v>
                </c:pt>
                <c:pt idx="60">
                  <c:v>13.5245772381</c:v>
                </c:pt>
                <c:pt idx="61">
                  <c:v>11.686174156</c:v>
                </c:pt>
                <c:pt idx="62">
                  <c:v/>
                </c:pt>
                <c:pt idx="63">
                  <c:v>2.297629109</c:v>
                </c:pt>
                <c:pt idx="64">
                  <c:v>7.95354625</c:v>
                </c:pt>
                <c:pt idx="65">
                  <c:v>-3.785301918</c:v>
                </c:pt>
                <c:pt idx="66">
                  <c:v/>
                </c:pt>
                <c:pt idx="67">
                  <c:v>8.612992475</c:v>
                </c:pt>
                <c:pt idx="68">
                  <c:v>5.822139424</c:v>
                </c:pt>
                <c:pt idx="69">
                  <c:v/>
                </c:pt>
                <c:pt idx="70">
                  <c:v/>
                </c:pt>
                <c:pt idx="71">
                  <c:v>10.708576604</c:v>
                </c:pt>
                <c:pt idx="72">
                  <c:v>-2.46359866</c:v>
                </c:pt>
                <c:pt idx="73">
                  <c:v>1.171068543</c:v>
                </c:pt>
                <c:pt idx="74">
                  <c:v>15.143406313</c:v>
                </c:pt>
                <c:pt idx="75">
                  <c:v>14.769473459</c:v>
                </c:pt>
                <c:pt idx="76">
                  <c:v>-0.0131828879999976</c:v>
                </c:pt>
                <c:pt idx="77">
                  <c:v>5.517436185</c:v>
                </c:pt>
                <c:pt idx="78">
                  <c:v/>
                </c:pt>
                <c:pt idx="79">
                  <c:v>6.880864086</c:v>
                </c:pt>
                <c:pt idx="80">
                  <c:v>-2.560826491</c:v>
                </c:pt>
                <c:pt idx="81">
                  <c:v>6.16195504</c:v>
                </c:pt>
                <c:pt idx="82">
                  <c:v>17.458330215</c:v>
                </c:pt>
                <c:pt idx="83">
                  <c:v>-3.808928511</c:v>
                </c:pt>
                <c:pt idx="84">
                  <c:v/>
                </c:pt>
                <c:pt idx="85">
                  <c:v/>
                </c:pt>
                <c:pt idx="86">
                  <c:v>13.781223555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>8.52437185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11.185421402</c:v>
                </c:pt>
                <c:pt idx="96">
                  <c:v>15.665102711</c:v>
                </c:pt>
                <c:pt idx="97">
                  <c:v/>
                </c:pt>
                <c:pt idx="98">
                  <c:v>10.415482089</c:v>
                </c:pt>
                <c:pt idx="99">
                  <c:v>7.96202707</c:v>
                </c:pt>
                <c:pt idx="100">
                  <c:v>2.883946788</c:v>
                </c:pt>
                <c:pt idx="101">
                  <c:v>18.954437869</c:v>
                </c:pt>
                <c:pt idx="102">
                  <c:v>20.886760677</c:v>
                </c:pt>
              </c:numCache>
            </c:numRef>
          </c:yVal>
          <c:smooth val="0"/>
        </c:ser>
        <c:axId val="41470151"/>
        <c:axId val="92086675"/>
      </c:scatterChart>
      <c:valAx>
        <c:axId val="414701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86675"/>
        <c:crosses val="autoZero"/>
        <c:crossBetween val="midCat"/>
      </c:valAx>
      <c:valAx>
        <c:axId val="92086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 - 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70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75747659995434"/>
          <c:y val="0.0942756375474769"/>
          <c:w val="0.0966514459665144"/>
          <c:h val="0.066069732736399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'calculos intermedios'!$F$1</c:f>
              <c:strCache>
                <c:ptCount val="1"/>
                <c:pt idx="0">
                  <c:v>LV/HV</c:v>
                </c:pt>
              </c:strCache>
            </c:strRef>
          </c:tx>
          <c:spPr>
            <a:solidFill>
              <a:srgbClr val="7477b8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7477b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'calculos intermedios'!$F$2:$F$104</c:f>
              <c:numCache>
                <c:formatCode>General</c:formatCode>
                <c:ptCount val="10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0.553427685789774</c:v>
                </c:pt>
                <c:pt idx="4">
                  <c:v>0.541997194822626</c:v>
                </c:pt>
                <c:pt idx="5">
                  <c:v>0.461936770074188</c:v>
                </c:pt>
                <c:pt idx="6">
                  <c:v>0.546650290283373</c:v>
                </c:pt>
                <c:pt idx="7">
                  <c:v>0.218236524824342</c:v>
                </c:pt>
                <c:pt idx="8">
                  <c:v>0.565976984661433</c:v>
                </c:pt>
                <c:pt idx="9">
                  <c:v>0.400850852474136</c:v>
                </c:pt>
                <c:pt idx="10">
                  <c:v>0.466219649805182</c:v>
                </c:pt>
                <c:pt idx="11">
                  <c:v>0.545259503861845</c:v>
                </c:pt>
                <c:pt idx="12">
                  <c:v/>
                </c:pt>
                <c:pt idx="13">
                  <c:v>0.661902657187974</c:v>
                </c:pt>
                <c:pt idx="14">
                  <c:v>0.718507925782173</c:v>
                </c:pt>
                <c:pt idx="15">
                  <c:v>0.453096866096376</c:v>
                </c:pt>
                <c:pt idx="16">
                  <c:v/>
                </c:pt>
                <c:pt idx="17">
                  <c:v>0.541117842148458</c:v>
                </c:pt>
                <c:pt idx="18">
                  <c:v>0.456795121967463</c:v>
                </c:pt>
                <c:pt idx="19">
                  <c:v>0.687118411911463</c:v>
                </c:pt>
                <c:pt idx="20">
                  <c:v>0.408591221907885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0.709532760491774</c:v>
                </c:pt>
                <c:pt idx="25">
                  <c:v>0.685025670678383</c:v>
                </c:pt>
                <c:pt idx="26">
                  <c:v>0.682901010707633</c:v>
                </c:pt>
                <c:pt idx="27">
                  <c:v>0.632997759179758</c:v>
                </c:pt>
                <c:pt idx="28">
                  <c:v>0.81171341345107</c:v>
                </c:pt>
                <c:pt idx="29">
                  <c:v/>
                </c:pt>
                <c:pt idx="30">
                  <c:v>0.806807632581715</c:v>
                </c:pt>
                <c:pt idx="31">
                  <c:v/>
                </c:pt>
                <c:pt idx="32">
                  <c:v/>
                </c:pt>
                <c:pt idx="33">
                  <c:v>0.596387847776075</c:v>
                </c:pt>
                <c:pt idx="34">
                  <c:v>0.596045355186251</c:v>
                </c:pt>
                <c:pt idx="35">
                  <c:v>0.647318349171291</c:v>
                </c:pt>
                <c:pt idx="36">
                  <c:v>0.701250885231688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0.892052742378298</c:v>
                </c:pt>
                <c:pt idx="52">
                  <c:v>0.689150803185233</c:v>
                </c:pt>
                <c:pt idx="53">
                  <c:v>0.756720472156747</c:v>
                </c:pt>
                <c:pt idx="54">
                  <c:v>0.683393303214927</c:v>
                </c:pt>
                <c:pt idx="55">
                  <c:v/>
                </c:pt>
                <c:pt idx="56">
                  <c:v/>
                </c:pt>
                <c:pt idx="57">
                  <c:v>0.599227211146008</c:v>
                </c:pt>
                <c:pt idx="58">
                  <c:v>0.442977341815506</c:v>
                </c:pt>
                <c:pt idx="59">
                  <c:v>0.536054932954202</c:v>
                </c:pt>
                <c:pt idx="60">
                  <c:v>0.0398664224658695</c:v>
                </c:pt>
                <c:pt idx="61">
                  <c:v>0.458631066639647</c:v>
                </c:pt>
                <c:pt idx="62">
                  <c:v/>
                </c:pt>
                <c:pt idx="63">
                  <c:v>0.800831053436902</c:v>
                </c:pt>
                <c:pt idx="64">
                  <c:v>0.468840691485224</c:v>
                </c:pt>
                <c:pt idx="65">
                  <c:v>1.55347325278045</c:v>
                </c:pt>
                <c:pt idx="66">
                  <c:v/>
                </c:pt>
                <c:pt idx="67">
                  <c:v>0.658241854116499</c:v>
                </c:pt>
                <c:pt idx="68">
                  <c:v>0.590105730747282</c:v>
                </c:pt>
                <c:pt idx="69">
                  <c:v/>
                </c:pt>
                <c:pt idx="70">
                  <c:v/>
                </c:pt>
                <c:pt idx="71">
                  <c:v>0.472291628395928</c:v>
                </c:pt>
                <c:pt idx="72">
                  <c:v>1.22632995824525</c:v>
                </c:pt>
                <c:pt idx="73">
                  <c:v>0.853845104849905</c:v>
                </c:pt>
                <c:pt idx="74">
                  <c:v>0.093423937894745</c:v>
                </c:pt>
                <c:pt idx="75">
                  <c:v>0.0628193576755971</c:v>
                </c:pt>
                <c:pt idx="76">
                  <c:v>1.00120876077732</c:v>
                </c:pt>
                <c:pt idx="77">
                  <c:v>0.549213084926835</c:v>
                </c:pt>
                <c:pt idx="78">
                  <c:v/>
                </c:pt>
                <c:pt idx="79">
                  <c:v>0.532744323920458</c:v>
                </c:pt>
                <c:pt idx="80">
                  <c:v>1.26645980527014</c:v>
                </c:pt>
                <c:pt idx="81">
                  <c:v>0.462375887599631</c:v>
                </c:pt>
                <c:pt idx="82">
                  <c:v>0.278826640611417</c:v>
                </c:pt>
                <c:pt idx="83">
                  <c:v>1.4077514222367</c:v>
                </c:pt>
                <c:pt idx="84">
                  <c:v/>
                </c:pt>
                <c:pt idx="85">
                  <c:v/>
                </c:pt>
                <c:pt idx="86">
                  <c:v>0.410392859785196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>0.225892567029828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0.482915343448111</c:v>
                </c:pt>
                <c:pt idx="96">
                  <c:v>0.242877434178491</c:v>
                </c:pt>
                <c:pt idx="97">
                  <c:v/>
                </c:pt>
                <c:pt idx="98">
                  <c:v>0.378800326066698</c:v>
                </c:pt>
                <c:pt idx="99">
                  <c:v>0.425640369467001</c:v>
                </c:pt>
                <c:pt idx="100">
                  <c:v>0.763461242738945</c:v>
                </c:pt>
                <c:pt idx="101">
                  <c:v>0</c:v>
                </c:pt>
                <c:pt idx="102">
                  <c:v>0.0714294244258962</c:v>
                </c:pt>
              </c:numCache>
            </c:numRef>
          </c:yVal>
          <c:smooth val="0"/>
        </c:ser>
        <c:axId val="10111953"/>
        <c:axId val="97095059"/>
      </c:scatterChart>
      <c:valAx>
        <c:axId val="101119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/M/YYYY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95059"/>
        <c:crosses val="autoZero"/>
        <c:crossBetween val="midCat"/>
      </c:valAx>
      <c:valAx>
        <c:axId val="970950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LV/HV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119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8565070322236"/>
          <c:y val="0.050251256281407"/>
          <c:w val="0.788054121417127"/>
          <c:h val="0.748115577889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'calculos intermedios'!$E$1</c:f>
              <c:strCache>
                <c:ptCount val="1"/>
                <c:pt idx="0">
                  <c:v>HV-LV</c:v>
                </c:pt>
              </c:strCache>
            </c:strRef>
          </c:tx>
          <c:spPr>
            <a:solidFill>
              <a:srgbClr val="f8aa97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f8aa97"/>
              </a:solidFill>
            </c:spPr>
          </c:marker>
          <c:dPt>
            <c:idx val="56"/>
            <c:spPr>
              <a:solidFill>
                <a:srgbClr val="f8aa97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'calculos intermedios'!$C$2:$C$104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'calculos intermedios'!$E$2:$E$104</c:f>
              <c:numCache>
                <c:formatCode>General</c:formatCode>
                <c:ptCount val="10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4.652213964</c:v>
                </c:pt>
                <c:pt idx="4">
                  <c:v>7.02315284</c:v>
                </c:pt>
                <c:pt idx="5">
                  <c:v>10.417290556</c:v>
                </c:pt>
                <c:pt idx="6">
                  <c:v>13.847349819</c:v>
                </c:pt>
                <c:pt idx="7">
                  <c:v>16.435729598</c:v>
                </c:pt>
                <c:pt idx="8">
                  <c:v>6.264999042</c:v>
                </c:pt>
                <c:pt idx="9">
                  <c:v>9.93560794</c:v>
                </c:pt>
                <c:pt idx="10">
                  <c:v>7.762920696</c:v>
                </c:pt>
                <c:pt idx="11">
                  <c:v>6.043298896</c:v>
                </c:pt>
                <c:pt idx="12">
                  <c:v/>
                </c:pt>
                <c:pt idx="13">
                  <c:v>4.226179634</c:v>
                </c:pt>
                <c:pt idx="14">
                  <c:v>6.050971311</c:v>
                </c:pt>
                <c:pt idx="15">
                  <c:v>7.839191072</c:v>
                </c:pt>
                <c:pt idx="16">
                  <c:v/>
                </c:pt>
                <c:pt idx="17">
                  <c:v>8.018152098</c:v>
                </c:pt>
                <c:pt idx="18">
                  <c:v>21.151707736</c:v>
                </c:pt>
                <c:pt idx="19">
                  <c:v>3.937934129</c:v>
                </c:pt>
                <c:pt idx="20">
                  <c:v>17.237950084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5.541250585</c:v>
                </c:pt>
                <c:pt idx="25">
                  <c:v>3.7659935</c:v>
                </c:pt>
                <c:pt idx="26">
                  <c:v>1.90835683</c:v>
                </c:pt>
                <c:pt idx="27">
                  <c:v>4.594381558</c:v>
                </c:pt>
                <c:pt idx="28">
                  <c:v>5.997816878</c:v>
                </c:pt>
                <c:pt idx="29">
                  <c:v/>
                </c:pt>
                <c:pt idx="30">
                  <c:v>1.39946431</c:v>
                </c:pt>
                <c:pt idx="31">
                  <c:v/>
                </c:pt>
                <c:pt idx="32">
                  <c:v/>
                </c:pt>
                <c:pt idx="33">
                  <c:v>6.750721066</c:v>
                </c:pt>
                <c:pt idx="34">
                  <c:v>13.441727338</c:v>
                </c:pt>
                <c:pt idx="35">
                  <c:v>8.827504461</c:v>
                </c:pt>
                <c:pt idx="36">
                  <c:v>3.535425103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2.966354553</c:v>
                </c:pt>
                <c:pt idx="52">
                  <c:v>5.983503352</c:v>
                </c:pt>
                <c:pt idx="53">
                  <c:v>4.297262134</c:v>
                </c:pt>
                <c:pt idx="54">
                  <c:v>3.563295389</c:v>
                </c:pt>
                <c:pt idx="55">
                  <c:v/>
                </c:pt>
                <c:pt idx="56">
                  <c:v/>
                </c:pt>
                <c:pt idx="57">
                  <c:v>9.133623795</c:v>
                </c:pt>
                <c:pt idx="58">
                  <c:v>11.376197357</c:v>
                </c:pt>
                <c:pt idx="59">
                  <c:v>10.246078926</c:v>
                </c:pt>
                <c:pt idx="60">
                  <c:v>13.5245772381</c:v>
                </c:pt>
                <c:pt idx="61">
                  <c:v>11.686174156</c:v>
                </c:pt>
                <c:pt idx="62">
                  <c:v/>
                </c:pt>
                <c:pt idx="63">
                  <c:v>2.297629109</c:v>
                </c:pt>
                <c:pt idx="64">
                  <c:v>7.95354625</c:v>
                </c:pt>
                <c:pt idx="65">
                  <c:v>-3.785301918</c:v>
                </c:pt>
                <c:pt idx="66">
                  <c:v/>
                </c:pt>
                <c:pt idx="67">
                  <c:v>8.612992475</c:v>
                </c:pt>
                <c:pt idx="68">
                  <c:v>5.822139424</c:v>
                </c:pt>
                <c:pt idx="69">
                  <c:v/>
                </c:pt>
                <c:pt idx="70">
                  <c:v/>
                </c:pt>
                <c:pt idx="71">
                  <c:v>10.708576604</c:v>
                </c:pt>
                <c:pt idx="72">
                  <c:v>-2.46359866</c:v>
                </c:pt>
                <c:pt idx="73">
                  <c:v>1.171068543</c:v>
                </c:pt>
                <c:pt idx="74">
                  <c:v>15.143406313</c:v>
                </c:pt>
                <c:pt idx="75">
                  <c:v>14.769473459</c:v>
                </c:pt>
                <c:pt idx="76">
                  <c:v>-0.0131828879999976</c:v>
                </c:pt>
                <c:pt idx="77">
                  <c:v>5.517436185</c:v>
                </c:pt>
                <c:pt idx="78">
                  <c:v/>
                </c:pt>
                <c:pt idx="79">
                  <c:v>6.880864086</c:v>
                </c:pt>
                <c:pt idx="80">
                  <c:v>-2.560826491</c:v>
                </c:pt>
                <c:pt idx="81">
                  <c:v>6.16195504</c:v>
                </c:pt>
                <c:pt idx="82">
                  <c:v>17.458330215</c:v>
                </c:pt>
                <c:pt idx="83">
                  <c:v>-3.808928511</c:v>
                </c:pt>
                <c:pt idx="84">
                  <c:v/>
                </c:pt>
                <c:pt idx="85">
                  <c:v/>
                </c:pt>
                <c:pt idx="86">
                  <c:v>13.781223555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>8.52437185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11.185421402</c:v>
                </c:pt>
                <c:pt idx="96">
                  <c:v>15.665102711</c:v>
                </c:pt>
                <c:pt idx="97">
                  <c:v/>
                </c:pt>
                <c:pt idx="98">
                  <c:v>10.415482089</c:v>
                </c:pt>
                <c:pt idx="99">
                  <c:v>7.96202707</c:v>
                </c:pt>
                <c:pt idx="100">
                  <c:v>2.883946788</c:v>
                </c:pt>
                <c:pt idx="101">
                  <c:v>18.954437869</c:v>
                </c:pt>
                <c:pt idx="102">
                  <c:v>20.886760677</c:v>
                </c:pt>
              </c:numCache>
            </c:numRef>
          </c:yVal>
          <c:smooth val="0"/>
        </c:ser>
        <c:axId val="51931920"/>
        <c:axId val="30746413"/>
      </c:scatterChart>
      <c:valAx>
        <c:axId val="51931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46413"/>
        <c:crosses val="autoZero"/>
        <c:crossBetween val="midCat"/>
      </c:valAx>
      <c:valAx>
        <c:axId val="307464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 - 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319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75716574683995"/>
          <c:y val="0.0940640703517588"/>
          <c:w val="0.0965904032760616"/>
          <c:h val="0.065808072875765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'calculos intermedios'!$E$1</c:f>
              <c:strCache>
                <c:ptCount val="1"/>
                <c:pt idx="0">
                  <c:v>HV-LV</c:v>
                </c:pt>
              </c:strCache>
            </c:strRef>
          </c:tx>
          <c:spPr>
            <a:solidFill>
              <a:srgbClr val="e3d200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e3d2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intermedios'!$D$2:$D$104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'calculos intermedios'!$F$2:$F$104</c:f>
              <c:numCache>
                <c:formatCode>General</c:formatCode>
                <c:ptCount val="10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0.553427685789774</c:v>
                </c:pt>
                <c:pt idx="4">
                  <c:v>0.541997194822626</c:v>
                </c:pt>
                <c:pt idx="5">
                  <c:v>0.461936770074188</c:v>
                </c:pt>
                <c:pt idx="6">
                  <c:v>0.546650290283373</c:v>
                </c:pt>
                <c:pt idx="7">
                  <c:v>0.218236524824342</c:v>
                </c:pt>
                <c:pt idx="8">
                  <c:v>0.565976984661433</c:v>
                </c:pt>
                <c:pt idx="9">
                  <c:v>0.400850852474136</c:v>
                </c:pt>
                <c:pt idx="10">
                  <c:v>0.466219649805182</c:v>
                </c:pt>
                <c:pt idx="11">
                  <c:v>0.545259503861845</c:v>
                </c:pt>
                <c:pt idx="12">
                  <c:v/>
                </c:pt>
                <c:pt idx="13">
                  <c:v>0.661902657187974</c:v>
                </c:pt>
                <c:pt idx="14">
                  <c:v>0.718507925782173</c:v>
                </c:pt>
                <c:pt idx="15">
                  <c:v>0.453096866096376</c:v>
                </c:pt>
                <c:pt idx="16">
                  <c:v/>
                </c:pt>
                <c:pt idx="17">
                  <c:v>0.541117842148458</c:v>
                </c:pt>
                <c:pt idx="18">
                  <c:v>0.456795121967463</c:v>
                </c:pt>
                <c:pt idx="19">
                  <c:v>0.687118411911463</c:v>
                </c:pt>
                <c:pt idx="20">
                  <c:v>0.408591221907885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0.709532760491774</c:v>
                </c:pt>
                <c:pt idx="25">
                  <c:v>0.685025670678383</c:v>
                </c:pt>
                <c:pt idx="26">
                  <c:v>0.682901010707633</c:v>
                </c:pt>
                <c:pt idx="27">
                  <c:v>0.632997759179758</c:v>
                </c:pt>
                <c:pt idx="28">
                  <c:v>0.81171341345107</c:v>
                </c:pt>
                <c:pt idx="29">
                  <c:v/>
                </c:pt>
                <c:pt idx="30">
                  <c:v>0.806807632581715</c:v>
                </c:pt>
                <c:pt idx="31">
                  <c:v/>
                </c:pt>
                <c:pt idx="32">
                  <c:v/>
                </c:pt>
                <c:pt idx="33">
                  <c:v>0.596387847776075</c:v>
                </c:pt>
                <c:pt idx="34">
                  <c:v>0.596045355186251</c:v>
                </c:pt>
                <c:pt idx="35">
                  <c:v>0.647318349171291</c:v>
                </c:pt>
                <c:pt idx="36">
                  <c:v>0.701250885231688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0.892052742378298</c:v>
                </c:pt>
                <c:pt idx="52">
                  <c:v>0.689150803185233</c:v>
                </c:pt>
                <c:pt idx="53">
                  <c:v>0.756720472156747</c:v>
                </c:pt>
                <c:pt idx="54">
                  <c:v>0.683393303214927</c:v>
                </c:pt>
                <c:pt idx="55">
                  <c:v/>
                </c:pt>
                <c:pt idx="56">
                  <c:v/>
                </c:pt>
                <c:pt idx="57">
                  <c:v>0.599227211146008</c:v>
                </c:pt>
                <c:pt idx="58">
                  <c:v>0.442977341815506</c:v>
                </c:pt>
                <c:pt idx="59">
                  <c:v>0.536054932954202</c:v>
                </c:pt>
                <c:pt idx="60">
                  <c:v>0.0398664224658695</c:v>
                </c:pt>
                <c:pt idx="61">
                  <c:v>0.458631066639647</c:v>
                </c:pt>
                <c:pt idx="62">
                  <c:v/>
                </c:pt>
                <c:pt idx="63">
                  <c:v>0.800831053436902</c:v>
                </c:pt>
                <c:pt idx="64">
                  <c:v>0.468840691485224</c:v>
                </c:pt>
                <c:pt idx="65">
                  <c:v>1.55347325278045</c:v>
                </c:pt>
                <c:pt idx="66">
                  <c:v/>
                </c:pt>
                <c:pt idx="67">
                  <c:v>0.658241854116499</c:v>
                </c:pt>
                <c:pt idx="68">
                  <c:v>0.590105730747282</c:v>
                </c:pt>
                <c:pt idx="69">
                  <c:v/>
                </c:pt>
                <c:pt idx="70">
                  <c:v/>
                </c:pt>
                <c:pt idx="71">
                  <c:v>0.472291628395928</c:v>
                </c:pt>
                <c:pt idx="72">
                  <c:v>1.22632995824525</c:v>
                </c:pt>
                <c:pt idx="73">
                  <c:v>0.853845104849905</c:v>
                </c:pt>
                <c:pt idx="74">
                  <c:v>0.093423937894745</c:v>
                </c:pt>
                <c:pt idx="75">
                  <c:v>0.0628193576755971</c:v>
                </c:pt>
                <c:pt idx="76">
                  <c:v>1.00120876077732</c:v>
                </c:pt>
                <c:pt idx="77">
                  <c:v>0.549213084926835</c:v>
                </c:pt>
                <c:pt idx="78">
                  <c:v/>
                </c:pt>
                <c:pt idx="79">
                  <c:v>0.532744323920458</c:v>
                </c:pt>
                <c:pt idx="80">
                  <c:v>1.26645980527014</c:v>
                </c:pt>
                <c:pt idx="81">
                  <c:v>0.462375887599631</c:v>
                </c:pt>
                <c:pt idx="82">
                  <c:v>0.278826640611417</c:v>
                </c:pt>
                <c:pt idx="83">
                  <c:v>1.4077514222367</c:v>
                </c:pt>
                <c:pt idx="84">
                  <c:v/>
                </c:pt>
                <c:pt idx="85">
                  <c:v/>
                </c:pt>
                <c:pt idx="86">
                  <c:v>0.410392859785196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>0.225892567029828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0.482915343448111</c:v>
                </c:pt>
                <c:pt idx="96">
                  <c:v>0.242877434178491</c:v>
                </c:pt>
                <c:pt idx="97">
                  <c:v/>
                </c:pt>
                <c:pt idx="98">
                  <c:v>0.378800326066698</c:v>
                </c:pt>
                <c:pt idx="99">
                  <c:v>0.425640369467001</c:v>
                </c:pt>
                <c:pt idx="100">
                  <c:v>0.763461242738945</c:v>
                </c:pt>
                <c:pt idx="101">
                  <c:v>0</c:v>
                </c:pt>
                <c:pt idx="102">
                  <c:v>0.0714294244258962</c:v>
                </c:pt>
              </c:numCache>
            </c:numRef>
          </c:yVal>
          <c:smooth val="0"/>
        </c:ser>
        <c:axId val="93257090"/>
        <c:axId val="52699137"/>
      </c:scatterChart>
      <c:valAx>
        <c:axId val="932570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99137"/>
        <c:crosses val="autoZero"/>
        <c:crossBetween val="midCat"/>
      </c:valAx>
      <c:valAx>
        <c:axId val="526991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 / 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570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75749942752462"/>
          <c:y val="0.0942256042972247"/>
          <c:w val="0.0964885496183206"/>
          <c:h val="0.065920537213206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'calculos intermedios'!$E$1</c:f>
              <c:strCache>
                <c:ptCount val="1"/>
                <c:pt idx="0">
                  <c:v>HV-LV</c:v>
                </c:pt>
              </c:strCache>
            </c:strRef>
          </c:tx>
          <c:spPr>
            <a:solidFill>
              <a:srgbClr val="bee3d3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bee3d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intermedios'!$C$2:$C$104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'calculos intermedios'!$F$2:$F$104</c:f>
              <c:numCache>
                <c:formatCode>General</c:formatCode>
                <c:ptCount val="10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0.553427685789774</c:v>
                </c:pt>
                <c:pt idx="4">
                  <c:v>0.541997194822626</c:v>
                </c:pt>
                <c:pt idx="5">
                  <c:v>0.461936770074188</c:v>
                </c:pt>
                <c:pt idx="6">
                  <c:v>0.546650290283373</c:v>
                </c:pt>
                <c:pt idx="7">
                  <c:v>0.218236524824342</c:v>
                </c:pt>
                <c:pt idx="8">
                  <c:v>0.565976984661433</c:v>
                </c:pt>
                <c:pt idx="9">
                  <c:v>0.400850852474136</c:v>
                </c:pt>
                <c:pt idx="10">
                  <c:v>0.466219649805182</c:v>
                </c:pt>
                <c:pt idx="11">
                  <c:v>0.545259503861845</c:v>
                </c:pt>
                <c:pt idx="12">
                  <c:v/>
                </c:pt>
                <c:pt idx="13">
                  <c:v>0.661902657187974</c:v>
                </c:pt>
                <c:pt idx="14">
                  <c:v>0.718507925782173</c:v>
                </c:pt>
                <c:pt idx="15">
                  <c:v>0.453096866096376</c:v>
                </c:pt>
                <c:pt idx="16">
                  <c:v/>
                </c:pt>
                <c:pt idx="17">
                  <c:v>0.541117842148458</c:v>
                </c:pt>
                <c:pt idx="18">
                  <c:v>0.456795121967463</c:v>
                </c:pt>
                <c:pt idx="19">
                  <c:v>0.687118411911463</c:v>
                </c:pt>
                <c:pt idx="20">
                  <c:v>0.408591221907885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0.709532760491774</c:v>
                </c:pt>
                <c:pt idx="25">
                  <c:v>0.685025670678383</c:v>
                </c:pt>
                <c:pt idx="26">
                  <c:v>0.682901010707633</c:v>
                </c:pt>
                <c:pt idx="27">
                  <c:v>0.632997759179758</c:v>
                </c:pt>
                <c:pt idx="28">
                  <c:v>0.81171341345107</c:v>
                </c:pt>
                <c:pt idx="29">
                  <c:v/>
                </c:pt>
                <c:pt idx="30">
                  <c:v>0.806807632581715</c:v>
                </c:pt>
                <c:pt idx="31">
                  <c:v/>
                </c:pt>
                <c:pt idx="32">
                  <c:v/>
                </c:pt>
                <c:pt idx="33">
                  <c:v>0.596387847776075</c:v>
                </c:pt>
                <c:pt idx="34">
                  <c:v>0.596045355186251</c:v>
                </c:pt>
                <c:pt idx="35">
                  <c:v>0.647318349171291</c:v>
                </c:pt>
                <c:pt idx="36">
                  <c:v>0.701250885231688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0.892052742378298</c:v>
                </c:pt>
                <c:pt idx="52">
                  <c:v>0.689150803185233</c:v>
                </c:pt>
                <c:pt idx="53">
                  <c:v>0.756720472156747</c:v>
                </c:pt>
                <c:pt idx="54">
                  <c:v>0.683393303214927</c:v>
                </c:pt>
                <c:pt idx="55">
                  <c:v/>
                </c:pt>
                <c:pt idx="56">
                  <c:v/>
                </c:pt>
                <c:pt idx="57">
                  <c:v>0.599227211146008</c:v>
                </c:pt>
                <c:pt idx="58">
                  <c:v>0.442977341815506</c:v>
                </c:pt>
                <c:pt idx="59">
                  <c:v>0.536054932954202</c:v>
                </c:pt>
                <c:pt idx="60">
                  <c:v>0.0398664224658695</c:v>
                </c:pt>
                <c:pt idx="61">
                  <c:v>0.458631066639647</c:v>
                </c:pt>
                <c:pt idx="62">
                  <c:v/>
                </c:pt>
                <c:pt idx="63">
                  <c:v>0.800831053436902</c:v>
                </c:pt>
                <c:pt idx="64">
                  <c:v>0.468840691485224</c:v>
                </c:pt>
                <c:pt idx="65">
                  <c:v>1.55347325278045</c:v>
                </c:pt>
                <c:pt idx="66">
                  <c:v/>
                </c:pt>
                <c:pt idx="67">
                  <c:v>0.658241854116499</c:v>
                </c:pt>
                <c:pt idx="68">
                  <c:v>0.590105730747282</c:v>
                </c:pt>
                <c:pt idx="69">
                  <c:v/>
                </c:pt>
                <c:pt idx="70">
                  <c:v/>
                </c:pt>
                <c:pt idx="71">
                  <c:v>0.472291628395928</c:v>
                </c:pt>
                <c:pt idx="72">
                  <c:v>1.22632995824525</c:v>
                </c:pt>
                <c:pt idx="73">
                  <c:v>0.853845104849905</c:v>
                </c:pt>
                <c:pt idx="74">
                  <c:v>0.093423937894745</c:v>
                </c:pt>
                <c:pt idx="75">
                  <c:v>0.0628193576755971</c:v>
                </c:pt>
                <c:pt idx="76">
                  <c:v>1.00120876077732</c:v>
                </c:pt>
                <c:pt idx="77">
                  <c:v>0.549213084926835</c:v>
                </c:pt>
                <c:pt idx="78">
                  <c:v/>
                </c:pt>
                <c:pt idx="79">
                  <c:v>0.532744323920458</c:v>
                </c:pt>
                <c:pt idx="80">
                  <c:v>1.26645980527014</c:v>
                </c:pt>
                <c:pt idx="81">
                  <c:v>0.462375887599631</c:v>
                </c:pt>
                <c:pt idx="82">
                  <c:v>0.278826640611417</c:v>
                </c:pt>
                <c:pt idx="83">
                  <c:v>1.4077514222367</c:v>
                </c:pt>
                <c:pt idx="84">
                  <c:v/>
                </c:pt>
                <c:pt idx="85">
                  <c:v/>
                </c:pt>
                <c:pt idx="86">
                  <c:v>0.410392859785196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>0.225892567029828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0.482915343448111</c:v>
                </c:pt>
                <c:pt idx="96">
                  <c:v>0.242877434178491</c:v>
                </c:pt>
                <c:pt idx="97">
                  <c:v/>
                </c:pt>
                <c:pt idx="98">
                  <c:v>0.378800326066698</c:v>
                </c:pt>
                <c:pt idx="99">
                  <c:v>0.425640369467001</c:v>
                </c:pt>
                <c:pt idx="100">
                  <c:v>0.763461242738945</c:v>
                </c:pt>
                <c:pt idx="101">
                  <c:v>0</c:v>
                </c:pt>
                <c:pt idx="102">
                  <c:v>0.0714294244258962</c:v>
                </c:pt>
              </c:numCache>
            </c:numRef>
          </c:yVal>
          <c:smooth val="0"/>
        </c:ser>
        <c:axId val="71742912"/>
        <c:axId val="24531162"/>
      </c:scatterChart>
      <c:valAx>
        <c:axId val="717429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</a:t>
                </a:r>
              </a:p>
            </c:rich>
          </c:tx>
          <c:layout>
            <c:manualLayout>
              <c:xMode val="edge"/>
              <c:yMode val="edge"/>
              <c:x val="0.54695452306682"/>
              <c:y val="0.88929930602193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31162"/>
        <c:crosses val="autoZero"/>
        <c:crossBetween val="midCat"/>
      </c:valAx>
      <c:valAx>
        <c:axId val="245311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 / 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429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75751108192415"/>
          <c:y val="0.0942466980076114"/>
          <c:w val="0.0965437977177572"/>
          <c:h val="0.065935296093137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intermedios'!$A$5:$A$13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'calculos intermedios'!$D$5:$D$13</c:f>
              <c:numCache>
                <c:formatCode>General</c:formatCode>
                <c:ptCount val="9"/>
                <c:pt idx="0">
                  <c:v>10.417604979</c:v>
                </c:pt>
                <c:pt idx="1">
                  <c:v>15.334300927</c:v>
                </c:pt>
                <c:pt idx="2">
                  <c:v>19.360718177</c:v>
                </c:pt>
                <c:pt idx="3">
                  <c:v>30.544521199</c:v>
                </c:pt>
                <c:pt idx="4">
                  <c:v>21.023915954</c:v>
                </c:pt>
                <c:pt idx="5">
                  <c:v>14.43471618</c:v>
                </c:pt>
                <c:pt idx="6">
                  <c:v>16.582862516</c:v>
                </c:pt>
                <c:pt idx="7">
                  <c:v>14.543286753</c:v>
                </c:pt>
                <c:pt idx="8">
                  <c:v>13.289555136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intermedios'!$A$4:$A$23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xVal>
          <c:yVal>
            <c:numRef>
              <c:f>'calculos intermedios'!$C$4:$C$23</c:f>
              <c:numCache>
                <c:formatCode>General</c:formatCode>
                <c:ptCount val="20"/>
                <c:pt idx="0">
                  <c:v>8.585690516</c:v>
                </c:pt>
                <c:pt idx="1">
                  <c:v>5.765391015</c:v>
                </c:pt>
                <c:pt idx="2">
                  <c:v>8.311148087</c:v>
                </c:pt>
                <c:pt idx="3">
                  <c:v>8.943427621</c:v>
                </c:pt>
                <c:pt idx="4">
                  <c:v>16.69717138</c:v>
                </c:pt>
                <c:pt idx="5">
                  <c:v>4.588186356</c:v>
                </c:pt>
                <c:pt idx="6">
                  <c:v>8.169717138</c:v>
                </c:pt>
                <c:pt idx="7">
                  <c:v>6.647254576</c:v>
                </c:pt>
                <c:pt idx="8">
                  <c:v>6.780366057</c:v>
                </c:pt>
                <c:pt idx="9">
                  <c:v>7.24625624</c:v>
                </c:pt>
                <c:pt idx="10">
                  <c:v>5.415973378</c:v>
                </c:pt>
                <c:pt idx="11">
                  <c:v>8.273710483</c:v>
                </c:pt>
                <c:pt idx="12">
                  <c:v>15.44509151</c:v>
                </c:pt>
                <c:pt idx="13">
                  <c:v>6.494592346</c:v>
                </c:pt>
                <c:pt idx="14">
                  <c:v>8.444259567</c:v>
                </c:pt>
                <c:pt idx="15">
                  <c:v>9.455074875</c:v>
                </c:pt>
                <c:pt idx="16">
                  <c:v>17.78702163</c:v>
                </c:pt>
                <c:pt idx="17">
                  <c:v>8.648086522</c:v>
                </c:pt>
                <c:pt idx="18">
                  <c:v>11.9093178</c:v>
                </c:pt>
                <c:pt idx="19">
                  <c:v>7.038269551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intermedios'!$A$25:$A$39</c:f>
              <c:numCache>
                <c:formatCode>General</c:formatCode>
                <c:ptCount val="1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'calculos intermedios'!$C$25:$C$39</c:f>
              <c:numCache>
                <c:formatCode>General</c:formatCode>
                <c:ptCount val="15"/>
                <c:pt idx="0">
                  <c:v>9.588186356</c:v>
                </c:pt>
                <c:pt idx="1">
                  <c:v>13.53577371</c:v>
                </c:pt>
                <c:pt idx="2">
                  <c:v>8.190515807</c:v>
                </c:pt>
                <c:pt idx="3">
                  <c:v>4.109816972</c:v>
                </c:pt>
                <c:pt idx="4">
                  <c:v>7.924292845</c:v>
                </c:pt>
                <c:pt idx="5">
                  <c:v>25.85690516</c:v>
                </c:pt>
                <c:pt idx="6">
                  <c:v>6.094009983</c:v>
                </c:pt>
                <c:pt idx="7">
                  <c:v>5.844425957</c:v>
                </c:pt>
                <c:pt idx="8">
                  <c:v>1.235440932</c:v>
                </c:pt>
                <c:pt idx="9">
                  <c:v>19.09733777</c:v>
                </c:pt>
                <c:pt idx="10">
                  <c:v>9.975041597</c:v>
                </c:pt>
                <c:pt idx="11">
                  <c:v>19.83361065</c:v>
                </c:pt>
                <c:pt idx="12">
                  <c:v>16.20216306</c:v>
                </c:pt>
                <c:pt idx="13">
                  <c:v>8.298668885</c:v>
                </c:pt>
                <c:pt idx="14">
                  <c:v>14.59234609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intermedios'!$A$53:$A$56</c:f>
              <c:numCache>
                <c:formatCode>General</c:formatCode>
                <c:ptCount val="4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</c:numCache>
            </c:numRef>
          </c:xVal>
          <c:yVal>
            <c:numRef>
              <c:f>'calculos intermedios'!$C$53:$C$56</c:f>
              <c:numCache>
                <c:formatCode>General</c:formatCode>
                <c:ptCount val="4"/>
                <c:pt idx="0">
                  <c:v>24.51331115</c:v>
                </c:pt>
                <c:pt idx="1">
                  <c:v>13.26539101</c:v>
                </c:pt>
                <c:pt idx="2">
                  <c:v>13.36662505</c:v>
                </c:pt>
                <c:pt idx="3">
                  <c:v>7.691347754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intermedios'!$A$58:$A$63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'calculos intermedios'!$C$58:$C$63</c:f>
              <c:numCache>
                <c:formatCode>General</c:formatCode>
                <c:ptCount val="6"/>
                <c:pt idx="0">
                  <c:v>7.254575707</c:v>
                </c:pt>
                <c:pt idx="1">
                  <c:v>13.65640599</c:v>
                </c:pt>
                <c:pt idx="2">
                  <c:v>9.047024553</c:v>
                </c:pt>
                <c:pt idx="3">
                  <c:v>11.83860233</c:v>
                </c:pt>
                <c:pt idx="4">
                  <c:v>0.5615640599</c:v>
                </c:pt>
                <c:pt idx="5">
                  <c:v>9.900166389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intermedios'!$A$65:$A$67</c:f>
              <c:numCache>
                <c:formatCode>General</c:formatCode>
                <c:ptCount val="3"/>
                <c:pt idx="0">
                  <c:v>63</c:v>
                </c:pt>
                <c:pt idx="1">
                  <c:v>64</c:v>
                </c:pt>
                <c:pt idx="2">
                  <c:v>65</c:v>
                </c:pt>
              </c:numCache>
            </c:numRef>
          </c:xVal>
          <c:yVal>
            <c:numRef>
              <c:f>'calculos intermedios'!$C$65:$C$67</c:f>
              <c:numCache>
                <c:formatCode>General</c:formatCode>
                <c:ptCount val="3"/>
                <c:pt idx="0">
                  <c:v>9.238451935</c:v>
                </c:pt>
                <c:pt idx="1">
                  <c:v>7.020391178</c:v>
                </c:pt>
                <c:pt idx="2">
                  <c:v>10.6244796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intermedios'!$A$69:$A$70</c:f>
              <c:numCache>
                <c:formatCode>General</c:formatCode>
                <c:ptCount val="2"/>
                <c:pt idx="0">
                  <c:v>67</c:v>
                </c:pt>
                <c:pt idx="1">
                  <c:v>68</c:v>
                </c:pt>
              </c:numCache>
            </c:numRef>
          </c:xVal>
          <c:yVal>
            <c:numRef>
              <c:f>'calculos intermedios'!$C$69:$C$70</c:f>
              <c:numCache>
                <c:formatCode>General</c:formatCode>
                <c:ptCount val="2"/>
                <c:pt idx="0">
                  <c:v>16.5890183</c:v>
                </c:pt>
                <c:pt idx="1">
                  <c:v>8.381863561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intermedios'!$A$73:$A$79</c:f>
              <c:numCache>
                <c:formatCode>General</c:formatCode>
                <c:ptCount val="7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</c:numCache>
            </c:numRef>
          </c:xVal>
          <c:yVal>
            <c:numRef>
              <c:f>'calculos intermedios'!$C$73:$C$79</c:f>
              <c:numCache>
                <c:formatCode>General</c:formatCode>
                <c:ptCount val="7"/>
                <c:pt idx="0">
                  <c:v>9.584026622</c:v>
                </c:pt>
                <c:pt idx="1">
                  <c:v>13.34858569</c:v>
                </c:pt>
                <c:pt idx="2">
                  <c:v>6.84144819</c:v>
                </c:pt>
                <c:pt idx="3">
                  <c:v>1.560549313</c:v>
                </c:pt>
                <c:pt idx="4">
                  <c:v>0.99</c:v>
                </c:pt>
                <c:pt idx="5">
                  <c:v>10.91930116</c:v>
                </c:pt>
                <c:pt idx="6">
                  <c:v>6.722129784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intermedios'!$A$81:$A$85</c:f>
              <c:numCache>
                <c:formatCode>General</c:formatCode>
                <c:ptCount val="5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</c:numCache>
            </c:numRef>
          </c:xVal>
          <c:yVal>
            <c:numRef>
              <c:f>'calculos intermedios'!$C$81:$C$85</c:f>
              <c:numCache>
                <c:formatCode>General</c:formatCode>
                <c:ptCount val="5"/>
                <c:pt idx="0">
                  <c:v>7.845257903</c:v>
                </c:pt>
                <c:pt idx="1">
                  <c:v>12.17138103</c:v>
                </c:pt>
                <c:pt idx="2">
                  <c:v>5.299500832</c:v>
                </c:pt>
                <c:pt idx="3">
                  <c:v>6.749899315</c:v>
                </c:pt>
                <c:pt idx="4">
                  <c:v>13.15022888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intermedios'!$A$88</c:f>
              <c:numCache>
                <c:formatCode>General</c:formatCode>
                <c:ptCount val="1"/>
                <c:pt idx="0">
                  <c:v>85</c:v>
                </c:pt>
              </c:numCache>
            </c:numRef>
          </c:xVal>
          <c:yVal>
            <c:numRef>
              <c:f>'calculos intermedios'!$C$88</c:f>
              <c:numCache>
                <c:formatCode>General</c:formatCode>
                <c:ptCount val="1"/>
                <c:pt idx="0">
                  <c:v>9.59234609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intermedios'!$A$93:$A$102</c:f>
              <c:numCache>
                <c:formatCode>General</c:formatCode>
                <c:ptCount val="10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</c:numCache>
            </c:numRef>
          </c:xVal>
          <c:yVal>
            <c:numRef>
              <c:f>'calculos intermedios'!$C$93:$C$102</c:f>
              <c:numCache>
                <c:formatCode>General</c:formatCode>
                <c:ptCount val="10"/>
                <c:pt idx="0">
                  <c:v>2.4875</c:v>
                </c:pt>
                <c:pt idx="1">
                  <c:v>6.5375</c:v>
                </c:pt>
                <c:pt idx="2">
                  <c:v>3.708333333</c:v>
                </c:pt>
                <c:pt idx="3">
                  <c:v>0.5</c:v>
                </c:pt>
                <c:pt idx="4">
                  <c:v>10.44628099</c:v>
                </c:pt>
                <c:pt idx="5">
                  <c:v>5.025210084</c:v>
                </c:pt>
                <c:pt idx="6">
                  <c:v>5.2406639</c:v>
                </c:pt>
                <c:pt idx="7">
                  <c:v>6.351239669</c:v>
                </c:pt>
                <c:pt idx="8">
                  <c:v>5.900414938</c:v>
                </c:pt>
                <c:pt idx="9">
                  <c:v>9.308333333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intermedios'!$A$104</c:f>
              <c:numCache>
                <c:formatCode>General</c:formatCode>
                <c:ptCount val="1"/>
                <c:pt idx="0">
                  <c:v>101</c:v>
                </c:pt>
              </c:numCache>
            </c:numRef>
          </c:xVal>
          <c:yVal>
            <c:numRef>
              <c:f>'calculos intermedios'!$C$104</c:f>
              <c:numCache>
                <c:formatCode>General</c:formatCode>
                <c:ptCount val="1"/>
                <c:pt idx="0">
                  <c:v>1.606694561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intermedios'!$A$15:$A$17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</c:numCache>
            </c:numRef>
          </c:xVal>
          <c:yVal>
            <c:numRef>
              <c:f>'calculos intermedios'!$D$15:$D$17</c:f>
              <c:numCache>
                <c:formatCode>General</c:formatCode>
                <c:ptCount val="3"/>
                <c:pt idx="0">
                  <c:v>12.499890117</c:v>
                </c:pt>
                <c:pt idx="1">
                  <c:v>21.496062821</c:v>
                </c:pt>
                <c:pt idx="2">
                  <c:v>14.333783418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intermedios'!$A$19:$A$22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xVal>
          <c:yVal>
            <c:numRef>
              <c:f>'calculos intermedios'!$D$19:$D$22</c:f>
              <c:numCache>
                <c:formatCode>General</c:formatCode>
                <c:ptCount val="4"/>
                <c:pt idx="0">
                  <c:v>17.473226973</c:v>
                </c:pt>
                <c:pt idx="1">
                  <c:v>38.938729366</c:v>
                </c:pt>
                <c:pt idx="2">
                  <c:v>12.586020651</c:v>
                </c:pt>
                <c:pt idx="3">
                  <c:v>29.147267884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intermedios'!$A$26:$A$30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</c:numCache>
            </c:numRef>
          </c:xVal>
          <c:yVal>
            <c:numRef>
              <c:f>'calculos intermedios'!$D$26:$D$30</c:f>
              <c:numCache>
                <c:formatCode>General</c:formatCode>
                <c:ptCount val="5"/>
                <c:pt idx="0">
                  <c:v>19.077024295</c:v>
                </c:pt>
                <c:pt idx="1">
                  <c:v>11.956509307</c:v>
                </c:pt>
                <c:pt idx="2">
                  <c:v>6.018173802</c:v>
                </c:pt>
                <c:pt idx="3">
                  <c:v>12.518674403</c:v>
                </c:pt>
                <c:pt idx="4">
                  <c:v>31.854722038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3672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intermedios'!$A$32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'calculos intermedios'!$D$32</c:f>
              <c:numCache>
                <c:formatCode>General</c:formatCode>
                <c:ptCount val="1"/>
                <c:pt idx="0">
                  <c:v>7.243890267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intermedios'!$A$35:$A$38</c:f>
              <c:numCache>
                <c:formatCode>General</c:formatCode>
                <c:ptCount val="4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</c:numCache>
            </c:numRef>
          </c:xVal>
          <c:yVal>
            <c:numRef>
              <c:f>'calculos intermedios'!$D$35:$D$38</c:f>
              <c:numCache>
                <c:formatCode>General</c:formatCode>
                <c:ptCount val="4"/>
                <c:pt idx="0">
                  <c:v>16.725762663</c:v>
                </c:pt>
                <c:pt idx="1">
                  <c:v>33.275337988</c:v>
                </c:pt>
                <c:pt idx="2">
                  <c:v>25.029667521</c:v>
                </c:pt>
                <c:pt idx="3">
                  <c:v>11.834093988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intermedios'!$A$40:$A$57</c:f>
              <c:numCache>
                <c:formatCode>General</c:formatCode>
                <c:ptCount val="18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</c:numCache>
            </c:numRef>
          </c:xVal>
          <c:yVal>
            <c:numRef>
              <c:f>'calculos intermedios'!$D$40:$D$57</c:f>
              <c:numCache>
                <c:formatCode>General</c:formatCode>
                <c:ptCount val="18"/>
                <c:pt idx="0">
                  <c:v>8.92210097</c:v>
                </c:pt>
                <c:pt idx="1">
                  <c:v>18.393012182</c:v>
                </c:pt>
                <c:pt idx="2">
                  <c:v>26.919638115</c:v>
                </c:pt>
                <c:pt idx="3">
                  <c:v>14.031744378</c:v>
                </c:pt>
                <c:pt idx="4">
                  <c:v>9.923280448</c:v>
                </c:pt>
                <c:pt idx="5">
                  <c:v>9.430819562</c:v>
                </c:pt>
                <c:pt idx="6">
                  <c:v>9.159936428</c:v>
                </c:pt>
                <c:pt idx="7">
                  <c:v>17.184789634</c:v>
                </c:pt>
                <c:pt idx="8">
                  <c:v>51.299915295</c:v>
                </c:pt>
                <c:pt idx="9">
                  <c:v>12.971843448</c:v>
                </c:pt>
                <c:pt idx="10">
                  <c:v>34.897092962</c:v>
                </c:pt>
                <c:pt idx="11">
                  <c:v>15.051781134</c:v>
                </c:pt>
                <c:pt idx="12">
                  <c:v>25.985987755</c:v>
                </c:pt>
                <c:pt idx="13">
                  <c:v>27.479665703</c:v>
                </c:pt>
                <c:pt idx="14">
                  <c:v>19.248894362</c:v>
                </c:pt>
                <c:pt idx="15">
                  <c:v>17.663887184</c:v>
                </c:pt>
                <c:pt idx="16">
                  <c:v>11.254643143</c:v>
                </c:pt>
                <c:pt idx="17">
                  <c:v>19.315068849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intermedios'!$A$59:$A$61</c:f>
              <c:numCache>
                <c:formatCode>General</c:formatCode>
                <c:ptCount val="3"/>
                <c:pt idx="0">
                  <c:v>57</c:v>
                </c:pt>
                <c:pt idx="1">
                  <c:v>58</c:v>
                </c:pt>
                <c:pt idx="2">
                  <c:v>59</c:v>
                </c:pt>
              </c:numCache>
            </c:numRef>
          </c:xVal>
          <c:yVal>
            <c:numRef>
              <c:f>'calculos intermedios'!$D$59:$D$61</c:f>
              <c:numCache>
                <c:formatCode>General</c:formatCode>
                <c:ptCount val="3"/>
                <c:pt idx="0">
                  <c:v>22.790029785</c:v>
                </c:pt>
                <c:pt idx="1">
                  <c:v>20.42322191</c:v>
                </c:pt>
                <c:pt idx="2">
                  <c:v>22.084681256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intermedios'!$A$63:$A$70</c:f>
              <c:numCache>
                <c:formatCode>General</c:formatCode>
                <c:ptCount val="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</c:numCache>
            </c:numRef>
          </c:xVal>
          <c:yVal>
            <c:numRef>
              <c:f>'calculos intermedios'!$D$63:$D$70</c:f>
              <c:numCache>
                <c:formatCode>General</c:formatCode>
                <c:ptCount val="8"/>
                <c:pt idx="0">
                  <c:v>14.086141298</c:v>
                </c:pt>
                <c:pt idx="1">
                  <c:v>21.586340545</c:v>
                </c:pt>
                <c:pt idx="2">
                  <c:v>16.050416475</c:v>
                </c:pt>
                <c:pt idx="3">
                  <c:v>11.536081044</c:v>
                </c:pt>
                <c:pt idx="4">
                  <c:v>14.973937428</c:v>
                </c:pt>
                <c:pt idx="5">
                  <c:v>6.839177682</c:v>
                </c:pt>
                <c:pt idx="6">
                  <c:v>25.202010775</c:v>
                </c:pt>
                <c:pt idx="7">
                  <c:v>14.204002985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intermedios'!$A$73:$A$94</c:f>
              <c:numCache>
                <c:formatCode>General</c:formatCode>
                <c:ptCount val="2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</c:numCache>
            </c:numRef>
          </c:xVal>
          <c:yVal>
            <c:numRef>
              <c:f>'calculos intermedios'!$D$73:$D$94</c:f>
              <c:numCache>
                <c:formatCode>General</c:formatCode>
                <c:ptCount val="22"/>
                <c:pt idx="0">
                  <c:v>14.069166191</c:v>
                </c:pt>
                <c:pt idx="1">
                  <c:v>20.292603226</c:v>
                </c:pt>
                <c:pt idx="2">
                  <c:v>10.88498703</c:v>
                </c:pt>
                <c:pt idx="3">
                  <c:v>8.012516733</c:v>
                </c:pt>
                <c:pt idx="4">
                  <c:v>16.703955626</c:v>
                </c:pt>
                <c:pt idx="5">
                  <c:v>15.759473459</c:v>
                </c:pt>
                <c:pt idx="6">
                  <c:v>10.906118272</c:v>
                </c:pt>
                <c:pt idx="7">
                  <c:v>12.239565969</c:v>
                </c:pt>
                <c:pt idx="8">
                  <c:v>14.591859254</c:v>
                </c:pt>
                <c:pt idx="9">
                  <c:v>14.726121989</c:v>
                </c:pt>
                <c:pt idx="10">
                  <c:v>9.610554539</c:v>
                </c:pt>
                <c:pt idx="11">
                  <c:v>11.461455872</c:v>
                </c:pt>
                <c:pt idx="12">
                  <c:v>24.20822953</c:v>
                </c:pt>
                <c:pt idx="13">
                  <c:v>9.341300369</c:v>
                </c:pt>
                <c:pt idx="14">
                  <c:v>8.763859912</c:v>
                </c:pt>
                <c:pt idx="15">
                  <c:v>13.500403512</c:v>
                </c:pt>
                <c:pt idx="16">
                  <c:v>23.373569645</c:v>
                </c:pt>
                <c:pt idx="17">
                  <c:v>12.626637065</c:v>
                </c:pt>
                <c:pt idx="18">
                  <c:v>4.185312238</c:v>
                </c:pt>
                <c:pt idx="19">
                  <c:v>11.061300258</c:v>
                </c:pt>
                <c:pt idx="20">
                  <c:v>8.78328042</c:v>
                </c:pt>
                <c:pt idx="21">
                  <c:v>11.01187185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intermedios'!$A$98:$A$99</c:f>
              <c:numCache>
                <c:formatCode>General</c:formatCode>
                <c:ptCount val="2"/>
                <c:pt idx="0">
                  <c:v>95</c:v>
                </c:pt>
                <c:pt idx="1">
                  <c:v>96</c:v>
                </c:pt>
              </c:numCache>
            </c:numRef>
          </c:xVal>
          <c:yVal>
            <c:numRef>
              <c:f>'calculos intermedios'!$D$98:$D$99</c:f>
              <c:numCache>
                <c:formatCode>General</c:formatCode>
                <c:ptCount val="2"/>
                <c:pt idx="0">
                  <c:v>21.631702392</c:v>
                </c:pt>
                <c:pt idx="1">
                  <c:v>20.690312795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intermedios'!$A$101:$A$105</c:f>
              <c:numCache>
                <c:formatCode>General</c:formatCode>
                <c:ptCount val="5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</c:v>
                </c:pt>
              </c:numCache>
            </c:numRef>
          </c:xVal>
          <c:yVal>
            <c:numRef>
              <c:f>'calculos intermedios'!$D$101:$D$105</c:f>
              <c:numCache>
                <c:formatCode>General</c:formatCode>
                <c:ptCount val="5"/>
                <c:pt idx="0">
                  <c:v>16.766721758</c:v>
                </c:pt>
                <c:pt idx="1">
                  <c:v>13.862442008</c:v>
                </c:pt>
                <c:pt idx="2">
                  <c:v>12.192280121</c:v>
                </c:pt>
                <c:pt idx="3">
                  <c:v>18.954437869</c:v>
                </c:pt>
                <c:pt idx="4">
                  <c:v>22.493455238</c:v>
                </c:pt>
              </c:numCache>
            </c:numRef>
          </c:yVal>
          <c:smooth val="0"/>
        </c:ser>
        <c:axId val="74765383"/>
        <c:axId val="48269605"/>
      </c:scatterChart>
      <c:valAx>
        <c:axId val="747653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69605"/>
        <c:crosses val="autoZero"/>
        <c:crossBetween val="midCat"/>
      </c:valAx>
      <c:valAx>
        <c:axId val="482696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7653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86040187339477"/>
          <c:y val="0.0550150040920251"/>
          <c:w val="0.366841257050766"/>
          <c:h val="0.083848672244452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8455857670359"/>
          <c:y val="0.051696065128901"/>
          <c:w val="0.850788855320577"/>
          <c:h val="0.78955223880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bcaed5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bcae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8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'calculos intermedios'!$C$2:$C$104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'calculos intermedios'!$D$2:$D$104</c:f>
              <c:numCache>
                <c:formatCode>General</c:formatCode>
                <c:ptCount val="10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10.417604979</c:v>
                </c:pt>
                <c:pt idx="4">
                  <c:v>15.334300927</c:v>
                </c:pt>
                <c:pt idx="5">
                  <c:v>19.360718177</c:v>
                </c:pt>
                <c:pt idx="6">
                  <c:v>30.544521199</c:v>
                </c:pt>
                <c:pt idx="7">
                  <c:v>21.023915954</c:v>
                </c:pt>
                <c:pt idx="8">
                  <c:v>14.43471618</c:v>
                </c:pt>
                <c:pt idx="9">
                  <c:v>16.582862516</c:v>
                </c:pt>
                <c:pt idx="10">
                  <c:v>14.543286753</c:v>
                </c:pt>
                <c:pt idx="11">
                  <c:v>13.289555136</c:v>
                </c:pt>
                <c:pt idx="12">
                  <c:v/>
                </c:pt>
                <c:pt idx="13">
                  <c:v>12.499890117</c:v>
                </c:pt>
                <c:pt idx="14">
                  <c:v>21.496062821</c:v>
                </c:pt>
                <c:pt idx="15">
                  <c:v>14.333783418</c:v>
                </c:pt>
                <c:pt idx="16">
                  <c:v/>
                </c:pt>
                <c:pt idx="17">
                  <c:v>17.473226973</c:v>
                </c:pt>
                <c:pt idx="18">
                  <c:v>38.938729366</c:v>
                </c:pt>
                <c:pt idx="19">
                  <c:v>12.586020651</c:v>
                </c:pt>
                <c:pt idx="20">
                  <c:v>29.147267884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19.077024295</c:v>
                </c:pt>
                <c:pt idx="25">
                  <c:v>11.956509307</c:v>
                </c:pt>
                <c:pt idx="26">
                  <c:v>6.018173802</c:v>
                </c:pt>
                <c:pt idx="27">
                  <c:v>12.518674403</c:v>
                </c:pt>
                <c:pt idx="28">
                  <c:v>31.854722038</c:v>
                </c:pt>
                <c:pt idx="29">
                  <c:v/>
                </c:pt>
                <c:pt idx="30">
                  <c:v>7.243890267</c:v>
                </c:pt>
                <c:pt idx="31">
                  <c:v/>
                </c:pt>
                <c:pt idx="32">
                  <c:v/>
                </c:pt>
                <c:pt idx="33">
                  <c:v>16.725762663</c:v>
                </c:pt>
                <c:pt idx="34">
                  <c:v>33.275337988</c:v>
                </c:pt>
                <c:pt idx="35">
                  <c:v>25.029667521</c:v>
                </c:pt>
                <c:pt idx="36">
                  <c:v>11.834093988</c:v>
                </c:pt>
                <c:pt idx="37">
                  <c:v/>
                </c:pt>
                <c:pt idx="38">
                  <c:v>8.92210097</c:v>
                </c:pt>
                <c:pt idx="39">
                  <c:v>18.393012182</c:v>
                </c:pt>
                <c:pt idx="40">
                  <c:v>26.919638115</c:v>
                </c:pt>
                <c:pt idx="41">
                  <c:v>14.031744378</c:v>
                </c:pt>
                <c:pt idx="42">
                  <c:v>9.923280448</c:v>
                </c:pt>
                <c:pt idx="43">
                  <c:v>9.430819562</c:v>
                </c:pt>
                <c:pt idx="44">
                  <c:v>9.159936428</c:v>
                </c:pt>
                <c:pt idx="45">
                  <c:v>17.184789634</c:v>
                </c:pt>
                <c:pt idx="46">
                  <c:v>51.299915295</c:v>
                </c:pt>
                <c:pt idx="47">
                  <c:v>12.971843448</c:v>
                </c:pt>
                <c:pt idx="48">
                  <c:v>34.897092962</c:v>
                </c:pt>
                <c:pt idx="49">
                  <c:v>15.051781134</c:v>
                </c:pt>
                <c:pt idx="50">
                  <c:v>25.985987755</c:v>
                </c:pt>
                <c:pt idx="51">
                  <c:v>27.479665703</c:v>
                </c:pt>
                <c:pt idx="52">
                  <c:v>19.248894362</c:v>
                </c:pt>
                <c:pt idx="53">
                  <c:v>17.663887184</c:v>
                </c:pt>
                <c:pt idx="54">
                  <c:v>11.254643143</c:v>
                </c:pt>
                <c:pt idx="55">
                  <c:v>19.315068849</c:v>
                </c:pt>
                <c:pt idx="56">
                  <c:v/>
                </c:pt>
                <c:pt idx="57">
                  <c:v>22.790029785</c:v>
                </c:pt>
                <c:pt idx="58">
                  <c:v>20.42322191</c:v>
                </c:pt>
                <c:pt idx="59">
                  <c:v>22.084681256</c:v>
                </c:pt>
                <c:pt idx="60">
                  <c:v/>
                </c:pt>
                <c:pt idx="61">
                  <c:v>14.086141298</c:v>
                </c:pt>
                <c:pt idx="62">
                  <c:v>21.586340545</c:v>
                </c:pt>
                <c:pt idx="63">
                  <c:v>16.050416475</c:v>
                </c:pt>
                <c:pt idx="64">
                  <c:v>11.536081044</c:v>
                </c:pt>
                <c:pt idx="65">
                  <c:v>14.973937428</c:v>
                </c:pt>
                <c:pt idx="66">
                  <c:v>6.839177682</c:v>
                </c:pt>
                <c:pt idx="67">
                  <c:v>25.202010775</c:v>
                </c:pt>
                <c:pt idx="68">
                  <c:v>14.204002985</c:v>
                </c:pt>
                <c:pt idx="69">
                  <c:v/>
                </c:pt>
                <c:pt idx="70">
                  <c:v/>
                </c:pt>
                <c:pt idx="71">
                  <c:v>14.069166191</c:v>
                </c:pt>
                <c:pt idx="72">
                  <c:v>20.292603226</c:v>
                </c:pt>
                <c:pt idx="73">
                  <c:v>10.88498703</c:v>
                </c:pt>
                <c:pt idx="74">
                  <c:v>8.012516733</c:v>
                </c:pt>
                <c:pt idx="75">
                  <c:v>16.703955626</c:v>
                </c:pt>
                <c:pt idx="76">
                  <c:v>15.759473459</c:v>
                </c:pt>
                <c:pt idx="77">
                  <c:v>10.906118272</c:v>
                </c:pt>
                <c:pt idx="78">
                  <c:v>12.239565969</c:v>
                </c:pt>
                <c:pt idx="79">
                  <c:v>14.591859254</c:v>
                </c:pt>
                <c:pt idx="80">
                  <c:v>14.726121989</c:v>
                </c:pt>
                <c:pt idx="81">
                  <c:v>9.610554539</c:v>
                </c:pt>
                <c:pt idx="82">
                  <c:v>11.461455872</c:v>
                </c:pt>
                <c:pt idx="83">
                  <c:v>24.20822953</c:v>
                </c:pt>
                <c:pt idx="84">
                  <c:v>9.341300369</c:v>
                </c:pt>
                <c:pt idx="85">
                  <c:v>8.763859912</c:v>
                </c:pt>
                <c:pt idx="86">
                  <c:v>13.500403512</c:v>
                </c:pt>
                <c:pt idx="87">
                  <c:v>23.373569645</c:v>
                </c:pt>
                <c:pt idx="88">
                  <c:v>12.626637065</c:v>
                </c:pt>
                <c:pt idx="89">
                  <c:v>4.185312238</c:v>
                </c:pt>
                <c:pt idx="90">
                  <c:v>11.061300258</c:v>
                </c:pt>
                <c:pt idx="91">
                  <c:v>8.78328042</c:v>
                </c:pt>
                <c:pt idx="92">
                  <c:v>11.01187185</c:v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21.631702392</c:v>
                </c:pt>
                <c:pt idx="97">
                  <c:v>20.690312795</c:v>
                </c:pt>
                <c:pt idx="98">
                  <c:v/>
                </c:pt>
                <c:pt idx="99">
                  <c:v>16.766721758</c:v>
                </c:pt>
                <c:pt idx="100">
                  <c:v>13.862442008</c:v>
                </c:pt>
                <c:pt idx="101">
                  <c:v>12.192280121</c:v>
                </c:pt>
                <c:pt idx="102">
                  <c:v>18.954437869</c:v>
                </c:pt>
              </c:numCache>
            </c:numRef>
          </c:yVal>
          <c:smooth val="0"/>
        </c:ser>
        <c:axId val="97381349"/>
        <c:axId val="29618144"/>
      </c:scatterChart>
      <c:valAx>
        <c:axId val="973813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18144"/>
        <c:crosses val="autoZero"/>
        <c:crossBetween val="midCat"/>
      </c:valAx>
      <c:valAx>
        <c:axId val="29618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381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intermedios'!$A$5:$A$13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'calculos intermedios'!$D$5:$D$13</c:f>
              <c:numCache>
                <c:formatCode>General</c:formatCode>
                <c:ptCount val="9"/>
                <c:pt idx="0">
                  <c:v>10.417604979</c:v>
                </c:pt>
                <c:pt idx="1">
                  <c:v>15.334300927</c:v>
                </c:pt>
                <c:pt idx="2">
                  <c:v>19.360718177</c:v>
                </c:pt>
                <c:pt idx="3">
                  <c:v>30.544521199</c:v>
                </c:pt>
                <c:pt idx="4">
                  <c:v>21.023915954</c:v>
                </c:pt>
                <c:pt idx="5">
                  <c:v>14.43471618</c:v>
                </c:pt>
                <c:pt idx="6">
                  <c:v>16.582862516</c:v>
                </c:pt>
                <c:pt idx="7">
                  <c:v>14.543286753</c:v>
                </c:pt>
                <c:pt idx="8">
                  <c:v>13.289555136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intermedios'!$A$4:$A$23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xVal>
          <c:yVal>
            <c:numRef>
              <c:f>'calculos intermedios'!$C$4:$C$23</c:f>
              <c:numCache>
                <c:formatCode>General</c:formatCode>
                <c:ptCount val="20"/>
                <c:pt idx="0">
                  <c:v>8.585690516</c:v>
                </c:pt>
                <c:pt idx="1">
                  <c:v>5.765391015</c:v>
                </c:pt>
                <c:pt idx="2">
                  <c:v>8.311148087</c:v>
                </c:pt>
                <c:pt idx="3">
                  <c:v>8.943427621</c:v>
                </c:pt>
                <c:pt idx="4">
                  <c:v>16.69717138</c:v>
                </c:pt>
                <c:pt idx="5">
                  <c:v>4.588186356</c:v>
                </c:pt>
                <c:pt idx="6">
                  <c:v>8.169717138</c:v>
                </c:pt>
                <c:pt idx="7">
                  <c:v>6.647254576</c:v>
                </c:pt>
                <c:pt idx="8">
                  <c:v>6.780366057</c:v>
                </c:pt>
                <c:pt idx="9">
                  <c:v>7.24625624</c:v>
                </c:pt>
                <c:pt idx="10">
                  <c:v>5.415973378</c:v>
                </c:pt>
                <c:pt idx="11">
                  <c:v>8.273710483</c:v>
                </c:pt>
                <c:pt idx="12">
                  <c:v>15.44509151</c:v>
                </c:pt>
                <c:pt idx="13">
                  <c:v>6.494592346</c:v>
                </c:pt>
                <c:pt idx="14">
                  <c:v>8.444259567</c:v>
                </c:pt>
                <c:pt idx="15">
                  <c:v>9.455074875</c:v>
                </c:pt>
                <c:pt idx="16">
                  <c:v>17.78702163</c:v>
                </c:pt>
                <c:pt idx="17">
                  <c:v>8.648086522</c:v>
                </c:pt>
                <c:pt idx="18">
                  <c:v>11.9093178</c:v>
                </c:pt>
                <c:pt idx="19">
                  <c:v>7.038269551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intermedios'!$A$25:$A$39</c:f>
              <c:numCache>
                <c:formatCode>General</c:formatCode>
                <c:ptCount val="1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'calculos intermedios'!$C$25:$C$39</c:f>
              <c:numCache>
                <c:formatCode>General</c:formatCode>
                <c:ptCount val="15"/>
                <c:pt idx="0">
                  <c:v>9.588186356</c:v>
                </c:pt>
                <c:pt idx="1">
                  <c:v>13.53577371</c:v>
                </c:pt>
                <c:pt idx="2">
                  <c:v>8.190515807</c:v>
                </c:pt>
                <c:pt idx="3">
                  <c:v>4.109816972</c:v>
                </c:pt>
                <c:pt idx="4">
                  <c:v>7.924292845</c:v>
                </c:pt>
                <c:pt idx="5">
                  <c:v>25.85690516</c:v>
                </c:pt>
                <c:pt idx="6">
                  <c:v>6.094009983</c:v>
                </c:pt>
                <c:pt idx="7">
                  <c:v>5.844425957</c:v>
                </c:pt>
                <c:pt idx="8">
                  <c:v>1.235440932</c:v>
                </c:pt>
                <c:pt idx="9">
                  <c:v>19.09733777</c:v>
                </c:pt>
                <c:pt idx="10">
                  <c:v>9.975041597</c:v>
                </c:pt>
                <c:pt idx="11">
                  <c:v>19.83361065</c:v>
                </c:pt>
                <c:pt idx="12">
                  <c:v>16.20216306</c:v>
                </c:pt>
                <c:pt idx="13">
                  <c:v>8.298668885</c:v>
                </c:pt>
                <c:pt idx="14">
                  <c:v>14.59234609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intermedios'!$A$53:$A$56</c:f>
              <c:numCache>
                <c:formatCode>General</c:formatCode>
                <c:ptCount val="4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</c:numCache>
            </c:numRef>
          </c:xVal>
          <c:yVal>
            <c:numRef>
              <c:f>'calculos intermedios'!$C$53:$C$56</c:f>
              <c:numCache>
                <c:formatCode>General</c:formatCode>
                <c:ptCount val="4"/>
                <c:pt idx="0">
                  <c:v>24.51331115</c:v>
                </c:pt>
                <c:pt idx="1">
                  <c:v>13.26539101</c:v>
                </c:pt>
                <c:pt idx="2">
                  <c:v>13.36662505</c:v>
                </c:pt>
                <c:pt idx="3">
                  <c:v>7.691347754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intermedios'!$A$58:$A$63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'calculos intermedios'!$C$58:$C$63</c:f>
              <c:numCache>
                <c:formatCode>General</c:formatCode>
                <c:ptCount val="6"/>
                <c:pt idx="0">
                  <c:v>7.254575707</c:v>
                </c:pt>
                <c:pt idx="1">
                  <c:v>13.65640599</c:v>
                </c:pt>
                <c:pt idx="2">
                  <c:v>9.047024553</c:v>
                </c:pt>
                <c:pt idx="3">
                  <c:v>11.83860233</c:v>
                </c:pt>
                <c:pt idx="4">
                  <c:v>0.5615640599</c:v>
                </c:pt>
                <c:pt idx="5">
                  <c:v>9.900166389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intermedios'!$A$65:$A$67</c:f>
              <c:numCache>
                <c:formatCode>General</c:formatCode>
                <c:ptCount val="3"/>
                <c:pt idx="0">
                  <c:v>63</c:v>
                </c:pt>
                <c:pt idx="1">
                  <c:v>64</c:v>
                </c:pt>
                <c:pt idx="2">
                  <c:v>65</c:v>
                </c:pt>
              </c:numCache>
            </c:numRef>
          </c:xVal>
          <c:yVal>
            <c:numRef>
              <c:f>'calculos intermedios'!$C$65:$C$67</c:f>
              <c:numCache>
                <c:formatCode>General</c:formatCode>
                <c:ptCount val="3"/>
                <c:pt idx="0">
                  <c:v>9.238451935</c:v>
                </c:pt>
                <c:pt idx="1">
                  <c:v>7.020391178</c:v>
                </c:pt>
                <c:pt idx="2">
                  <c:v>10.6244796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intermedios'!$A$69:$A$70</c:f>
              <c:numCache>
                <c:formatCode>General</c:formatCode>
                <c:ptCount val="2"/>
                <c:pt idx="0">
                  <c:v>67</c:v>
                </c:pt>
                <c:pt idx="1">
                  <c:v>68</c:v>
                </c:pt>
              </c:numCache>
            </c:numRef>
          </c:xVal>
          <c:yVal>
            <c:numRef>
              <c:f>'calculos intermedios'!$C$69:$C$70</c:f>
              <c:numCache>
                <c:formatCode>General</c:formatCode>
                <c:ptCount val="2"/>
                <c:pt idx="0">
                  <c:v>16.5890183</c:v>
                </c:pt>
                <c:pt idx="1">
                  <c:v>8.381863561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intermedios'!$A$73:$A$79</c:f>
              <c:numCache>
                <c:formatCode>General</c:formatCode>
                <c:ptCount val="7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</c:numCache>
            </c:numRef>
          </c:xVal>
          <c:yVal>
            <c:numRef>
              <c:f>'calculos intermedios'!$C$73:$C$79</c:f>
              <c:numCache>
                <c:formatCode>General</c:formatCode>
                <c:ptCount val="7"/>
                <c:pt idx="0">
                  <c:v>9.584026622</c:v>
                </c:pt>
                <c:pt idx="1">
                  <c:v>13.34858569</c:v>
                </c:pt>
                <c:pt idx="2">
                  <c:v>6.84144819</c:v>
                </c:pt>
                <c:pt idx="3">
                  <c:v>1.560549313</c:v>
                </c:pt>
                <c:pt idx="4">
                  <c:v>0.99</c:v>
                </c:pt>
                <c:pt idx="5">
                  <c:v>10.91930116</c:v>
                </c:pt>
                <c:pt idx="6">
                  <c:v>6.722129784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intermedios'!$A$81:$A$85</c:f>
              <c:numCache>
                <c:formatCode>General</c:formatCode>
                <c:ptCount val="5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</c:numCache>
            </c:numRef>
          </c:xVal>
          <c:yVal>
            <c:numRef>
              <c:f>'calculos intermedios'!$C$81:$C$85</c:f>
              <c:numCache>
                <c:formatCode>General</c:formatCode>
                <c:ptCount val="5"/>
                <c:pt idx="0">
                  <c:v>7.845257903</c:v>
                </c:pt>
                <c:pt idx="1">
                  <c:v>12.17138103</c:v>
                </c:pt>
                <c:pt idx="2">
                  <c:v>5.299500832</c:v>
                </c:pt>
                <c:pt idx="3">
                  <c:v>6.749899315</c:v>
                </c:pt>
                <c:pt idx="4">
                  <c:v>13.15022888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intermedios'!$A$88</c:f>
              <c:numCache>
                <c:formatCode>General</c:formatCode>
                <c:ptCount val="1"/>
                <c:pt idx="0">
                  <c:v>85</c:v>
                </c:pt>
              </c:numCache>
            </c:numRef>
          </c:xVal>
          <c:yVal>
            <c:numRef>
              <c:f>'calculos intermedios'!$C$88</c:f>
              <c:numCache>
                <c:formatCode>General</c:formatCode>
                <c:ptCount val="1"/>
                <c:pt idx="0">
                  <c:v>9.59234609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intermedios'!$A$93:$A$102</c:f>
              <c:numCache>
                <c:formatCode>General</c:formatCode>
                <c:ptCount val="10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</c:numCache>
            </c:numRef>
          </c:xVal>
          <c:yVal>
            <c:numRef>
              <c:f>'calculos intermedios'!$C$93:$C$102</c:f>
              <c:numCache>
                <c:formatCode>General</c:formatCode>
                <c:ptCount val="10"/>
                <c:pt idx="0">
                  <c:v>2.4875</c:v>
                </c:pt>
                <c:pt idx="1">
                  <c:v>6.5375</c:v>
                </c:pt>
                <c:pt idx="2">
                  <c:v>3.708333333</c:v>
                </c:pt>
                <c:pt idx="3">
                  <c:v>0.5</c:v>
                </c:pt>
                <c:pt idx="4">
                  <c:v>10.44628099</c:v>
                </c:pt>
                <c:pt idx="5">
                  <c:v>5.025210084</c:v>
                </c:pt>
                <c:pt idx="6">
                  <c:v>5.2406639</c:v>
                </c:pt>
                <c:pt idx="7">
                  <c:v>6.351239669</c:v>
                </c:pt>
                <c:pt idx="8">
                  <c:v>5.900414938</c:v>
                </c:pt>
                <c:pt idx="9">
                  <c:v>9.308333333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'calculos intermedios'!$C$1</c:f>
              <c:strCache>
                <c:ptCount val="1"/>
                <c:pt idx="0">
                  <c:v>CONCENTRACIÓN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intermedios'!$A$104</c:f>
              <c:numCache>
                <c:formatCode>General</c:formatCode>
                <c:ptCount val="1"/>
                <c:pt idx="0">
                  <c:v>101</c:v>
                </c:pt>
              </c:numCache>
            </c:numRef>
          </c:xVal>
          <c:yVal>
            <c:numRef>
              <c:f>'calculos intermedios'!$C$104</c:f>
              <c:numCache>
                <c:formatCode>General</c:formatCode>
                <c:ptCount val="1"/>
                <c:pt idx="0">
                  <c:v>1.606694561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intermedios'!$A$15:$A$17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</c:numCache>
            </c:numRef>
          </c:xVal>
          <c:yVal>
            <c:numRef>
              <c:f>'calculos intermedios'!$D$15:$D$17</c:f>
              <c:numCache>
                <c:formatCode>General</c:formatCode>
                <c:ptCount val="3"/>
                <c:pt idx="0">
                  <c:v>12.499890117</c:v>
                </c:pt>
                <c:pt idx="1">
                  <c:v>21.496062821</c:v>
                </c:pt>
                <c:pt idx="2">
                  <c:v>14.333783418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intermedios'!$A$19:$A$22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xVal>
          <c:yVal>
            <c:numRef>
              <c:f>'calculos intermedios'!$D$19:$D$22</c:f>
              <c:numCache>
                <c:formatCode>General</c:formatCode>
                <c:ptCount val="4"/>
                <c:pt idx="0">
                  <c:v>17.473226973</c:v>
                </c:pt>
                <c:pt idx="1">
                  <c:v>38.938729366</c:v>
                </c:pt>
                <c:pt idx="2">
                  <c:v>12.586020651</c:v>
                </c:pt>
                <c:pt idx="3">
                  <c:v>29.147267884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intermedios'!$A$26:$A$30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</c:numCache>
            </c:numRef>
          </c:xVal>
          <c:yVal>
            <c:numRef>
              <c:f>'calculos intermedios'!$D$26:$D$30</c:f>
              <c:numCache>
                <c:formatCode>General</c:formatCode>
                <c:ptCount val="5"/>
                <c:pt idx="0">
                  <c:v>19.077024295</c:v>
                </c:pt>
                <c:pt idx="1">
                  <c:v>11.956509307</c:v>
                </c:pt>
                <c:pt idx="2">
                  <c:v>6.018173802</c:v>
                </c:pt>
                <c:pt idx="3">
                  <c:v>12.518674403</c:v>
                </c:pt>
                <c:pt idx="4">
                  <c:v>31.854722038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3672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intermedios'!$A$32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'calculos intermedios'!$D$32</c:f>
              <c:numCache>
                <c:formatCode>General</c:formatCode>
                <c:ptCount val="1"/>
                <c:pt idx="0">
                  <c:v>7.243890267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intermedios'!$A$35:$A$38</c:f>
              <c:numCache>
                <c:formatCode>General</c:formatCode>
                <c:ptCount val="4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</c:numCache>
            </c:numRef>
          </c:xVal>
          <c:yVal>
            <c:numRef>
              <c:f>'calculos intermedios'!$D$35:$D$38</c:f>
              <c:numCache>
                <c:formatCode>General</c:formatCode>
                <c:ptCount val="4"/>
                <c:pt idx="0">
                  <c:v>16.725762663</c:v>
                </c:pt>
                <c:pt idx="1">
                  <c:v>33.275337988</c:v>
                </c:pt>
                <c:pt idx="2">
                  <c:v>25.029667521</c:v>
                </c:pt>
                <c:pt idx="3">
                  <c:v>11.834093988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intermedios'!$A$40:$A$57</c:f>
              <c:numCache>
                <c:formatCode>General</c:formatCode>
                <c:ptCount val="18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</c:numCache>
            </c:numRef>
          </c:xVal>
          <c:yVal>
            <c:numRef>
              <c:f>'calculos intermedios'!$D$40:$D$57</c:f>
              <c:numCache>
                <c:formatCode>General</c:formatCode>
                <c:ptCount val="18"/>
                <c:pt idx="0">
                  <c:v>8.92210097</c:v>
                </c:pt>
                <c:pt idx="1">
                  <c:v>18.393012182</c:v>
                </c:pt>
                <c:pt idx="2">
                  <c:v>26.919638115</c:v>
                </c:pt>
                <c:pt idx="3">
                  <c:v>14.031744378</c:v>
                </c:pt>
                <c:pt idx="4">
                  <c:v>9.923280448</c:v>
                </c:pt>
                <c:pt idx="5">
                  <c:v>9.430819562</c:v>
                </c:pt>
                <c:pt idx="6">
                  <c:v>9.159936428</c:v>
                </c:pt>
                <c:pt idx="7">
                  <c:v>17.184789634</c:v>
                </c:pt>
                <c:pt idx="8">
                  <c:v>51.299915295</c:v>
                </c:pt>
                <c:pt idx="9">
                  <c:v>12.971843448</c:v>
                </c:pt>
                <c:pt idx="10">
                  <c:v>34.897092962</c:v>
                </c:pt>
                <c:pt idx="11">
                  <c:v>15.051781134</c:v>
                </c:pt>
                <c:pt idx="12">
                  <c:v>25.985987755</c:v>
                </c:pt>
                <c:pt idx="13">
                  <c:v>27.479665703</c:v>
                </c:pt>
                <c:pt idx="14">
                  <c:v>19.248894362</c:v>
                </c:pt>
                <c:pt idx="15">
                  <c:v>17.663887184</c:v>
                </c:pt>
                <c:pt idx="16">
                  <c:v>11.254643143</c:v>
                </c:pt>
                <c:pt idx="17">
                  <c:v>19.315068849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intermedios'!$A$59:$A$61</c:f>
              <c:numCache>
                <c:formatCode>General</c:formatCode>
                <c:ptCount val="3"/>
                <c:pt idx="0">
                  <c:v>57</c:v>
                </c:pt>
                <c:pt idx="1">
                  <c:v>58</c:v>
                </c:pt>
                <c:pt idx="2">
                  <c:v>59</c:v>
                </c:pt>
              </c:numCache>
            </c:numRef>
          </c:xVal>
          <c:yVal>
            <c:numRef>
              <c:f>'calculos intermedios'!$D$59:$D$61</c:f>
              <c:numCache>
                <c:formatCode>General</c:formatCode>
                <c:ptCount val="3"/>
                <c:pt idx="0">
                  <c:v>22.790029785</c:v>
                </c:pt>
                <c:pt idx="1">
                  <c:v>20.42322191</c:v>
                </c:pt>
                <c:pt idx="2">
                  <c:v>22.084681256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intermedios'!$A$63:$A$70</c:f>
              <c:numCache>
                <c:formatCode>General</c:formatCode>
                <c:ptCount val="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</c:numCache>
            </c:numRef>
          </c:xVal>
          <c:yVal>
            <c:numRef>
              <c:f>'calculos intermedios'!$D$63:$D$70</c:f>
              <c:numCache>
                <c:formatCode>General</c:formatCode>
                <c:ptCount val="8"/>
                <c:pt idx="0">
                  <c:v>14.086141298</c:v>
                </c:pt>
                <c:pt idx="1">
                  <c:v>21.586340545</c:v>
                </c:pt>
                <c:pt idx="2">
                  <c:v>16.050416475</c:v>
                </c:pt>
                <c:pt idx="3">
                  <c:v>11.536081044</c:v>
                </c:pt>
                <c:pt idx="4">
                  <c:v>14.973937428</c:v>
                </c:pt>
                <c:pt idx="5">
                  <c:v>6.839177682</c:v>
                </c:pt>
                <c:pt idx="6">
                  <c:v>25.202010775</c:v>
                </c:pt>
                <c:pt idx="7">
                  <c:v>14.204002985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intermedios'!$A$73:$A$94</c:f>
              <c:numCache>
                <c:formatCode>General</c:formatCode>
                <c:ptCount val="2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</c:numCache>
            </c:numRef>
          </c:xVal>
          <c:yVal>
            <c:numRef>
              <c:f>'calculos intermedios'!$D$73:$D$94</c:f>
              <c:numCache>
                <c:formatCode>General</c:formatCode>
                <c:ptCount val="22"/>
                <c:pt idx="0">
                  <c:v>14.069166191</c:v>
                </c:pt>
                <c:pt idx="1">
                  <c:v>20.292603226</c:v>
                </c:pt>
                <c:pt idx="2">
                  <c:v>10.88498703</c:v>
                </c:pt>
                <c:pt idx="3">
                  <c:v>8.012516733</c:v>
                </c:pt>
                <c:pt idx="4">
                  <c:v>16.703955626</c:v>
                </c:pt>
                <c:pt idx="5">
                  <c:v>15.759473459</c:v>
                </c:pt>
                <c:pt idx="6">
                  <c:v>10.906118272</c:v>
                </c:pt>
                <c:pt idx="7">
                  <c:v>12.239565969</c:v>
                </c:pt>
                <c:pt idx="8">
                  <c:v>14.591859254</c:v>
                </c:pt>
                <c:pt idx="9">
                  <c:v>14.726121989</c:v>
                </c:pt>
                <c:pt idx="10">
                  <c:v>9.610554539</c:v>
                </c:pt>
                <c:pt idx="11">
                  <c:v>11.461455872</c:v>
                </c:pt>
                <c:pt idx="12">
                  <c:v>24.20822953</c:v>
                </c:pt>
                <c:pt idx="13">
                  <c:v>9.341300369</c:v>
                </c:pt>
                <c:pt idx="14">
                  <c:v>8.763859912</c:v>
                </c:pt>
                <c:pt idx="15">
                  <c:v>13.500403512</c:v>
                </c:pt>
                <c:pt idx="16">
                  <c:v>23.373569645</c:v>
                </c:pt>
                <c:pt idx="17">
                  <c:v>12.626637065</c:v>
                </c:pt>
                <c:pt idx="18">
                  <c:v>4.185312238</c:v>
                </c:pt>
                <c:pt idx="19">
                  <c:v>11.061300258</c:v>
                </c:pt>
                <c:pt idx="20">
                  <c:v>8.78328042</c:v>
                </c:pt>
                <c:pt idx="21">
                  <c:v>11.01187185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intermedios'!$A$98:$A$99</c:f>
              <c:numCache>
                <c:formatCode>General</c:formatCode>
                <c:ptCount val="2"/>
                <c:pt idx="0">
                  <c:v>95</c:v>
                </c:pt>
                <c:pt idx="1">
                  <c:v>96</c:v>
                </c:pt>
              </c:numCache>
            </c:numRef>
          </c:xVal>
          <c:yVal>
            <c:numRef>
              <c:f>'calculos intermedios'!$D$98:$D$99</c:f>
              <c:numCache>
                <c:formatCode>General</c:formatCode>
                <c:ptCount val="2"/>
                <c:pt idx="0">
                  <c:v>21.631702392</c:v>
                </c:pt>
                <c:pt idx="1">
                  <c:v>20.690312795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'calculos intermedios'!$D$1</c:f>
              <c:strCache>
                <c:ptCount val="1"/>
                <c:pt idx="0">
                  <c:v>CONCENTRACIÓN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intermedios'!$A$101:$A$105</c:f>
              <c:numCache>
                <c:formatCode>General</c:formatCode>
                <c:ptCount val="5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</c:v>
                </c:pt>
              </c:numCache>
            </c:numRef>
          </c:xVal>
          <c:yVal>
            <c:numRef>
              <c:f>'calculos intermedios'!$D$101:$D$105</c:f>
              <c:numCache>
                <c:formatCode>General</c:formatCode>
                <c:ptCount val="5"/>
                <c:pt idx="0">
                  <c:v>16.766721758</c:v>
                </c:pt>
                <c:pt idx="1">
                  <c:v>13.862442008</c:v>
                </c:pt>
                <c:pt idx="2">
                  <c:v>12.192280121</c:v>
                </c:pt>
                <c:pt idx="3">
                  <c:v>18.954437869</c:v>
                </c:pt>
                <c:pt idx="4">
                  <c:v>22.493455238</c:v>
                </c:pt>
              </c:numCache>
            </c:numRef>
          </c:yVal>
          <c:smooth val="0"/>
        </c:ser>
        <c:axId val="16745348"/>
        <c:axId val="55093449"/>
      </c:scatterChart>
      <c:valAx>
        <c:axId val="16745348"/>
        <c:scaling>
          <c:orientation val="minMax"/>
          <c:max val="11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93449"/>
        <c:crosses val="autoZero"/>
        <c:crossBetween val="midCat"/>
        <c:majorUnit val="10"/>
      </c:valAx>
      <c:valAx>
        <c:axId val="550934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453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86040187339477"/>
          <c:y val="0.0550150040920251"/>
          <c:w val="0.366690169218372"/>
          <c:h val="0.11777009821753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6564211807669"/>
          <c:y val="0.0451647904516479"/>
          <c:w val="0.829656116859404"/>
          <c:h val="0.809846738098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'calculos intermedios_2'!$E$1</c:f>
              <c:strCache>
                <c:ptCount val="1"/>
                <c:pt idx="0">
                  <c:v>HV-LV</c:v>
                </c:pt>
              </c:strCache>
            </c:strRef>
          </c:tx>
          <c:spPr>
            <a:solidFill>
              <a:srgbClr val="adc5e7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adc5e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'calculos intermedios_2'!$D$2:$D$102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'calculos intermedios_2'!$E$2:$E$102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4.652213964</c:v>
                </c:pt>
                <c:pt idx="4">
                  <c:v>7.02315284</c:v>
                </c:pt>
                <c:pt idx="5">
                  <c:v>10.417290556</c:v>
                </c:pt>
                <c:pt idx="6">
                  <c:v>13.847349819</c:v>
                </c:pt>
                <c:pt idx="7">
                  <c:v>16.435729598</c:v>
                </c:pt>
                <c:pt idx="8">
                  <c:v>6.264999042</c:v>
                </c:pt>
                <c:pt idx="9">
                  <c:v>9.93560794</c:v>
                </c:pt>
                <c:pt idx="10">
                  <c:v>7.762920696</c:v>
                </c:pt>
                <c:pt idx="11">
                  <c:v>6.043298896</c:v>
                </c:pt>
                <c:pt idx="12">
                  <c:v/>
                </c:pt>
                <c:pt idx="13">
                  <c:v>4.226179634</c:v>
                </c:pt>
                <c:pt idx="14">
                  <c:v>6.050971311</c:v>
                </c:pt>
                <c:pt idx="15">
                  <c:v>7.839191072</c:v>
                </c:pt>
                <c:pt idx="16">
                  <c:v/>
                </c:pt>
                <c:pt idx="17">
                  <c:v>8.018152098</c:v>
                </c:pt>
                <c:pt idx="18">
                  <c:v>21.151707736</c:v>
                </c:pt>
                <c:pt idx="19">
                  <c:v>3.937934129</c:v>
                </c:pt>
                <c:pt idx="20">
                  <c:v>17.237950084</c:v>
                </c:pt>
                <c:pt idx="21">
                  <c:v/>
                </c:pt>
                <c:pt idx="22">
                  <c:v/>
                </c:pt>
                <c:pt idx="23">
                  <c:v>5.541250585</c:v>
                </c:pt>
                <c:pt idx="24">
                  <c:v>3.7659935</c:v>
                </c:pt>
                <c:pt idx="25">
                  <c:v>1.90835683</c:v>
                </c:pt>
                <c:pt idx="26">
                  <c:v>4.594381558</c:v>
                </c:pt>
                <c:pt idx="27">
                  <c:v>5.997816878</c:v>
                </c:pt>
                <c:pt idx="28">
                  <c:v/>
                </c:pt>
                <c:pt idx="29">
                  <c:v>1.39946431</c:v>
                </c:pt>
                <c:pt idx="30">
                  <c:v/>
                </c:pt>
                <c:pt idx="31">
                  <c:v/>
                </c:pt>
                <c:pt idx="32">
                  <c:v>6.750721066</c:v>
                </c:pt>
                <c:pt idx="33">
                  <c:v>13.441727338</c:v>
                </c:pt>
                <c:pt idx="34">
                  <c:v>8.827504461</c:v>
                </c:pt>
                <c:pt idx="35">
                  <c:v>3.535425103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2.966354553</c:v>
                </c:pt>
                <c:pt idx="51">
                  <c:v>5.983503352</c:v>
                </c:pt>
                <c:pt idx="52">
                  <c:v>4.297262134</c:v>
                </c:pt>
                <c:pt idx="53">
                  <c:v>3.563295389</c:v>
                </c:pt>
                <c:pt idx="54">
                  <c:v/>
                </c:pt>
                <c:pt idx="55">
                  <c:v/>
                </c:pt>
                <c:pt idx="56">
                  <c:v>9.133623795</c:v>
                </c:pt>
                <c:pt idx="57">
                  <c:v>11.376197357</c:v>
                </c:pt>
                <c:pt idx="58">
                  <c:v>10.246078926</c:v>
                </c:pt>
                <c:pt idx="59">
                  <c:v>13.5245772381</c:v>
                </c:pt>
                <c:pt idx="60">
                  <c:v>11.686174156</c:v>
                </c:pt>
                <c:pt idx="61">
                  <c:v/>
                </c:pt>
                <c:pt idx="62">
                  <c:v>2.297629109</c:v>
                </c:pt>
                <c:pt idx="63">
                  <c:v>7.95354625</c:v>
                </c:pt>
                <c:pt idx="64">
                  <c:v>-3.785301918</c:v>
                </c:pt>
                <c:pt idx="65">
                  <c:v/>
                </c:pt>
                <c:pt idx="66">
                  <c:v>8.612992475</c:v>
                </c:pt>
                <c:pt idx="67">
                  <c:v>5.822139424</c:v>
                </c:pt>
                <c:pt idx="68">
                  <c:v/>
                </c:pt>
                <c:pt idx="69">
                  <c:v>10.708576604</c:v>
                </c:pt>
                <c:pt idx="70">
                  <c:v>-2.46359866</c:v>
                </c:pt>
                <c:pt idx="71">
                  <c:v>1.171068543</c:v>
                </c:pt>
                <c:pt idx="72">
                  <c:v>15.143406313</c:v>
                </c:pt>
                <c:pt idx="73">
                  <c:v>15.759473459</c:v>
                </c:pt>
                <c:pt idx="74">
                  <c:v>-0.0131828879999976</c:v>
                </c:pt>
                <c:pt idx="75">
                  <c:v>5.517436185</c:v>
                </c:pt>
                <c:pt idx="76">
                  <c:v/>
                </c:pt>
                <c:pt idx="77">
                  <c:v>6.880864086</c:v>
                </c:pt>
                <c:pt idx="78">
                  <c:v>-2.560826491</c:v>
                </c:pt>
                <c:pt idx="79">
                  <c:v>6.16195504</c:v>
                </c:pt>
                <c:pt idx="80">
                  <c:v>17.458330215</c:v>
                </c:pt>
                <c:pt idx="81">
                  <c:v>-3.808928511</c:v>
                </c:pt>
                <c:pt idx="82">
                  <c:v/>
                </c:pt>
                <c:pt idx="83">
                  <c:v/>
                </c:pt>
                <c:pt idx="84">
                  <c:v>13.781223555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8.52437185</c:v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11.185421402</c:v>
                </c:pt>
                <c:pt idx="94">
                  <c:v>15.665102711</c:v>
                </c:pt>
                <c:pt idx="95">
                  <c:v/>
                </c:pt>
                <c:pt idx="96">
                  <c:v>10.415482089</c:v>
                </c:pt>
                <c:pt idx="97">
                  <c:v>7.96202707</c:v>
                </c:pt>
                <c:pt idx="98">
                  <c:v>2.883946788</c:v>
                </c:pt>
                <c:pt idx="99">
                  <c:v/>
                </c:pt>
                <c:pt idx="100">
                  <c:v>17.481058546</c:v>
                </c:pt>
              </c:numCache>
            </c:numRef>
          </c:yVal>
          <c:smooth val="0"/>
        </c:ser>
        <c:axId val="66389660"/>
        <c:axId val="28764111"/>
      </c:scatterChart>
      <c:valAx>
        <c:axId val="663896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64111"/>
        <c:crosses val="autoZero"/>
        <c:crossBetween val="midCat"/>
      </c:valAx>
      <c:valAx>
        <c:axId val="287641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 - 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896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75745587340231"/>
          <c:y val="0.0945212910225115"/>
          <c:w val="0.096705470592711"/>
          <c:h val="0.066187440661874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'Copia de Hoja1'!$M$5:$M$106</c:f>
              <c:numCache>
                <c:formatCode>General</c:formatCode>
                <c:ptCount val="102"/>
                <c:pt idx="0">
                  <c:v>0.0024875</c:v>
                </c:pt>
                <c:pt idx="1">
                  <c:v>0.00375</c:v>
                </c:pt>
                <c:pt idx="2">
                  <c:v>0.00412587412587413</c:v>
                </c:pt>
                <c:pt idx="3">
                  <c:v>0.00441071428571429</c:v>
                </c:pt>
                <c:pt idx="4">
                  <c:v>0.00492410714285714</c:v>
                </c:pt>
                <c:pt idx="5">
                  <c:v>0.00496265560165977</c:v>
                </c:pt>
                <c:pt idx="6">
                  <c:v>0.00513089005235602</c:v>
                </c:pt>
                <c:pt idx="7">
                  <c:v>0.0058125</c:v>
                </c:pt>
                <c:pt idx="8">
                  <c:v>0.005925</c:v>
                </c:pt>
                <c:pt idx="9">
                  <c:v>0.0061875</c:v>
                </c:pt>
                <c:pt idx="10">
                  <c:v>0.00637759336099588</c:v>
                </c:pt>
                <c:pt idx="11">
                  <c:v>0.00654017857142857</c:v>
                </c:pt>
                <c:pt idx="12">
                  <c:v>0.0068414481897628</c:v>
                </c:pt>
                <c:pt idx="13">
                  <c:v>0.00713392857142857</c:v>
                </c:pt>
                <c:pt idx="14">
                  <c:v>0.00725457570715474</c:v>
                </c:pt>
                <c:pt idx="15">
                  <c:v>0.00727678571428572</c:v>
                </c:pt>
                <c:pt idx="16">
                  <c:v>0.00769134775374376</c:v>
                </c:pt>
                <c:pt idx="17">
                  <c:v>0.00784525790349418</c:v>
                </c:pt>
                <c:pt idx="18">
                  <c:v>0.00850446428571429</c:v>
                </c:pt>
                <c:pt idx="19">
                  <c:v>0.00876785714285714</c:v>
                </c:pt>
                <c:pt idx="20">
                  <c:v>0.00887946428571429</c:v>
                </c:pt>
                <c:pt idx="21">
                  <c:v>0.00890625</c:v>
                </c:pt>
                <c:pt idx="22">
                  <c:v>0.00891964285714286</c:v>
                </c:pt>
                <c:pt idx="23">
                  <c:v>0.0090432612312812</c:v>
                </c:pt>
                <c:pt idx="24">
                  <c:v>0.0090625</c:v>
                </c:pt>
                <c:pt idx="25">
                  <c:v>0.00921428571428572</c:v>
                </c:pt>
                <c:pt idx="26">
                  <c:v>0.00923845193508115</c:v>
                </c:pt>
                <c:pt idx="27">
                  <c:v>0.00928125</c:v>
                </c:pt>
                <c:pt idx="28">
                  <c:v>0.00930833333333333</c:v>
                </c:pt>
                <c:pt idx="29">
                  <c:v>0.00958402662229618</c:v>
                </c:pt>
                <c:pt idx="30">
                  <c:v>0.00959821428571429</c:v>
                </c:pt>
                <c:pt idx="31">
                  <c:v>0.00990428630878069</c:v>
                </c:pt>
                <c:pt idx="32">
                  <c:v>0.0101473214285714</c:v>
                </c:pt>
                <c:pt idx="33">
                  <c:v>0.0102901785714286</c:v>
                </c:pt>
                <c:pt idx="34">
                  <c:v>0.0106156405990017</c:v>
                </c:pt>
                <c:pt idx="35">
                  <c:v>0.0106218487394958</c:v>
                </c:pt>
                <c:pt idx="36">
                  <c:v>0.0107053571428571</c:v>
                </c:pt>
                <c:pt idx="37">
                  <c:v>0.0109193011647255</c:v>
                </c:pt>
                <c:pt idx="38">
                  <c:v>0.0118386023294509</c:v>
                </c:pt>
                <c:pt idx="39">
                  <c:v>0.012171381031614</c:v>
                </c:pt>
                <c:pt idx="40">
                  <c:v>0.013270911360799</c:v>
                </c:pt>
                <c:pt idx="41">
                  <c:v>0.0133541406575114</c:v>
                </c:pt>
                <c:pt idx="42">
                  <c:v>0.0133610648918469</c:v>
                </c:pt>
                <c:pt idx="43">
                  <c:v>0.0136620890553475</c:v>
                </c:pt>
                <c:pt idx="44">
                  <c:v>0.0145267857142857</c:v>
                </c:pt>
                <c:pt idx="45">
                  <c:v>0.0156607142857143</c:v>
                </c:pt>
                <c:pt idx="46">
                  <c:v>0.0165758928571429</c:v>
                </c:pt>
                <c:pt idx="47">
                  <c:v>0.0165890183028286</c:v>
                </c:pt>
                <c:pt idx="48">
                  <c:v>0.0173883928571429</c:v>
                </c:pt>
                <c:pt idx="49">
                  <c:v>0.0179196428571429</c:v>
                </c:pt>
                <c:pt idx="50">
                  <c:v>0.0190892857142857</c:v>
                </c:pt>
                <c:pt idx="51">
                  <c:v>0.0204955357142857</c:v>
                </c:pt>
                <c:pt idx="52">
                  <c:v>0.0212857142857143</c:v>
                </c:pt>
                <c:pt idx="53">
                  <c:v>0.021808367071525</c:v>
                </c:pt>
                <c:pt idx="54">
                  <c:v>0.022180607573866</c:v>
                </c:pt>
                <c:pt idx="55">
                  <c:v>0.0223883495145631</c:v>
                </c:pt>
                <c:pt idx="56">
                  <c:v>0.0245133111480865</c:v>
                </c:pt>
                <c:pt idx="57">
                  <c:v>0.0255147058823529</c:v>
                </c:pt>
                <c:pt idx="58">
                  <c:v>0.0262269503546099</c:v>
                </c:pt>
                <c:pt idx="59">
                  <c:v>0.02775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29</c:v>
                </c:pt>
                <c:pt idx="89">
                  <c:v>30</c:v>
                </c:pt>
                <c:pt idx="90">
                  <c:v>31</c:v>
                </c:pt>
                <c:pt idx="91">
                  <c:v>32</c:v>
                </c:pt>
                <c:pt idx="92">
                  <c:v>33</c:v>
                </c:pt>
                <c:pt idx="93">
                  <c:v>34</c:v>
                </c:pt>
                <c:pt idx="94">
                  <c:v>35</c:v>
                </c:pt>
                <c:pt idx="95">
                  <c:v>36</c:v>
                </c:pt>
                <c:pt idx="96">
                  <c:v>37</c:v>
                </c:pt>
                <c:pt idx="97">
                  <c:v>38</c:v>
                </c:pt>
                <c:pt idx="98">
                  <c:v>39</c:v>
                </c:pt>
                <c:pt idx="99">
                  <c:v>40</c:v>
                </c:pt>
                <c:pt idx="100">
                  <c:v>41</c:v>
                </c:pt>
                <c:pt idx="101">
                  <c:v>42</c:v>
                </c:pt>
              </c:numCache>
            </c:numRef>
          </c:xVal>
          <c:yVal>
            <c:numRef>
              <c:f>'Copia de Hoja1'!$N$5:$N$106</c:f>
              <c:numCache>
                <c:formatCode>General</c:formatCode>
                <c:ptCount val="102"/>
                <c:pt idx="0">
                  <c:v>11.011871845</c:v>
                </c:pt>
                <c:pt idx="1">
                  <c:v>16.703955626</c:v>
                </c:pt>
                <c:pt idx="2">
                  <c:v>4.185312238</c:v>
                </c:pt>
                <c:pt idx="3">
                  <c:v>12.518674403</c:v>
                </c:pt>
                <c:pt idx="4">
                  <c:v>14.43471618</c:v>
                </c:pt>
                <c:pt idx="5">
                  <c:v>20.690312795</c:v>
                </c:pt>
                <c:pt idx="6">
                  <c:v>11.461455872</c:v>
                </c:pt>
                <c:pt idx="7">
                  <c:v>12.499890117</c:v>
                </c:pt>
                <c:pt idx="8">
                  <c:v>13.862442008</c:v>
                </c:pt>
                <c:pt idx="9">
                  <c:v>15.334300927</c:v>
                </c:pt>
                <c:pt idx="10">
                  <c:v>16.766721758</c:v>
                </c:pt>
                <c:pt idx="11">
                  <c:v>7.243890267</c:v>
                </c:pt>
                <c:pt idx="12">
                  <c:v>8.012516733</c:v>
                </c:pt>
                <c:pt idx="13">
                  <c:v>14.543286753</c:v>
                </c:pt>
                <c:pt idx="14">
                  <c:v>22.790029785</c:v>
                </c:pt>
                <c:pt idx="15">
                  <c:v>13.289555136</c:v>
                </c:pt>
                <c:pt idx="16">
                  <c:v>25.202010775</c:v>
                </c:pt>
                <c:pt idx="17">
                  <c:v>14.726121989</c:v>
                </c:pt>
                <c:pt idx="18">
                  <c:v>31.854722038</c:v>
                </c:pt>
                <c:pt idx="19">
                  <c:v>16.582862516</c:v>
                </c:pt>
                <c:pt idx="20">
                  <c:v>21.496062821</c:v>
                </c:pt>
                <c:pt idx="21">
                  <c:v>12.04923844</c:v>
                </c:pt>
                <c:pt idx="22">
                  <c:v>19.360718177</c:v>
                </c:pt>
                <c:pt idx="23">
                  <c:v>22.084681256</c:v>
                </c:pt>
                <c:pt idx="24">
                  <c:v>17.473226973</c:v>
                </c:pt>
                <c:pt idx="25">
                  <c:v>10.417604979</c:v>
                </c:pt>
                <c:pt idx="26">
                  <c:v>14.973937428</c:v>
                </c:pt>
                <c:pt idx="27">
                  <c:v>29.147267884</c:v>
                </c:pt>
                <c:pt idx="28">
                  <c:v>12.192280121</c:v>
                </c:pt>
                <c:pt idx="29">
                  <c:v>20.292603226</c:v>
                </c:pt>
                <c:pt idx="30">
                  <c:v>30.544521199</c:v>
                </c:pt>
                <c:pt idx="31">
                  <c:v>16.050416475</c:v>
                </c:pt>
                <c:pt idx="32">
                  <c:v>38.938729366</c:v>
                </c:pt>
                <c:pt idx="33">
                  <c:v>19.077024295</c:v>
                </c:pt>
                <c:pt idx="34">
                  <c:v>6.839177682</c:v>
                </c:pt>
                <c:pt idx="35">
                  <c:v>21.631702392</c:v>
                </c:pt>
                <c:pt idx="36">
                  <c:v>33.275337988</c:v>
                </c:pt>
                <c:pt idx="37">
                  <c:v>10.906118272</c:v>
                </c:pt>
                <c:pt idx="38">
                  <c:v>14.086141298</c:v>
                </c:pt>
                <c:pt idx="39">
                  <c:v>9.610554539</c:v>
                </c:pt>
                <c:pt idx="40">
                  <c:v>17.663887184</c:v>
                </c:pt>
                <c:pt idx="41">
                  <c:v>10.88498703</c:v>
                </c:pt>
                <c:pt idx="42">
                  <c:v>11.254643143</c:v>
                </c:pt>
                <c:pt idx="43">
                  <c:v>20.42322191</c:v>
                </c:pt>
                <c:pt idx="44">
                  <c:v>11.956509307</c:v>
                </c:pt>
                <c:pt idx="45">
                  <c:v>8.92210097</c:v>
                </c:pt>
                <c:pt idx="46">
                  <c:v>14.333783418</c:v>
                </c:pt>
                <c:pt idx="47">
                  <c:v>14.204002985</c:v>
                </c:pt>
                <c:pt idx="48">
                  <c:v>11.834093988</c:v>
                </c:pt>
                <c:pt idx="49">
                  <c:v>21.023915954</c:v>
                </c:pt>
                <c:pt idx="50">
                  <c:v>12.586020651</c:v>
                </c:pt>
                <c:pt idx="51">
                  <c:v>16.725762663</c:v>
                </c:pt>
                <c:pt idx="52">
                  <c:v>25.029667521</c:v>
                </c:pt>
                <c:pt idx="53">
                  <c:v>12.239565969</c:v>
                </c:pt>
                <c:pt idx="54">
                  <c:v>11.536081044</c:v>
                </c:pt>
                <c:pt idx="55">
                  <c:v>23.373569645</c:v>
                </c:pt>
                <c:pt idx="56">
                  <c:v>19.248894362</c:v>
                </c:pt>
                <c:pt idx="57">
                  <c:v>12.626637065</c:v>
                </c:pt>
                <c:pt idx="58">
                  <c:v>19.315068849</c:v>
                </c:pt>
                <c:pt idx="59">
                  <c:v>9.145758543</c:v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</c:numCache>
            </c:numRef>
          </c:yVal>
          <c:smooth val="1"/>
        </c:ser>
        <c:axId val="52207475"/>
        <c:axId val="89709900"/>
      </c:scatterChart>
      <c:valAx>
        <c:axId val="52207475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9709900"/>
        <c:crosses val="autoZero"/>
        <c:crossBetween val="midCat"/>
      </c:valAx>
      <c:valAx>
        <c:axId val="8970990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22074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Sheet6!$C$1:$C$3</c:f>
              <c:strCache>
                <c:ptCount val="1"/>
                <c:pt idx="0">
                  <c:v> HI-VOL ref (µg/m3) NA NA</c:v>
                </c:pt>
              </c:strCache>
            </c:strRef>
          </c:tx>
          <c:spPr>
            <a:solidFill>
              <a:srgbClr val="f8aa97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f8aa9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ef413d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Sheet6!$C$4:$C$105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Sheet6!$B$4:$B$105</c:f>
              <c:numCache>
                <c:formatCode>General</c:formatCode>
                <c:ptCount val="102"/>
                <c:pt idx="0">
                  <c:v>8.585690516</c:v>
                </c:pt>
                <c:pt idx="1">
                  <c:v>5.765391015</c:v>
                </c:pt>
                <c:pt idx="2">
                  <c:v>8.311148087</c:v>
                </c:pt>
                <c:pt idx="3">
                  <c:v>8.943427621</c:v>
                </c:pt>
                <c:pt idx="4">
                  <c:v>16.69717138</c:v>
                </c:pt>
                <c:pt idx="5">
                  <c:v/>
                </c:pt>
                <c:pt idx="6">
                  <c:v>8.169717138</c:v>
                </c:pt>
                <c:pt idx="7">
                  <c:v>6.647254576</c:v>
                </c:pt>
                <c:pt idx="8">
                  <c:v>6.780366057</c:v>
                </c:pt>
                <c:pt idx="9">
                  <c:v>7.24625624</c:v>
                </c:pt>
                <c:pt idx="10">
                  <c:v>5.415973378</c:v>
                </c:pt>
                <c:pt idx="11">
                  <c:v>8.273710483</c:v>
                </c:pt>
                <c:pt idx="12">
                  <c:v>15.44509151</c:v>
                </c:pt>
                <c:pt idx="13">
                  <c:v>6.494592346</c:v>
                </c:pt>
                <c:pt idx="14">
                  <c:v>8.444259567</c:v>
                </c:pt>
                <c:pt idx="15">
                  <c:v>9.455074875</c:v>
                </c:pt>
                <c:pt idx="16">
                  <c:v>17.78702163</c:v>
                </c:pt>
                <c:pt idx="17">
                  <c:v>8.648086522</c:v>
                </c:pt>
                <c:pt idx="18">
                  <c:v>11.9093178</c:v>
                </c:pt>
                <c:pt idx="19">
                  <c:v>7.038269551</c:v>
                </c:pt>
                <c:pt idx="20">
                  <c:v/>
                </c:pt>
                <c:pt idx="21">
                  <c:v>9.588186356</c:v>
                </c:pt>
                <c:pt idx="22">
                  <c:v>13.53577371</c:v>
                </c:pt>
                <c:pt idx="23">
                  <c:v>8.190515807</c:v>
                </c:pt>
                <c:pt idx="24">
                  <c:v>4.109816972</c:v>
                </c:pt>
                <c:pt idx="25">
                  <c:v>7.924292845</c:v>
                </c:pt>
                <c:pt idx="26">
                  <c:v>25.85690516</c:v>
                </c:pt>
                <c:pt idx="27">
                  <c:v>6.094009983</c:v>
                </c:pt>
                <c:pt idx="28">
                  <c:v>5.844425957</c:v>
                </c:pt>
                <c:pt idx="29">
                  <c:v>1.235440932</c:v>
                </c:pt>
                <c:pt idx="30">
                  <c:v>19.09733777</c:v>
                </c:pt>
                <c:pt idx="31">
                  <c:v>9.975041597</c:v>
                </c:pt>
                <c:pt idx="32">
                  <c:v>19.83361065</c:v>
                </c:pt>
                <c:pt idx="33">
                  <c:v>16.20216306</c:v>
                </c:pt>
                <c:pt idx="34">
                  <c:v>8.298668885</c:v>
                </c:pt>
                <c:pt idx="35">
                  <c:v>14.59234609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24.51331115</c:v>
                </c:pt>
                <c:pt idx="50">
                  <c:v>13.26539101</c:v>
                </c:pt>
                <c:pt idx="51">
                  <c:v>13.36662505</c:v>
                </c:pt>
                <c:pt idx="52">
                  <c:v>7.691347754</c:v>
                </c:pt>
                <c:pt idx="53">
                  <c:v/>
                </c:pt>
                <c:pt idx="54">
                  <c:v>7.254575707</c:v>
                </c:pt>
                <c:pt idx="55">
                  <c:v>13.65640599</c:v>
                </c:pt>
                <c:pt idx="56">
                  <c:v>9.047024553</c:v>
                </c:pt>
                <c:pt idx="57">
                  <c:v>11.83860233</c:v>
                </c:pt>
                <c:pt idx="58">
                  <c:v>0.5615640599</c:v>
                </c:pt>
                <c:pt idx="59">
                  <c:v>9.900166389</c:v>
                </c:pt>
                <c:pt idx="60">
                  <c:v/>
                </c:pt>
                <c:pt idx="61">
                  <c:v>9.238451935</c:v>
                </c:pt>
                <c:pt idx="62">
                  <c:v>7.020391178</c:v>
                </c:pt>
                <c:pt idx="63">
                  <c:v>10.6244796</c:v>
                </c:pt>
                <c:pt idx="64">
                  <c:v/>
                </c:pt>
                <c:pt idx="65">
                  <c:v>16.5890183</c:v>
                </c:pt>
                <c:pt idx="66">
                  <c:v>8.381863561</c:v>
                </c:pt>
                <c:pt idx="67">
                  <c:v/>
                </c:pt>
                <c:pt idx="68">
                  <c:v/>
                </c:pt>
                <c:pt idx="69">
                  <c:v>9.584026622</c:v>
                </c:pt>
                <c:pt idx="70">
                  <c:v>13.34858569</c:v>
                </c:pt>
                <c:pt idx="71">
                  <c:v>6.84144819</c:v>
                </c:pt>
                <c:pt idx="72">
                  <c:v>1.560549313</c:v>
                </c:pt>
                <c:pt idx="73">
                  <c:v/>
                </c:pt>
                <c:pt idx="74">
                  <c:v>10.91930116</c:v>
                </c:pt>
                <c:pt idx="75">
                  <c:v>6.722129784</c:v>
                </c:pt>
                <c:pt idx="76">
                  <c:v/>
                </c:pt>
                <c:pt idx="77">
                  <c:v>7.845257903</c:v>
                </c:pt>
                <c:pt idx="78">
                  <c:v>12.17138103</c:v>
                </c:pt>
                <c:pt idx="79">
                  <c:v>5.299500832</c:v>
                </c:pt>
                <c:pt idx="80">
                  <c:v>6.749899315</c:v>
                </c:pt>
                <c:pt idx="81">
                  <c:v>13.15022888</c:v>
                </c:pt>
                <c:pt idx="82">
                  <c:v/>
                </c:pt>
                <c:pt idx="83">
                  <c:v/>
                </c:pt>
                <c:pt idx="84">
                  <c:v>9.59234609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2.4875</c:v>
                </c:pt>
                <c:pt idx="90">
                  <c:v>6.5375</c:v>
                </c:pt>
                <c:pt idx="91">
                  <c:v>3.708333333</c:v>
                </c:pt>
                <c:pt idx="92">
                  <c:v>0.5</c:v>
                </c:pt>
                <c:pt idx="93">
                  <c:v>10.44628099</c:v>
                </c:pt>
                <c:pt idx="94">
                  <c:v/>
                </c:pt>
                <c:pt idx="95">
                  <c:v/>
                </c:pt>
                <c:pt idx="96">
                  <c:v>6.351239669</c:v>
                </c:pt>
                <c:pt idx="97">
                  <c:v>5.900414938</c:v>
                </c:pt>
                <c:pt idx="98">
                  <c:v>9.308333333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</c:numCache>
            </c:numRef>
          </c:yVal>
          <c:smooth val="0"/>
        </c:ser>
        <c:axId val="91482027"/>
        <c:axId val="45988552"/>
      </c:scatterChart>
      <c:valAx>
        <c:axId val="914820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88552"/>
        <c:crosses val="autoZero"/>
        <c:crossBetween val="midCat"/>
      </c:valAx>
      <c:valAx>
        <c:axId val="45988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4820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'calculos intermedios_2'!$F$1</c:f>
              <c:strCache>
                <c:ptCount val="1"/>
                <c:pt idx="0">
                  <c:v>LV/HV</c:v>
                </c:pt>
              </c:strCache>
            </c:strRef>
          </c:tx>
          <c:spPr>
            <a:solidFill>
              <a:srgbClr val="7477b8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7477b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'calculos intermedios_2'!$F$2:$F$102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0.553427685789774</c:v>
                </c:pt>
                <c:pt idx="4">
                  <c:v>0.541997194822626</c:v>
                </c:pt>
                <c:pt idx="5">
                  <c:v>0.461936770074188</c:v>
                </c:pt>
                <c:pt idx="6">
                  <c:v>0.546650290283373</c:v>
                </c:pt>
                <c:pt idx="7">
                  <c:v>0.218236524824342</c:v>
                </c:pt>
                <c:pt idx="8">
                  <c:v>0.565976984661433</c:v>
                </c:pt>
                <c:pt idx="9">
                  <c:v>0.400850852474136</c:v>
                </c:pt>
                <c:pt idx="10">
                  <c:v>0.466219649805182</c:v>
                </c:pt>
                <c:pt idx="11">
                  <c:v>0.545259503861845</c:v>
                </c:pt>
                <c:pt idx="12">
                  <c:v/>
                </c:pt>
                <c:pt idx="13">
                  <c:v>0.661902657187974</c:v>
                </c:pt>
                <c:pt idx="14">
                  <c:v>0.718507925782173</c:v>
                </c:pt>
                <c:pt idx="15">
                  <c:v>0.453096866096376</c:v>
                </c:pt>
                <c:pt idx="16">
                  <c:v/>
                </c:pt>
                <c:pt idx="17">
                  <c:v>0.541117842148458</c:v>
                </c:pt>
                <c:pt idx="18">
                  <c:v>0.456795121967463</c:v>
                </c:pt>
                <c:pt idx="19">
                  <c:v>0.687118411911463</c:v>
                </c:pt>
                <c:pt idx="20">
                  <c:v>0.408591221907885</c:v>
                </c:pt>
                <c:pt idx="21">
                  <c:v/>
                </c:pt>
                <c:pt idx="22">
                  <c:v/>
                </c:pt>
                <c:pt idx="23">
                  <c:v>0.709532760491774</c:v>
                </c:pt>
                <c:pt idx="24">
                  <c:v>0.685025670678383</c:v>
                </c:pt>
                <c:pt idx="25">
                  <c:v>0.682901010707633</c:v>
                </c:pt>
                <c:pt idx="26">
                  <c:v>0.632997759179758</c:v>
                </c:pt>
                <c:pt idx="27">
                  <c:v>0.81171341345107</c:v>
                </c:pt>
                <c:pt idx="28">
                  <c:v/>
                </c:pt>
                <c:pt idx="29">
                  <c:v>0.806807632581715</c:v>
                </c:pt>
                <c:pt idx="30">
                  <c:v/>
                </c:pt>
                <c:pt idx="31">
                  <c:v/>
                </c:pt>
                <c:pt idx="32">
                  <c:v>0.596387847776075</c:v>
                </c:pt>
                <c:pt idx="33">
                  <c:v>0.596045355186251</c:v>
                </c:pt>
                <c:pt idx="34">
                  <c:v>0.647318349171291</c:v>
                </c:pt>
                <c:pt idx="35">
                  <c:v>0.701250885231688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0.892052742378298</c:v>
                </c:pt>
                <c:pt idx="51">
                  <c:v>0.689150803185233</c:v>
                </c:pt>
                <c:pt idx="52">
                  <c:v>0.756720472156747</c:v>
                </c:pt>
                <c:pt idx="53">
                  <c:v>0.683393303214927</c:v>
                </c:pt>
                <c:pt idx="54">
                  <c:v/>
                </c:pt>
                <c:pt idx="55">
                  <c:v/>
                </c:pt>
                <c:pt idx="56">
                  <c:v>0.599227211146008</c:v>
                </c:pt>
                <c:pt idx="57">
                  <c:v>0.442977341815506</c:v>
                </c:pt>
                <c:pt idx="58">
                  <c:v>0.536054932954202</c:v>
                </c:pt>
                <c:pt idx="59">
                  <c:v>0.0398664224658695</c:v>
                </c:pt>
                <c:pt idx="60">
                  <c:v>0.458631066639647</c:v>
                </c:pt>
                <c:pt idx="61">
                  <c:v/>
                </c:pt>
                <c:pt idx="62">
                  <c:v>0.800831053436902</c:v>
                </c:pt>
                <c:pt idx="63">
                  <c:v>0.468840691485224</c:v>
                </c:pt>
                <c:pt idx="64">
                  <c:v>1.55347325278045</c:v>
                </c:pt>
                <c:pt idx="65">
                  <c:v/>
                </c:pt>
                <c:pt idx="66">
                  <c:v>0.658241854116499</c:v>
                </c:pt>
                <c:pt idx="67">
                  <c:v>0.590105730747282</c:v>
                </c:pt>
                <c:pt idx="68">
                  <c:v/>
                </c:pt>
                <c:pt idx="69">
                  <c:v>0.472291628395928</c:v>
                </c:pt>
                <c:pt idx="70">
                  <c:v>1.22632995824525</c:v>
                </c:pt>
                <c:pt idx="71">
                  <c:v>0.853845104849905</c:v>
                </c:pt>
                <c:pt idx="72">
                  <c:v>0.093423937894745</c:v>
                </c:pt>
                <c:pt idx="73">
                  <c:v>0</c:v>
                </c:pt>
                <c:pt idx="74">
                  <c:v>1.00120876077732</c:v>
                </c:pt>
                <c:pt idx="75">
                  <c:v>0.549213084926835</c:v>
                </c:pt>
                <c:pt idx="76">
                  <c:v/>
                </c:pt>
                <c:pt idx="77">
                  <c:v>0.532744323920458</c:v>
                </c:pt>
                <c:pt idx="78">
                  <c:v>1.26645980527014</c:v>
                </c:pt>
                <c:pt idx="79">
                  <c:v>0.462375887599631</c:v>
                </c:pt>
                <c:pt idx="80">
                  <c:v>0.278826640611417</c:v>
                </c:pt>
                <c:pt idx="81">
                  <c:v>1.4077514222367</c:v>
                </c:pt>
                <c:pt idx="82">
                  <c:v/>
                </c:pt>
                <c:pt idx="83">
                  <c:v/>
                </c:pt>
                <c:pt idx="84">
                  <c:v>0.410392859785196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0.225892567029828</c:v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0.482915343448111</c:v>
                </c:pt>
                <c:pt idx="94">
                  <c:v>0.242877434178491</c:v>
                </c:pt>
                <c:pt idx="95">
                  <c:v/>
                </c:pt>
                <c:pt idx="96">
                  <c:v>0.378800326066698</c:v>
                </c:pt>
                <c:pt idx="97">
                  <c:v>0.425640369467001</c:v>
                </c:pt>
                <c:pt idx="98">
                  <c:v>0.763461242738945</c:v>
                </c:pt>
                <c:pt idx="99">
                  <c:v/>
                </c:pt>
                <c:pt idx="100">
                  <c:v>0.222838005122774</c:v>
                </c:pt>
              </c:numCache>
            </c:numRef>
          </c:yVal>
          <c:smooth val="0"/>
        </c:ser>
        <c:axId val="44458623"/>
        <c:axId val="23562179"/>
      </c:scatterChart>
      <c:valAx>
        <c:axId val="444586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/M/YYYY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62179"/>
        <c:crosses val="autoZero"/>
        <c:crossBetween val="midCat"/>
      </c:valAx>
      <c:valAx>
        <c:axId val="235621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LV/HV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586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8743101299626"/>
          <c:y val="0.0502810743285447"/>
          <c:w val="0.788054121417127"/>
          <c:h val="0.747970018738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'calculos intermedios_2'!$E$1</c:f>
              <c:strCache>
                <c:ptCount val="1"/>
                <c:pt idx="0">
                  <c:v>HV-LV</c:v>
                </c:pt>
              </c:strCache>
            </c:strRef>
          </c:tx>
          <c:spPr>
            <a:solidFill>
              <a:srgbClr val="f8aa97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f8aa97"/>
              </a:solidFill>
            </c:spPr>
          </c:marker>
          <c:dPt>
            <c:idx val="56"/>
            <c:spPr>
              <a:solidFill>
                <a:srgbClr val="f8aa97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'calculos intermedios_2'!$C$2:$C$102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'calculos intermedios_2'!$E$2:$E$102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4.652213964</c:v>
                </c:pt>
                <c:pt idx="4">
                  <c:v>7.02315284</c:v>
                </c:pt>
                <c:pt idx="5">
                  <c:v>10.417290556</c:v>
                </c:pt>
                <c:pt idx="6">
                  <c:v>13.847349819</c:v>
                </c:pt>
                <c:pt idx="7">
                  <c:v>16.435729598</c:v>
                </c:pt>
                <c:pt idx="8">
                  <c:v>6.264999042</c:v>
                </c:pt>
                <c:pt idx="9">
                  <c:v>9.93560794</c:v>
                </c:pt>
                <c:pt idx="10">
                  <c:v>7.762920696</c:v>
                </c:pt>
                <c:pt idx="11">
                  <c:v>6.043298896</c:v>
                </c:pt>
                <c:pt idx="12">
                  <c:v/>
                </c:pt>
                <c:pt idx="13">
                  <c:v>4.226179634</c:v>
                </c:pt>
                <c:pt idx="14">
                  <c:v>6.050971311</c:v>
                </c:pt>
                <c:pt idx="15">
                  <c:v>7.839191072</c:v>
                </c:pt>
                <c:pt idx="16">
                  <c:v/>
                </c:pt>
                <c:pt idx="17">
                  <c:v>8.018152098</c:v>
                </c:pt>
                <c:pt idx="18">
                  <c:v>21.151707736</c:v>
                </c:pt>
                <c:pt idx="19">
                  <c:v>3.937934129</c:v>
                </c:pt>
                <c:pt idx="20">
                  <c:v>17.237950084</c:v>
                </c:pt>
                <c:pt idx="21">
                  <c:v/>
                </c:pt>
                <c:pt idx="22">
                  <c:v/>
                </c:pt>
                <c:pt idx="23">
                  <c:v>5.541250585</c:v>
                </c:pt>
                <c:pt idx="24">
                  <c:v>3.7659935</c:v>
                </c:pt>
                <c:pt idx="25">
                  <c:v>1.90835683</c:v>
                </c:pt>
                <c:pt idx="26">
                  <c:v>4.594381558</c:v>
                </c:pt>
                <c:pt idx="27">
                  <c:v>5.997816878</c:v>
                </c:pt>
                <c:pt idx="28">
                  <c:v/>
                </c:pt>
                <c:pt idx="29">
                  <c:v>1.39946431</c:v>
                </c:pt>
                <c:pt idx="30">
                  <c:v/>
                </c:pt>
                <c:pt idx="31">
                  <c:v/>
                </c:pt>
                <c:pt idx="32">
                  <c:v>6.750721066</c:v>
                </c:pt>
                <c:pt idx="33">
                  <c:v>13.441727338</c:v>
                </c:pt>
                <c:pt idx="34">
                  <c:v>8.827504461</c:v>
                </c:pt>
                <c:pt idx="35">
                  <c:v>3.535425103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2.966354553</c:v>
                </c:pt>
                <c:pt idx="51">
                  <c:v>5.983503352</c:v>
                </c:pt>
                <c:pt idx="52">
                  <c:v>4.297262134</c:v>
                </c:pt>
                <c:pt idx="53">
                  <c:v>3.563295389</c:v>
                </c:pt>
                <c:pt idx="54">
                  <c:v/>
                </c:pt>
                <c:pt idx="55">
                  <c:v/>
                </c:pt>
                <c:pt idx="56">
                  <c:v>9.133623795</c:v>
                </c:pt>
                <c:pt idx="57">
                  <c:v>11.376197357</c:v>
                </c:pt>
                <c:pt idx="58">
                  <c:v>10.246078926</c:v>
                </c:pt>
                <c:pt idx="59">
                  <c:v>13.5245772381</c:v>
                </c:pt>
                <c:pt idx="60">
                  <c:v>11.686174156</c:v>
                </c:pt>
                <c:pt idx="61">
                  <c:v/>
                </c:pt>
                <c:pt idx="62">
                  <c:v>2.297629109</c:v>
                </c:pt>
                <c:pt idx="63">
                  <c:v>7.95354625</c:v>
                </c:pt>
                <c:pt idx="64">
                  <c:v>-3.785301918</c:v>
                </c:pt>
                <c:pt idx="65">
                  <c:v/>
                </c:pt>
                <c:pt idx="66">
                  <c:v>8.612992475</c:v>
                </c:pt>
                <c:pt idx="67">
                  <c:v>5.822139424</c:v>
                </c:pt>
                <c:pt idx="68">
                  <c:v/>
                </c:pt>
                <c:pt idx="69">
                  <c:v>10.708576604</c:v>
                </c:pt>
                <c:pt idx="70">
                  <c:v>-2.46359866</c:v>
                </c:pt>
                <c:pt idx="71">
                  <c:v>1.171068543</c:v>
                </c:pt>
                <c:pt idx="72">
                  <c:v>15.143406313</c:v>
                </c:pt>
                <c:pt idx="73">
                  <c:v>15.759473459</c:v>
                </c:pt>
                <c:pt idx="74">
                  <c:v>-0.0131828879999976</c:v>
                </c:pt>
                <c:pt idx="75">
                  <c:v>5.517436185</c:v>
                </c:pt>
                <c:pt idx="76">
                  <c:v/>
                </c:pt>
                <c:pt idx="77">
                  <c:v>6.880864086</c:v>
                </c:pt>
                <c:pt idx="78">
                  <c:v>-2.560826491</c:v>
                </c:pt>
                <c:pt idx="79">
                  <c:v>6.16195504</c:v>
                </c:pt>
                <c:pt idx="80">
                  <c:v>17.458330215</c:v>
                </c:pt>
                <c:pt idx="81">
                  <c:v>-3.808928511</c:v>
                </c:pt>
                <c:pt idx="82">
                  <c:v/>
                </c:pt>
                <c:pt idx="83">
                  <c:v/>
                </c:pt>
                <c:pt idx="84">
                  <c:v>13.781223555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8.52437185</c:v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11.185421402</c:v>
                </c:pt>
                <c:pt idx="94">
                  <c:v>15.665102711</c:v>
                </c:pt>
                <c:pt idx="95">
                  <c:v/>
                </c:pt>
                <c:pt idx="96">
                  <c:v>10.415482089</c:v>
                </c:pt>
                <c:pt idx="97">
                  <c:v>7.96202707</c:v>
                </c:pt>
                <c:pt idx="98">
                  <c:v>2.883946788</c:v>
                </c:pt>
                <c:pt idx="99">
                  <c:v/>
                </c:pt>
                <c:pt idx="100">
                  <c:v>17.481058546</c:v>
                </c:pt>
              </c:numCache>
            </c:numRef>
          </c:yVal>
          <c:smooth val="0"/>
        </c:ser>
        <c:axId val="21606608"/>
        <c:axId val="67540040"/>
      </c:scatterChart>
      <c:valAx>
        <c:axId val="21606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40040"/>
        <c:crosses val="autoZero"/>
        <c:crossBetween val="midCat"/>
      </c:valAx>
      <c:valAx>
        <c:axId val="67540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 - 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066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75774296902812"/>
          <c:y val="0.0943485086342229"/>
          <c:w val="0.0966622162883845"/>
          <c:h val="0.065944418276024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'calculos intermedios_2'!$E$1</c:f>
              <c:strCache>
                <c:ptCount val="1"/>
                <c:pt idx="0">
                  <c:v>HV-LV</c:v>
                </c:pt>
              </c:strCache>
            </c:strRef>
          </c:tx>
          <c:spPr>
            <a:solidFill>
              <a:srgbClr val="e3d200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e3d2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'calculos intermedios_2'!$F$2:$F$102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0.553427685789774</c:v>
                </c:pt>
                <c:pt idx="4">
                  <c:v>0.541997194822626</c:v>
                </c:pt>
                <c:pt idx="5">
                  <c:v>0.461936770074188</c:v>
                </c:pt>
                <c:pt idx="6">
                  <c:v>0.546650290283373</c:v>
                </c:pt>
                <c:pt idx="7">
                  <c:v>0.218236524824342</c:v>
                </c:pt>
                <c:pt idx="8">
                  <c:v>0.565976984661433</c:v>
                </c:pt>
                <c:pt idx="9">
                  <c:v>0.400850852474136</c:v>
                </c:pt>
                <c:pt idx="10">
                  <c:v>0.466219649805182</c:v>
                </c:pt>
                <c:pt idx="11">
                  <c:v>0.545259503861845</c:v>
                </c:pt>
                <c:pt idx="12">
                  <c:v/>
                </c:pt>
                <c:pt idx="13">
                  <c:v>0.661902657187974</c:v>
                </c:pt>
                <c:pt idx="14">
                  <c:v>0.718507925782173</c:v>
                </c:pt>
                <c:pt idx="15">
                  <c:v>0.453096866096376</c:v>
                </c:pt>
                <c:pt idx="16">
                  <c:v/>
                </c:pt>
                <c:pt idx="17">
                  <c:v>0.541117842148458</c:v>
                </c:pt>
                <c:pt idx="18">
                  <c:v>0.456795121967463</c:v>
                </c:pt>
                <c:pt idx="19">
                  <c:v>0.687118411911463</c:v>
                </c:pt>
                <c:pt idx="20">
                  <c:v>0.408591221907885</c:v>
                </c:pt>
                <c:pt idx="21">
                  <c:v/>
                </c:pt>
                <c:pt idx="22">
                  <c:v/>
                </c:pt>
                <c:pt idx="23">
                  <c:v>0.709532760491774</c:v>
                </c:pt>
                <c:pt idx="24">
                  <c:v>0.685025670678383</c:v>
                </c:pt>
                <c:pt idx="25">
                  <c:v>0.682901010707633</c:v>
                </c:pt>
                <c:pt idx="26">
                  <c:v>0.632997759179758</c:v>
                </c:pt>
                <c:pt idx="27">
                  <c:v>0.81171341345107</c:v>
                </c:pt>
                <c:pt idx="28">
                  <c:v/>
                </c:pt>
                <c:pt idx="29">
                  <c:v>0.806807632581715</c:v>
                </c:pt>
                <c:pt idx="30">
                  <c:v/>
                </c:pt>
                <c:pt idx="31">
                  <c:v/>
                </c:pt>
                <c:pt idx="32">
                  <c:v>0.596387847776075</c:v>
                </c:pt>
                <c:pt idx="33">
                  <c:v>0.596045355186251</c:v>
                </c:pt>
                <c:pt idx="34">
                  <c:v>0.647318349171291</c:v>
                </c:pt>
                <c:pt idx="35">
                  <c:v>0.701250885231688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0.892052742378298</c:v>
                </c:pt>
                <c:pt idx="51">
                  <c:v>0.689150803185233</c:v>
                </c:pt>
                <c:pt idx="52">
                  <c:v>0.756720472156747</c:v>
                </c:pt>
                <c:pt idx="53">
                  <c:v>0.683393303214927</c:v>
                </c:pt>
                <c:pt idx="54">
                  <c:v/>
                </c:pt>
                <c:pt idx="55">
                  <c:v/>
                </c:pt>
                <c:pt idx="56">
                  <c:v>0.599227211146008</c:v>
                </c:pt>
                <c:pt idx="57">
                  <c:v>0.442977341815506</c:v>
                </c:pt>
                <c:pt idx="58">
                  <c:v>0.536054932954202</c:v>
                </c:pt>
                <c:pt idx="59">
                  <c:v>0.0398664224658695</c:v>
                </c:pt>
                <c:pt idx="60">
                  <c:v>0.458631066639647</c:v>
                </c:pt>
                <c:pt idx="61">
                  <c:v/>
                </c:pt>
                <c:pt idx="62">
                  <c:v>0.800831053436902</c:v>
                </c:pt>
                <c:pt idx="63">
                  <c:v>0.468840691485224</c:v>
                </c:pt>
                <c:pt idx="64">
                  <c:v>1.55347325278045</c:v>
                </c:pt>
                <c:pt idx="65">
                  <c:v/>
                </c:pt>
                <c:pt idx="66">
                  <c:v>0.658241854116499</c:v>
                </c:pt>
                <c:pt idx="67">
                  <c:v>0.590105730747282</c:v>
                </c:pt>
                <c:pt idx="68">
                  <c:v/>
                </c:pt>
                <c:pt idx="69">
                  <c:v>0.472291628395928</c:v>
                </c:pt>
                <c:pt idx="70">
                  <c:v>1.22632995824525</c:v>
                </c:pt>
                <c:pt idx="71">
                  <c:v>0.853845104849905</c:v>
                </c:pt>
                <c:pt idx="72">
                  <c:v>0.093423937894745</c:v>
                </c:pt>
                <c:pt idx="73">
                  <c:v>0</c:v>
                </c:pt>
                <c:pt idx="74">
                  <c:v>1.00120876077732</c:v>
                </c:pt>
                <c:pt idx="75">
                  <c:v>0.549213084926835</c:v>
                </c:pt>
                <c:pt idx="76">
                  <c:v/>
                </c:pt>
                <c:pt idx="77">
                  <c:v>0.532744323920458</c:v>
                </c:pt>
                <c:pt idx="78">
                  <c:v>1.26645980527014</c:v>
                </c:pt>
                <c:pt idx="79">
                  <c:v>0.462375887599631</c:v>
                </c:pt>
                <c:pt idx="80">
                  <c:v>0.278826640611417</c:v>
                </c:pt>
                <c:pt idx="81">
                  <c:v>1.4077514222367</c:v>
                </c:pt>
                <c:pt idx="82">
                  <c:v/>
                </c:pt>
                <c:pt idx="83">
                  <c:v/>
                </c:pt>
                <c:pt idx="84">
                  <c:v>0.410392859785196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0.225892567029828</c:v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0.482915343448111</c:v>
                </c:pt>
                <c:pt idx="94">
                  <c:v>0.242877434178491</c:v>
                </c:pt>
                <c:pt idx="95">
                  <c:v/>
                </c:pt>
                <c:pt idx="96">
                  <c:v>0.378800326066698</c:v>
                </c:pt>
                <c:pt idx="97">
                  <c:v>0.425640369467001</c:v>
                </c:pt>
                <c:pt idx="98">
                  <c:v>0.763461242738945</c:v>
                </c:pt>
                <c:pt idx="99">
                  <c:v/>
                </c:pt>
                <c:pt idx="100">
                  <c:v>0.222838005122774</c:v>
                </c:pt>
              </c:numCache>
            </c:numRef>
          </c:yVal>
          <c:smooth val="0"/>
        </c:ser>
        <c:axId val="2720010"/>
        <c:axId val="43824925"/>
      </c:scatterChart>
      <c:valAx>
        <c:axId val="27200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24925"/>
        <c:crosses val="autoZero"/>
        <c:crossBetween val="midCat"/>
      </c:valAx>
      <c:valAx>
        <c:axId val="43824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 / 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00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75822079804685"/>
          <c:y val="0.0944978751957057"/>
          <c:w val="0.0966732794140088"/>
          <c:h val="0.066099988815568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'calculos intermedios_2'!$E$1</c:f>
              <c:strCache>
                <c:ptCount val="1"/>
                <c:pt idx="0">
                  <c:v>HV-LV</c:v>
                </c:pt>
              </c:strCache>
            </c:strRef>
          </c:tx>
          <c:spPr>
            <a:solidFill>
              <a:srgbClr val="bee3d3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bee3d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intermedios_2'!$C$2:$C$102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'calculos intermedios_2'!$F$2:$F$102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0.553427685789774</c:v>
                </c:pt>
                <c:pt idx="4">
                  <c:v>0.541997194822626</c:v>
                </c:pt>
                <c:pt idx="5">
                  <c:v>0.461936770074188</c:v>
                </c:pt>
                <c:pt idx="6">
                  <c:v>0.546650290283373</c:v>
                </c:pt>
                <c:pt idx="7">
                  <c:v>0.218236524824342</c:v>
                </c:pt>
                <c:pt idx="8">
                  <c:v>0.565976984661433</c:v>
                </c:pt>
                <c:pt idx="9">
                  <c:v>0.400850852474136</c:v>
                </c:pt>
                <c:pt idx="10">
                  <c:v>0.466219649805182</c:v>
                </c:pt>
                <c:pt idx="11">
                  <c:v>0.545259503861845</c:v>
                </c:pt>
                <c:pt idx="12">
                  <c:v/>
                </c:pt>
                <c:pt idx="13">
                  <c:v>0.661902657187974</c:v>
                </c:pt>
                <c:pt idx="14">
                  <c:v>0.718507925782173</c:v>
                </c:pt>
                <c:pt idx="15">
                  <c:v>0.453096866096376</c:v>
                </c:pt>
                <c:pt idx="16">
                  <c:v/>
                </c:pt>
                <c:pt idx="17">
                  <c:v>0.541117842148458</c:v>
                </c:pt>
                <c:pt idx="18">
                  <c:v>0.456795121967463</c:v>
                </c:pt>
                <c:pt idx="19">
                  <c:v>0.687118411911463</c:v>
                </c:pt>
                <c:pt idx="20">
                  <c:v>0.408591221907885</c:v>
                </c:pt>
                <c:pt idx="21">
                  <c:v/>
                </c:pt>
                <c:pt idx="22">
                  <c:v/>
                </c:pt>
                <c:pt idx="23">
                  <c:v>0.709532760491774</c:v>
                </c:pt>
                <c:pt idx="24">
                  <c:v>0.685025670678383</c:v>
                </c:pt>
                <c:pt idx="25">
                  <c:v>0.682901010707633</c:v>
                </c:pt>
                <c:pt idx="26">
                  <c:v>0.632997759179758</c:v>
                </c:pt>
                <c:pt idx="27">
                  <c:v>0.81171341345107</c:v>
                </c:pt>
                <c:pt idx="28">
                  <c:v/>
                </c:pt>
                <c:pt idx="29">
                  <c:v>0.806807632581715</c:v>
                </c:pt>
                <c:pt idx="30">
                  <c:v/>
                </c:pt>
                <c:pt idx="31">
                  <c:v/>
                </c:pt>
                <c:pt idx="32">
                  <c:v>0.596387847776075</c:v>
                </c:pt>
                <c:pt idx="33">
                  <c:v>0.596045355186251</c:v>
                </c:pt>
                <c:pt idx="34">
                  <c:v>0.647318349171291</c:v>
                </c:pt>
                <c:pt idx="35">
                  <c:v>0.701250885231688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0.892052742378298</c:v>
                </c:pt>
                <c:pt idx="51">
                  <c:v>0.689150803185233</c:v>
                </c:pt>
                <c:pt idx="52">
                  <c:v>0.756720472156747</c:v>
                </c:pt>
                <c:pt idx="53">
                  <c:v>0.683393303214927</c:v>
                </c:pt>
                <c:pt idx="54">
                  <c:v/>
                </c:pt>
                <c:pt idx="55">
                  <c:v/>
                </c:pt>
                <c:pt idx="56">
                  <c:v>0.599227211146008</c:v>
                </c:pt>
                <c:pt idx="57">
                  <c:v>0.442977341815506</c:v>
                </c:pt>
                <c:pt idx="58">
                  <c:v>0.536054932954202</c:v>
                </c:pt>
                <c:pt idx="59">
                  <c:v>0.0398664224658695</c:v>
                </c:pt>
                <c:pt idx="60">
                  <c:v>0.458631066639647</c:v>
                </c:pt>
                <c:pt idx="61">
                  <c:v/>
                </c:pt>
                <c:pt idx="62">
                  <c:v>0.800831053436902</c:v>
                </c:pt>
                <c:pt idx="63">
                  <c:v>0.468840691485224</c:v>
                </c:pt>
                <c:pt idx="64">
                  <c:v>1.55347325278045</c:v>
                </c:pt>
                <c:pt idx="65">
                  <c:v/>
                </c:pt>
                <c:pt idx="66">
                  <c:v>0.658241854116499</c:v>
                </c:pt>
                <c:pt idx="67">
                  <c:v>0.590105730747282</c:v>
                </c:pt>
                <c:pt idx="68">
                  <c:v/>
                </c:pt>
                <c:pt idx="69">
                  <c:v>0.472291628395928</c:v>
                </c:pt>
                <c:pt idx="70">
                  <c:v>1.22632995824525</c:v>
                </c:pt>
                <c:pt idx="71">
                  <c:v>0.853845104849905</c:v>
                </c:pt>
                <c:pt idx="72">
                  <c:v>0.093423937894745</c:v>
                </c:pt>
                <c:pt idx="73">
                  <c:v>0</c:v>
                </c:pt>
                <c:pt idx="74">
                  <c:v>1.00120876077732</c:v>
                </c:pt>
                <c:pt idx="75">
                  <c:v>0.549213084926835</c:v>
                </c:pt>
                <c:pt idx="76">
                  <c:v/>
                </c:pt>
                <c:pt idx="77">
                  <c:v>0.532744323920458</c:v>
                </c:pt>
                <c:pt idx="78">
                  <c:v>1.26645980527014</c:v>
                </c:pt>
                <c:pt idx="79">
                  <c:v>0.462375887599631</c:v>
                </c:pt>
                <c:pt idx="80">
                  <c:v>0.278826640611417</c:v>
                </c:pt>
                <c:pt idx="81">
                  <c:v>1.4077514222367</c:v>
                </c:pt>
                <c:pt idx="82">
                  <c:v/>
                </c:pt>
                <c:pt idx="83">
                  <c:v/>
                </c:pt>
                <c:pt idx="84">
                  <c:v>0.410392859785196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0.225892567029828</c:v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0.482915343448111</c:v>
                </c:pt>
                <c:pt idx="94">
                  <c:v>0.242877434178491</c:v>
                </c:pt>
                <c:pt idx="95">
                  <c:v/>
                </c:pt>
                <c:pt idx="96">
                  <c:v>0.378800326066698</c:v>
                </c:pt>
                <c:pt idx="97">
                  <c:v>0.425640369467001</c:v>
                </c:pt>
                <c:pt idx="98">
                  <c:v>0.763461242738945</c:v>
                </c:pt>
                <c:pt idx="99">
                  <c:v/>
                </c:pt>
                <c:pt idx="100">
                  <c:v>0.222838005122774</c:v>
                </c:pt>
              </c:numCache>
            </c:numRef>
          </c:yVal>
          <c:smooth val="0"/>
        </c:ser>
        <c:axId val="92122335"/>
        <c:axId val="61753876"/>
      </c:scatterChart>
      <c:valAx>
        <c:axId val="921223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</a:t>
                </a:r>
              </a:p>
            </c:rich>
          </c:tx>
          <c:layout>
            <c:manualLayout>
              <c:xMode val="edge"/>
              <c:yMode val="edge"/>
              <c:x val="0.546782665791202"/>
              <c:y val="0.88924755120213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53876"/>
        <c:crosses val="autoZero"/>
        <c:crossBetween val="midCat"/>
      </c:valAx>
      <c:valAx>
        <c:axId val="617538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 / 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223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75746636035445"/>
          <c:y val="0.0945190156599553"/>
          <c:w val="0.0966603758102897"/>
          <c:h val="0.066226647275981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intermedios_2'!$A$5:$A$13</c:f>
              <c:numCache>
                <c:formatCode>General</c:formatCode>
                <c:ptCount val="9"/>
                <c:pt idx="0">
                  <c:v>43567</c:v>
                </c:pt>
                <c:pt idx="1">
                  <c:v>43570</c:v>
                </c:pt>
                <c:pt idx="2">
                  <c:v>43573</c:v>
                </c:pt>
                <c:pt idx="3">
                  <c:v>43576</c:v>
                </c:pt>
                <c:pt idx="4">
                  <c:v>43579</c:v>
                </c:pt>
                <c:pt idx="5">
                  <c:v>43582</c:v>
                </c:pt>
                <c:pt idx="6">
                  <c:v>43585</c:v>
                </c:pt>
                <c:pt idx="7">
                  <c:v>43588</c:v>
                </c:pt>
                <c:pt idx="8">
                  <c:v>43591</c:v>
                </c:pt>
              </c:numCache>
            </c:numRef>
          </c:xVal>
          <c:yVal>
            <c:numRef>
              <c:f>'calculos intermedios_2'!$D$5:$D$13</c:f>
              <c:numCache>
                <c:formatCode>General</c:formatCode>
                <c:ptCount val="9"/>
                <c:pt idx="0">
                  <c:v>10.417604979</c:v>
                </c:pt>
                <c:pt idx="1">
                  <c:v>15.334300927</c:v>
                </c:pt>
                <c:pt idx="2">
                  <c:v>19.360718177</c:v>
                </c:pt>
                <c:pt idx="3">
                  <c:v>30.544521199</c:v>
                </c:pt>
                <c:pt idx="4">
                  <c:v>21.023915954</c:v>
                </c:pt>
                <c:pt idx="5">
                  <c:v>14.43471618</c:v>
                </c:pt>
                <c:pt idx="6">
                  <c:v>16.582862516</c:v>
                </c:pt>
                <c:pt idx="7">
                  <c:v>14.543286753</c:v>
                </c:pt>
                <c:pt idx="8">
                  <c:v>13.289555136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'calculos intermedios_2'!$C$1</c:f>
              <c:strCache>
                <c:ptCount val="1"/>
                <c:pt idx="0">
                  <c:v>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intermedios_2'!$A$4:$A$23</c:f>
              <c:numCache>
                <c:formatCode>General</c:formatCode>
                <c:ptCount val="20"/>
                <c:pt idx="0">
                  <c:v>43564</c:v>
                </c:pt>
                <c:pt idx="1">
                  <c:v>43567</c:v>
                </c:pt>
                <c:pt idx="2">
                  <c:v>43570</c:v>
                </c:pt>
                <c:pt idx="3">
                  <c:v>43573</c:v>
                </c:pt>
                <c:pt idx="4">
                  <c:v>43576</c:v>
                </c:pt>
                <c:pt idx="5">
                  <c:v>43579</c:v>
                </c:pt>
                <c:pt idx="6">
                  <c:v>43582</c:v>
                </c:pt>
                <c:pt idx="7">
                  <c:v>43585</c:v>
                </c:pt>
                <c:pt idx="8">
                  <c:v>43588</c:v>
                </c:pt>
                <c:pt idx="9">
                  <c:v>43591</c:v>
                </c:pt>
                <c:pt idx="10">
                  <c:v>43594</c:v>
                </c:pt>
                <c:pt idx="11">
                  <c:v>43597</c:v>
                </c:pt>
                <c:pt idx="12">
                  <c:v>43600</c:v>
                </c:pt>
                <c:pt idx="13">
                  <c:v>43603</c:v>
                </c:pt>
                <c:pt idx="14">
                  <c:v>43606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43621</c:v>
                </c:pt>
              </c:numCache>
            </c:numRef>
          </c:xVal>
          <c:yVal>
            <c:numRef>
              <c:f>'calculos intermedios_2'!$C$4:$C$23</c:f>
              <c:numCache>
                <c:formatCode>General</c:formatCode>
                <c:ptCount val="20"/>
                <c:pt idx="0">
                  <c:v>8.585690516</c:v>
                </c:pt>
                <c:pt idx="1">
                  <c:v>5.765391015</c:v>
                </c:pt>
                <c:pt idx="2">
                  <c:v>8.311148087</c:v>
                </c:pt>
                <c:pt idx="3">
                  <c:v>8.943427621</c:v>
                </c:pt>
                <c:pt idx="4">
                  <c:v>16.69717138</c:v>
                </c:pt>
                <c:pt idx="5">
                  <c:v>4.588186356</c:v>
                </c:pt>
                <c:pt idx="6">
                  <c:v>8.169717138</c:v>
                </c:pt>
                <c:pt idx="7">
                  <c:v>6.647254576</c:v>
                </c:pt>
                <c:pt idx="8">
                  <c:v>6.780366057</c:v>
                </c:pt>
                <c:pt idx="9">
                  <c:v>7.24625624</c:v>
                </c:pt>
                <c:pt idx="10">
                  <c:v>5.415973378</c:v>
                </c:pt>
                <c:pt idx="11">
                  <c:v>8.273710483</c:v>
                </c:pt>
                <c:pt idx="12">
                  <c:v>15.44509151</c:v>
                </c:pt>
                <c:pt idx="13">
                  <c:v>6.494592346</c:v>
                </c:pt>
                <c:pt idx="14">
                  <c:v>8.444259567</c:v>
                </c:pt>
                <c:pt idx="15">
                  <c:v>9.455074875</c:v>
                </c:pt>
                <c:pt idx="16">
                  <c:v>17.78702163</c:v>
                </c:pt>
                <c:pt idx="17">
                  <c:v>8.648086522</c:v>
                </c:pt>
                <c:pt idx="18">
                  <c:v>11.9093178</c:v>
                </c:pt>
                <c:pt idx="19">
                  <c:v>7.038269551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'calculos intermedios_2'!$C$1</c:f>
              <c:strCache>
                <c:ptCount val="1"/>
                <c:pt idx="0">
                  <c:v>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intermedios_2'!$A$24:$A$38</c:f>
              <c:numCache>
                <c:formatCode>General</c:formatCode>
                <c:ptCount val="15"/>
                <c:pt idx="0">
                  <c:v>43624</c:v>
                </c:pt>
                <c:pt idx="1">
                  <c:v>43627</c:v>
                </c:pt>
                <c:pt idx="2">
                  <c:v>43630</c:v>
                </c:pt>
                <c:pt idx="3">
                  <c:v>43633</c:v>
                </c:pt>
                <c:pt idx="4">
                  <c:v>43636</c:v>
                </c:pt>
                <c:pt idx="5">
                  <c:v>43639</c:v>
                </c:pt>
                <c:pt idx="6">
                  <c:v>43642</c:v>
                </c:pt>
                <c:pt idx="7">
                  <c:v>43645</c:v>
                </c:pt>
                <c:pt idx="8">
                  <c:v>43648</c:v>
                </c:pt>
                <c:pt idx="9">
                  <c:v>43651</c:v>
                </c:pt>
                <c:pt idx="10">
                  <c:v>43654</c:v>
                </c:pt>
                <c:pt idx="11">
                  <c:v>43657</c:v>
                </c:pt>
                <c:pt idx="12">
                  <c:v>43660</c:v>
                </c:pt>
                <c:pt idx="13">
                  <c:v>43663</c:v>
                </c:pt>
                <c:pt idx="14">
                  <c:v>43666</c:v>
                </c:pt>
              </c:numCache>
            </c:numRef>
          </c:xVal>
          <c:yVal>
            <c:numRef>
              <c:f>'calculos intermedios_2'!$C$24:$C$38</c:f>
              <c:numCache>
                <c:formatCode>General</c:formatCode>
                <c:ptCount val="15"/>
                <c:pt idx="0">
                  <c:v>9.588186356</c:v>
                </c:pt>
                <c:pt idx="1">
                  <c:v>13.53577371</c:v>
                </c:pt>
                <c:pt idx="2">
                  <c:v>8.190515807</c:v>
                </c:pt>
                <c:pt idx="3">
                  <c:v>4.109816972</c:v>
                </c:pt>
                <c:pt idx="4">
                  <c:v>7.924292845</c:v>
                </c:pt>
                <c:pt idx="5">
                  <c:v>25.85690516</c:v>
                </c:pt>
                <c:pt idx="6">
                  <c:v>6.094009983</c:v>
                </c:pt>
                <c:pt idx="7">
                  <c:v>5.844425957</c:v>
                </c:pt>
                <c:pt idx="8">
                  <c:v>1.235440932</c:v>
                </c:pt>
                <c:pt idx="9">
                  <c:v>19.09733777</c:v>
                </c:pt>
                <c:pt idx="10">
                  <c:v>9.975041597</c:v>
                </c:pt>
                <c:pt idx="11">
                  <c:v>19.83361065</c:v>
                </c:pt>
                <c:pt idx="12">
                  <c:v>16.20216306</c:v>
                </c:pt>
                <c:pt idx="13">
                  <c:v>8.298668885</c:v>
                </c:pt>
                <c:pt idx="14">
                  <c:v>14.59234609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'calculos intermedios_2'!$C$1</c:f>
              <c:strCache>
                <c:ptCount val="1"/>
                <c:pt idx="0">
                  <c:v>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intermedios_2'!$A$52:$A$55</c:f>
              <c:numCache>
                <c:formatCode>General</c:formatCode>
                <c:ptCount val="4"/>
                <c:pt idx="0">
                  <c:v>43708</c:v>
                </c:pt>
                <c:pt idx="1">
                  <c:v>43711</c:v>
                </c:pt>
                <c:pt idx="2">
                  <c:v>43714</c:v>
                </c:pt>
                <c:pt idx="3">
                  <c:v>43717</c:v>
                </c:pt>
              </c:numCache>
            </c:numRef>
          </c:xVal>
          <c:yVal>
            <c:numRef>
              <c:f>'calculos intermedios_2'!$C$52:$C$55</c:f>
              <c:numCache>
                <c:formatCode>General</c:formatCode>
                <c:ptCount val="4"/>
                <c:pt idx="0">
                  <c:v>24.51331115</c:v>
                </c:pt>
                <c:pt idx="1">
                  <c:v>13.26539101</c:v>
                </c:pt>
                <c:pt idx="2">
                  <c:v>13.36662505</c:v>
                </c:pt>
                <c:pt idx="3">
                  <c:v>7.691347754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'calculos intermedios_2'!$C$1</c:f>
              <c:strCache>
                <c:ptCount val="1"/>
                <c:pt idx="0">
                  <c:v>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intermedios_2'!$A$57:$A$62</c:f>
              <c:numCache>
                <c:formatCode>General</c:formatCode>
                <c:ptCount val="6"/>
                <c:pt idx="0">
                  <c:v>43723</c:v>
                </c:pt>
                <c:pt idx="1">
                  <c:v>43726</c:v>
                </c:pt>
                <c:pt idx="2">
                  <c:v>43729</c:v>
                </c:pt>
                <c:pt idx="3">
                  <c:v>43732</c:v>
                </c:pt>
                <c:pt idx="4">
                  <c:v>43735</c:v>
                </c:pt>
                <c:pt idx="5">
                  <c:v>43738</c:v>
                </c:pt>
              </c:numCache>
            </c:numRef>
          </c:xVal>
          <c:yVal>
            <c:numRef>
              <c:f>'calculos intermedios_2'!$C$57:$C$62</c:f>
              <c:numCache>
                <c:formatCode>General</c:formatCode>
                <c:ptCount val="6"/>
                <c:pt idx="0">
                  <c:v>7.254575707</c:v>
                </c:pt>
                <c:pt idx="1">
                  <c:v>13.65640599</c:v>
                </c:pt>
                <c:pt idx="2">
                  <c:v>9.047024553</c:v>
                </c:pt>
                <c:pt idx="3">
                  <c:v>11.83860233</c:v>
                </c:pt>
                <c:pt idx="4">
                  <c:v>0.5615640599</c:v>
                </c:pt>
                <c:pt idx="5">
                  <c:v>9.900166389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'calculos intermedios_2'!$C$1</c:f>
              <c:strCache>
                <c:ptCount val="1"/>
                <c:pt idx="0">
                  <c:v>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intermedios_2'!$A$64:$A$66</c:f>
              <c:numCache>
                <c:formatCode>General</c:formatCode>
                <c:ptCount val="3"/>
                <c:pt idx="0">
                  <c:v>43744</c:v>
                </c:pt>
                <c:pt idx="1">
                  <c:v>43747</c:v>
                </c:pt>
                <c:pt idx="2">
                  <c:v>43750</c:v>
                </c:pt>
              </c:numCache>
            </c:numRef>
          </c:xVal>
          <c:yVal>
            <c:numRef>
              <c:f>'calculos intermedios_2'!$C$64:$C$66</c:f>
              <c:numCache>
                <c:formatCode>General</c:formatCode>
                <c:ptCount val="3"/>
                <c:pt idx="0">
                  <c:v>9.238451935</c:v>
                </c:pt>
                <c:pt idx="1">
                  <c:v>7.020391178</c:v>
                </c:pt>
                <c:pt idx="2">
                  <c:v>10.6244796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'calculos intermedios_2'!$C$1</c:f>
              <c:strCache>
                <c:ptCount val="1"/>
                <c:pt idx="0">
                  <c:v>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intermedios_2'!$A$68:$A$69</c:f>
              <c:numCache>
                <c:formatCode>General</c:formatCode>
                <c:ptCount val="2"/>
                <c:pt idx="0">
                  <c:v>43756</c:v>
                </c:pt>
                <c:pt idx="1">
                  <c:v>43759</c:v>
                </c:pt>
              </c:numCache>
            </c:numRef>
          </c:xVal>
          <c:yVal>
            <c:numRef>
              <c:f>'calculos intermedios_2'!$C$68:$C$69</c:f>
              <c:numCache>
                <c:formatCode>General</c:formatCode>
                <c:ptCount val="2"/>
                <c:pt idx="0">
                  <c:v>16.5890183</c:v>
                </c:pt>
                <c:pt idx="1">
                  <c:v>8.381863561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'calculos intermedios_2'!$C$1</c:f>
              <c:strCache>
                <c:ptCount val="1"/>
                <c:pt idx="0">
                  <c:v>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intermedios_2'!$A$71:$A$77</c:f>
              <c:numCache>
                <c:formatCode>General</c:formatCode>
                <c:ptCount val="7"/>
                <c:pt idx="0">
                  <c:v>43765</c:v>
                </c:pt>
                <c:pt idx="1">
                  <c:v>43768</c:v>
                </c:pt>
                <c:pt idx="2">
                  <c:v>43771</c:v>
                </c:pt>
                <c:pt idx="3">
                  <c:v>43774</c:v>
                </c:pt>
                <c:pt idx="4">
                  <c:v>43777</c:v>
                </c:pt>
                <c:pt idx="5">
                  <c:v>43780</c:v>
                </c:pt>
                <c:pt idx="6">
                  <c:v>43783</c:v>
                </c:pt>
              </c:numCache>
            </c:numRef>
          </c:xVal>
          <c:yVal>
            <c:numRef>
              <c:f>'calculos intermedios_2'!$C$71:$C$77</c:f>
              <c:numCache>
                <c:formatCode>General</c:formatCode>
                <c:ptCount val="7"/>
                <c:pt idx="0">
                  <c:v>9.584026622</c:v>
                </c:pt>
                <c:pt idx="1">
                  <c:v>13.34858569</c:v>
                </c:pt>
                <c:pt idx="2">
                  <c:v>6.84144819</c:v>
                </c:pt>
                <c:pt idx="3">
                  <c:v>1.560549313</c:v>
                </c:pt>
                <c:pt idx="4">
                  <c:v/>
                </c:pt>
                <c:pt idx="5">
                  <c:v>10.91930116</c:v>
                </c:pt>
                <c:pt idx="6">
                  <c:v>6.722129784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'calculos intermedios_2'!$C$1</c:f>
              <c:strCache>
                <c:ptCount val="1"/>
                <c:pt idx="0">
                  <c:v>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intermedios_2'!$A$79:$A$83</c:f>
              <c:numCache>
                <c:formatCode>General</c:formatCode>
                <c:ptCount val="5"/>
                <c:pt idx="0">
                  <c:v>43789</c:v>
                </c:pt>
                <c:pt idx="1">
                  <c:v>43792</c:v>
                </c:pt>
                <c:pt idx="2">
                  <c:v>43795</c:v>
                </c:pt>
                <c:pt idx="3">
                  <c:v>43798</c:v>
                </c:pt>
                <c:pt idx="4">
                  <c:v>43801</c:v>
                </c:pt>
              </c:numCache>
            </c:numRef>
          </c:xVal>
          <c:yVal>
            <c:numRef>
              <c:f>'calculos intermedios_2'!$C$79:$C$83</c:f>
              <c:numCache>
                <c:formatCode>General</c:formatCode>
                <c:ptCount val="5"/>
                <c:pt idx="0">
                  <c:v>7.845257903</c:v>
                </c:pt>
                <c:pt idx="1">
                  <c:v>12.17138103</c:v>
                </c:pt>
                <c:pt idx="2">
                  <c:v>5.299500832</c:v>
                </c:pt>
                <c:pt idx="3">
                  <c:v>6.749899315</c:v>
                </c:pt>
                <c:pt idx="4">
                  <c:v>13.15022888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'calculos intermedios_2'!$C$1</c:f>
              <c:strCache>
                <c:ptCount val="1"/>
                <c:pt idx="0">
                  <c:v>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intermedios_2'!$A$86:$A$86</c:f>
              <c:numCache>
                <c:formatCode>General</c:formatCode>
                <c:ptCount val="1"/>
                <c:pt idx="0">
                  <c:v>43810</c:v>
                </c:pt>
              </c:numCache>
            </c:numRef>
          </c:xVal>
          <c:yVal>
            <c:numRef>
              <c:f>'calculos intermedios_2'!$C$86:$C$86</c:f>
              <c:numCache>
                <c:formatCode>General</c:formatCode>
                <c:ptCount val="1"/>
                <c:pt idx="0">
                  <c:v>9.59234609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'calculos intermedios_2'!$C$1</c:f>
              <c:strCache>
                <c:ptCount val="1"/>
                <c:pt idx="0">
                  <c:v>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intermedios_2'!$A$91:$A$100</c:f>
              <c:numCache>
                <c:formatCode>General</c:formatCode>
                <c:ptCount val="10"/>
                <c:pt idx="0">
                  <c:v>43825</c:v>
                </c:pt>
                <c:pt idx="1">
                  <c:v>43831</c:v>
                </c:pt>
                <c:pt idx="2">
                  <c:v>43834</c:v>
                </c:pt>
                <c:pt idx="3">
                  <c:v>43837</c:v>
                </c:pt>
                <c:pt idx="4">
                  <c:v>43840</c:v>
                </c:pt>
                <c:pt idx="5">
                  <c:v>43843</c:v>
                </c:pt>
                <c:pt idx="6">
                  <c:v>43846</c:v>
                </c:pt>
                <c:pt idx="7">
                  <c:v>43849</c:v>
                </c:pt>
                <c:pt idx="8">
                  <c:v>43851</c:v>
                </c:pt>
                <c:pt idx="9">
                  <c:v>43852</c:v>
                </c:pt>
              </c:numCache>
            </c:numRef>
          </c:xVal>
          <c:yVal>
            <c:numRef>
              <c:f>'calculos intermedios_2'!$C$91:$C$100</c:f>
              <c:numCache>
                <c:formatCode>General</c:formatCode>
                <c:ptCount val="10"/>
                <c:pt idx="0">
                  <c:v>2.4875</c:v>
                </c:pt>
                <c:pt idx="1">
                  <c:v>6.5375</c:v>
                </c:pt>
                <c:pt idx="2">
                  <c:v>3.708333333</c:v>
                </c:pt>
                <c:pt idx="3">
                  <c:v>0.5</c:v>
                </c:pt>
                <c:pt idx="4">
                  <c:v>10.44628099</c:v>
                </c:pt>
                <c:pt idx="5">
                  <c:v>5.025210084</c:v>
                </c:pt>
                <c:pt idx="6">
                  <c:v>5.2406639</c:v>
                </c:pt>
                <c:pt idx="7">
                  <c:v>6.351239669</c:v>
                </c:pt>
                <c:pt idx="8">
                  <c:v>5.900414938</c:v>
                </c:pt>
                <c:pt idx="9">
                  <c:v>9.308333333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'calculos intermedios_2'!$C$1</c:f>
              <c:strCache>
                <c:ptCount val="1"/>
                <c:pt idx="0">
                  <c:v> LOW-VOL ref (µg/m3)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intermedios_2'!$A$102:$A$102</c:f>
              <c:numCache>
                <c:formatCode>General</c:formatCode>
                <c:ptCount val="1"/>
                <c:pt idx="0">
                  <c:v>43858</c:v>
                </c:pt>
              </c:numCache>
            </c:numRef>
          </c:xVal>
          <c:yVal>
            <c:numRef>
              <c:f>'calculos intermedios_2'!$C$102:$C$102</c:f>
              <c:numCache>
                <c:formatCode>General</c:formatCode>
                <c:ptCount val="1"/>
                <c:pt idx="0">
                  <c:v>5.012396694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intermedios_2'!$A$15:$A$17</c:f>
              <c:numCache>
                <c:formatCode>General</c:formatCode>
                <c:ptCount val="3"/>
                <c:pt idx="0">
                  <c:v>43597</c:v>
                </c:pt>
                <c:pt idx="1">
                  <c:v>43600</c:v>
                </c:pt>
                <c:pt idx="2">
                  <c:v>43603</c:v>
                </c:pt>
              </c:numCache>
            </c:numRef>
          </c:xVal>
          <c:yVal>
            <c:numRef>
              <c:f>'calculos intermedios_2'!$D$15:$D$17</c:f>
              <c:numCache>
                <c:formatCode>General</c:formatCode>
                <c:ptCount val="3"/>
                <c:pt idx="0">
                  <c:v>12.499890117</c:v>
                </c:pt>
                <c:pt idx="1">
                  <c:v>21.496062821</c:v>
                </c:pt>
                <c:pt idx="2">
                  <c:v>14.333783418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intermedios_2'!$A$19:$A$22</c:f>
              <c:numCache>
                <c:formatCode>General</c:formatCode>
                <c:ptCount val="4"/>
                <c:pt idx="0">
                  <c:v>43609</c:v>
                </c:pt>
                <c:pt idx="1">
                  <c:v>43612</c:v>
                </c:pt>
                <c:pt idx="2">
                  <c:v>43615</c:v>
                </c:pt>
                <c:pt idx="3">
                  <c:v>43618</c:v>
                </c:pt>
              </c:numCache>
            </c:numRef>
          </c:xVal>
          <c:yVal>
            <c:numRef>
              <c:f>'calculos intermedios_2'!$D$19:$D$22</c:f>
              <c:numCache>
                <c:formatCode>General</c:formatCode>
                <c:ptCount val="4"/>
                <c:pt idx="0">
                  <c:v>17.473226973</c:v>
                </c:pt>
                <c:pt idx="1">
                  <c:v>38.938729366</c:v>
                </c:pt>
                <c:pt idx="2">
                  <c:v>12.586020651</c:v>
                </c:pt>
                <c:pt idx="3">
                  <c:v>29.147267884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intermedios_2'!$A$25:$A$29</c:f>
              <c:numCache>
                <c:formatCode>General</c:formatCode>
                <c:ptCount val="5"/>
                <c:pt idx="0">
                  <c:v>43627</c:v>
                </c:pt>
                <c:pt idx="1">
                  <c:v>43630</c:v>
                </c:pt>
                <c:pt idx="2">
                  <c:v>43633</c:v>
                </c:pt>
                <c:pt idx="3">
                  <c:v>43636</c:v>
                </c:pt>
                <c:pt idx="4">
                  <c:v>43639</c:v>
                </c:pt>
              </c:numCache>
            </c:numRef>
          </c:xVal>
          <c:yVal>
            <c:numRef>
              <c:f>'calculos intermedios_2'!$D$25:$D$29</c:f>
              <c:numCache>
                <c:formatCode>General</c:formatCode>
                <c:ptCount val="5"/>
                <c:pt idx="0">
                  <c:v>19.077024295</c:v>
                </c:pt>
                <c:pt idx="1">
                  <c:v>11.956509307</c:v>
                </c:pt>
                <c:pt idx="2">
                  <c:v>6.018173802</c:v>
                </c:pt>
                <c:pt idx="3">
                  <c:v>12.518674403</c:v>
                </c:pt>
                <c:pt idx="4">
                  <c:v>31.854722038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3672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intermedios_2'!$A$31:$A$31</c:f>
              <c:numCache>
                <c:formatCode>General</c:formatCode>
                <c:ptCount val="1"/>
                <c:pt idx="0">
                  <c:v>43645</c:v>
                </c:pt>
              </c:numCache>
            </c:numRef>
          </c:xVal>
          <c:yVal>
            <c:numRef>
              <c:f>'calculos intermedios_2'!$D$31:$D$31</c:f>
              <c:numCache>
                <c:formatCode>General</c:formatCode>
                <c:ptCount val="1"/>
                <c:pt idx="0">
                  <c:v>7.243890267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intermedios_2'!$A$34:$A$37</c:f>
              <c:numCache>
                <c:formatCode>General</c:formatCode>
                <c:ptCount val="4"/>
                <c:pt idx="0">
                  <c:v>43654</c:v>
                </c:pt>
                <c:pt idx="1">
                  <c:v>43657</c:v>
                </c:pt>
                <c:pt idx="2">
                  <c:v>43660</c:v>
                </c:pt>
                <c:pt idx="3">
                  <c:v>43663</c:v>
                </c:pt>
              </c:numCache>
            </c:numRef>
          </c:xVal>
          <c:yVal>
            <c:numRef>
              <c:f>'calculos intermedios_2'!$D$34:$D$37</c:f>
              <c:numCache>
                <c:formatCode>General</c:formatCode>
                <c:ptCount val="4"/>
                <c:pt idx="0">
                  <c:v>16.725762663</c:v>
                </c:pt>
                <c:pt idx="1">
                  <c:v>33.275337988</c:v>
                </c:pt>
                <c:pt idx="2">
                  <c:v>25.029667521</c:v>
                </c:pt>
                <c:pt idx="3">
                  <c:v>11.834093988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intermedios_2'!$A$39:$A$56</c:f>
              <c:numCache>
                <c:formatCode>General</c:formatCode>
                <c:ptCount val="18"/>
                <c:pt idx="0">
                  <c:v>43669</c:v>
                </c:pt>
                <c:pt idx="1">
                  <c:v>43672</c:v>
                </c:pt>
                <c:pt idx="2">
                  <c:v>43675</c:v>
                </c:pt>
                <c:pt idx="3">
                  <c:v>43678</c:v>
                </c:pt>
                <c:pt idx="4">
                  <c:v>43681</c:v>
                </c:pt>
                <c:pt idx="5">
                  <c:v>43684</c:v>
                </c:pt>
                <c:pt idx="6">
                  <c:v>43687</c:v>
                </c:pt>
                <c:pt idx="7">
                  <c:v>43690</c:v>
                </c:pt>
                <c:pt idx="8">
                  <c:v>43693</c:v>
                </c:pt>
                <c:pt idx="9">
                  <c:v>43696</c:v>
                </c:pt>
                <c:pt idx="10">
                  <c:v>43699</c:v>
                </c:pt>
                <c:pt idx="11">
                  <c:v>43702</c:v>
                </c:pt>
                <c:pt idx="12">
                  <c:v>43705</c:v>
                </c:pt>
                <c:pt idx="13">
                  <c:v>43708</c:v>
                </c:pt>
                <c:pt idx="14">
                  <c:v>43711</c:v>
                </c:pt>
                <c:pt idx="15">
                  <c:v>43714</c:v>
                </c:pt>
                <c:pt idx="16">
                  <c:v>43717</c:v>
                </c:pt>
                <c:pt idx="17">
                  <c:v>43720</c:v>
                </c:pt>
              </c:numCache>
            </c:numRef>
          </c:xVal>
          <c:yVal>
            <c:numRef>
              <c:f>'calculos intermedios_2'!$D$39:$D$56</c:f>
              <c:numCache>
                <c:formatCode>General</c:formatCode>
                <c:ptCount val="18"/>
                <c:pt idx="0">
                  <c:v>8.92210097</c:v>
                </c:pt>
                <c:pt idx="1">
                  <c:v>18.393012182</c:v>
                </c:pt>
                <c:pt idx="2">
                  <c:v>26.919638115</c:v>
                </c:pt>
                <c:pt idx="3">
                  <c:v>14.031744378</c:v>
                </c:pt>
                <c:pt idx="4">
                  <c:v>9.923280448</c:v>
                </c:pt>
                <c:pt idx="5">
                  <c:v>9.430819562</c:v>
                </c:pt>
                <c:pt idx="6">
                  <c:v>9.159936428</c:v>
                </c:pt>
                <c:pt idx="7">
                  <c:v>17.184789634</c:v>
                </c:pt>
                <c:pt idx="8">
                  <c:v/>
                </c:pt>
                <c:pt idx="9">
                  <c:v>12.971843448</c:v>
                </c:pt>
                <c:pt idx="10">
                  <c:v>34.897092962</c:v>
                </c:pt>
                <c:pt idx="11">
                  <c:v>15.051781134</c:v>
                </c:pt>
                <c:pt idx="12">
                  <c:v>25.985987755</c:v>
                </c:pt>
                <c:pt idx="13">
                  <c:v>27.479665703</c:v>
                </c:pt>
                <c:pt idx="14">
                  <c:v>19.248894362</c:v>
                </c:pt>
                <c:pt idx="15">
                  <c:v>17.663887184</c:v>
                </c:pt>
                <c:pt idx="16">
                  <c:v>11.254643143</c:v>
                </c:pt>
                <c:pt idx="17">
                  <c:v>19.315068849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intermedios_2'!$A$58:$A$60</c:f>
              <c:numCache>
                <c:formatCode>General</c:formatCode>
                <c:ptCount val="3"/>
                <c:pt idx="0">
                  <c:v>43726</c:v>
                </c:pt>
                <c:pt idx="1">
                  <c:v>43729</c:v>
                </c:pt>
                <c:pt idx="2">
                  <c:v>43732</c:v>
                </c:pt>
              </c:numCache>
            </c:numRef>
          </c:xVal>
          <c:yVal>
            <c:numRef>
              <c:f>'calculos intermedios_2'!$D$58:$D$60</c:f>
              <c:numCache>
                <c:formatCode>General</c:formatCode>
                <c:ptCount val="3"/>
                <c:pt idx="0">
                  <c:v>22.790029785</c:v>
                </c:pt>
                <c:pt idx="1">
                  <c:v>20.42322191</c:v>
                </c:pt>
                <c:pt idx="2">
                  <c:v>22.084681256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intermedios_2'!$A$62:$A$69</c:f>
              <c:numCache>
                <c:formatCode>General</c:formatCode>
                <c:ptCount val="8"/>
                <c:pt idx="0">
                  <c:v>43738</c:v>
                </c:pt>
                <c:pt idx="1">
                  <c:v>43741</c:v>
                </c:pt>
                <c:pt idx="2">
                  <c:v>43744</c:v>
                </c:pt>
                <c:pt idx="3">
                  <c:v>43747</c:v>
                </c:pt>
                <c:pt idx="4">
                  <c:v>43750</c:v>
                </c:pt>
                <c:pt idx="5">
                  <c:v>43753</c:v>
                </c:pt>
                <c:pt idx="6">
                  <c:v>43756</c:v>
                </c:pt>
                <c:pt idx="7">
                  <c:v>43759</c:v>
                </c:pt>
              </c:numCache>
            </c:numRef>
          </c:xVal>
          <c:yVal>
            <c:numRef>
              <c:f>'calculos intermedios_2'!$D$62:$D$69</c:f>
              <c:numCache>
                <c:formatCode>General</c:formatCode>
                <c:ptCount val="8"/>
                <c:pt idx="0">
                  <c:v>14.086141298</c:v>
                </c:pt>
                <c:pt idx="1">
                  <c:v>21.586340545</c:v>
                </c:pt>
                <c:pt idx="2">
                  <c:v>16.050416475</c:v>
                </c:pt>
                <c:pt idx="3">
                  <c:v>11.536081044</c:v>
                </c:pt>
                <c:pt idx="4">
                  <c:v>14.973937428</c:v>
                </c:pt>
                <c:pt idx="5">
                  <c:v>6.839177682</c:v>
                </c:pt>
                <c:pt idx="6">
                  <c:v>25.202010775</c:v>
                </c:pt>
                <c:pt idx="7">
                  <c:v>14.204002985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intermedios_2'!$A$71:$A$92</c:f>
              <c:numCache>
                <c:formatCode>General</c:formatCode>
                <c:ptCount val="22"/>
                <c:pt idx="0">
                  <c:v>43765</c:v>
                </c:pt>
                <c:pt idx="1">
                  <c:v>43768</c:v>
                </c:pt>
                <c:pt idx="2">
                  <c:v>43771</c:v>
                </c:pt>
                <c:pt idx="3">
                  <c:v>43774</c:v>
                </c:pt>
                <c:pt idx="4">
                  <c:v>43777</c:v>
                </c:pt>
                <c:pt idx="5">
                  <c:v>43780</c:v>
                </c:pt>
                <c:pt idx="6">
                  <c:v>43783</c:v>
                </c:pt>
                <c:pt idx="7">
                  <c:v>43786</c:v>
                </c:pt>
                <c:pt idx="8">
                  <c:v>43789</c:v>
                </c:pt>
                <c:pt idx="9">
                  <c:v>43792</c:v>
                </c:pt>
                <c:pt idx="10">
                  <c:v>43795</c:v>
                </c:pt>
                <c:pt idx="11">
                  <c:v>43798</c:v>
                </c:pt>
                <c:pt idx="12">
                  <c:v>43801</c:v>
                </c:pt>
                <c:pt idx="13">
                  <c:v>43804</c:v>
                </c:pt>
                <c:pt idx="14">
                  <c:v>43807</c:v>
                </c:pt>
                <c:pt idx="15">
                  <c:v>43810</c:v>
                </c:pt>
                <c:pt idx="16">
                  <c:v>43813</c:v>
                </c:pt>
                <c:pt idx="17">
                  <c:v>43816</c:v>
                </c:pt>
                <c:pt idx="18">
                  <c:v>43819</c:v>
                </c:pt>
                <c:pt idx="19">
                  <c:v>43822</c:v>
                </c:pt>
                <c:pt idx="20">
                  <c:v>43825</c:v>
                </c:pt>
                <c:pt idx="21">
                  <c:v>43831</c:v>
                </c:pt>
              </c:numCache>
            </c:numRef>
          </c:xVal>
          <c:yVal>
            <c:numRef>
              <c:f>'calculos intermedios_2'!$D$71:$D$92</c:f>
              <c:numCache>
                <c:formatCode>General</c:formatCode>
                <c:ptCount val="22"/>
                <c:pt idx="0">
                  <c:v>14.069166191</c:v>
                </c:pt>
                <c:pt idx="1">
                  <c:v>20.292603226</c:v>
                </c:pt>
                <c:pt idx="2">
                  <c:v>10.88498703</c:v>
                </c:pt>
                <c:pt idx="3">
                  <c:v>8.012516733</c:v>
                </c:pt>
                <c:pt idx="4">
                  <c:v>16.703955626</c:v>
                </c:pt>
                <c:pt idx="5">
                  <c:v>15.759473459</c:v>
                </c:pt>
                <c:pt idx="6">
                  <c:v>10.906118272</c:v>
                </c:pt>
                <c:pt idx="7">
                  <c:v>12.239565969</c:v>
                </c:pt>
                <c:pt idx="8">
                  <c:v>14.591859254</c:v>
                </c:pt>
                <c:pt idx="9">
                  <c:v>14.726121989</c:v>
                </c:pt>
                <c:pt idx="10">
                  <c:v>9.610554539</c:v>
                </c:pt>
                <c:pt idx="11">
                  <c:v>11.461455872</c:v>
                </c:pt>
                <c:pt idx="12">
                  <c:v>24.20822953</c:v>
                </c:pt>
                <c:pt idx="13">
                  <c:v>9.341300369</c:v>
                </c:pt>
                <c:pt idx="14">
                  <c:v>8.763859912</c:v>
                </c:pt>
                <c:pt idx="15">
                  <c:v>13.500403512</c:v>
                </c:pt>
                <c:pt idx="16">
                  <c:v>23.373569645</c:v>
                </c:pt>
                <c:pt idx="17">
                  <c:v>12.626637065</c:v>
                </c:pt>
                <c:pt idx="18">
                  <c:v>4.185312238</c:v>
                </c:pt>
                <c:pt idx="19">
                  <c:v>11.061300258</c:v>
                </c:pt>
                <c:pt idx="20">
                  <c:v>8.78328042</c:v>
                </c:pt>
                <c:pt idx="21">
                  <c:v>11.01187185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intermedios_2'!$A$96:$A$97</c:f>
              <c:numCache>
                <c:formatCode>General</c:formatCode>
                <c:ptCount val="2"/>
                <c:pt idx="0">
                  <c:v>43843</c:v>
                </c:pt>
                <c:pt idx="1">
                  <c:v>43846</c:v>
                </c:pt>
              </c:numCache>
            </c:numRef>
          </c:xVal>
          <c:yVal>
            <c:numRef>
              <c:f>'calculos intermedios_2'!$D$96:$D$97</c:f>
              <c:numCache>
                <c:formatCode>General</c:formatCode>
                <c:ptCount val="2"/>
                <c:pt idx="0">
                  <c:v>21.631702392</c:v>
                </c:pt>
                <c:pt idx="1">
                  <c:v>20.690312795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'calculos intermedios_2'!$A$99:$A$103</c:f>
              <c:numCache>
                <c:formatCode>General</c:formatCode>
                <c:ptCount val="5"/>
                <c:pt idx="0">
                  <c:v>43851</c:v>
                </c:pt>
                <c:pt idx="1">
                  <c:v>43852</c:v>
                </c:pt>
                <c:pt idx="2">
                  <c:v>43855</c:v>
                </c:pt>
                <c:pt idx="3">
                  <c:v>43858</c:v>
                </c:pt>
                <c:pt idx="4">
                  <c:v>43861</c:v>
                </c:pt>
              </c:numCache>
            </c:numRef>
          </c:xVal>
          <c:yVal>
            <c:numRef>
              <c:f>'calculos intermedios_2'!$D$99:$D$103</c:f>
              <c:numCache>
                <c:formatCode>General</c:formatCode>
                <c:ptCount val="5"/>
                <c:pt idx="0">
                  <c:v>16.766721758</c:v>
                </c:pt>
                <c:pt idx="1">
                  <c:v>13.862442008</c:v>
                </c:pt>
                <c:pt idx="2">
                  <c:v>12.192280121</c:v>
                </c:pt>
                <c:pt idx="3">
                  <c:v>18.954437869</c:v>
                </c:pt>
                <c:pt idx="4">
                  <c:v>22.49345524</c:v>
                </c:pt>
              </c:numCache>
            </c:numRef>
          </c:yVal>
          <c:smooth val="0"/>
        </c:ser>
        <c:axId val="76615408"/>
        <c:axId val="28103193"/>
      </c:scatterChart>
      <c:valAx>
        <c:axId val="76615408"/>
        <c:scaling>
          <c:orientation val="minMax"/>
          <c:max val="43860"/>
          <c:min val="43555"/>
        </c:scaling>
        <c:delete val="0"/>
        <c:axPos val="b"/>
        <c:numFmt formatCode="YY\-MM\-DD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03193"/>
        <c:crossesAt val="0"/>
        <c:crossBetween val="midCat"/>
      </c:valAx>
      <c:valAx>
        <c:axId val="281031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154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8609404893767"/>
          <c:y val="0.0552573121066272"/>
          <c:w val="0.36678078743329"/>
          <c:h val="0.101166234727879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8343564507128"/>
          <c:y val="0.0513797727433129"/>
          <c:w val="0.793820709248643"/>
          <c:h val="0.7896111228738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a65d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'calculos intermedios_2'!$R$4:$R$102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'calculos intermedios_2'!$S$4:$S$102</c:f>
              <c:numCache>
                <c:formatCode>General</c:formatCode>
                <c:ptCount val="99"/>
                <c:pt idx="0">
                  <c:v/>
                </c:pt>
                <c:pt idx="1">
                  <c:v>10.417604979</c:v>
                </c:pt>
                <c:pt idx="2">
                  <c:v>15.334300927</c:v>
                </c:pt>
                <c:pt idx="3">
                  <c:v>19.360718177</c:v>
                </c:pt>
                <c:pt idx="4">
                  <c:v>30.544521199</c:v>
                </c:pt>
                <c:pt idx="5">
                  <c:v>21.023915954</c:v>
                </c:pt>
                <c:pt idx="6">
                  <c:v>14.43471618</c:v>
                </c:pt>
                <c:pt idx="7">
                  <c:v>16.582862516</c:v>
                </c:pt>
                <c:pt idx="8">
                  <c:v>14.543286753</c:v>
                </c:pt>
                <c:pt idx="9">
                  <c:v>13.289555136</c:v>
                </c:pt>
                <c:pt idx="10">
                  <c:v/>
                </c:pt>
                <c:pt idx="11">
                  <c:v>12.499890117</c:v>
                </c:pt>
                <c:pt idx="12">
                  <c:v>21.496062821</c:v>
                </c:pt>
                <c:pt idx="13">
                  <c:v>14.333783418</c:v>
                </c:pt>
                <c:pt idx="14">
                  <c:v/>
                </c:pt>
                <c:pt idx="15">
                  <c:v>17.473226973</c:v>
                </c:pt>
                <c:pt idx="16">
                  <c:v>38.938729366</c:v>
                </c:pt>
                <c:pt idx="17">
                  <c:v>12.586020651</c:v>
                </c:pt>
                <c:pt idx="18">
                  <c:v>29.147267884</c:v>
                </c:pt>
                <c:pt idx="19">
                  <c:v/>
                </c:pt>
                <c:pt idx="20">
                  <c:v/>
                </c:pt>
                <c:pt idx="21">
                  <c:v>19.077024295</c:v>
                </c:pt>
                <c:pt idx="22">
                  <c:v>11.956509307</c:v>
                </c:pt>
                <c:pt idx="23">
                  <c:v>6.018173802</c:v>
                </c:pt>
                <c:pt idx="24">
                  <c:v>12.518674403</c:v>
                </c:pt>
                <c:pt idx="25">
                  <c:v>31.854722038</c:v>
                </c:pt>
                <c:pt idx="26">
                  <c:v/>
                </c:pt>
                <c:pt idx="27">
                  <c:v>7.243890267</c:v>
                </c:pt>
                <c:pt idx="28">
                  <c:v/>
                </c:pt>
                <c:pt idx="29">
                  <c:v/>
                </c:pt>
                <c:pt idx="30">
                  <c:v>16.725762663</c:v>
                </c:pt>
                <c:pt idx="31">
                  <c:v>33.275337988</c:v>
                </c:pt>
                <c:pt idx="32">
                  <c:v>25.029667521</c:v>
                </c:pt>
                <c:pt idx="33">
                  <c:v>11.834093988</c:v>
                </c:pt>
                <c:pt idx="34">
                  <c:v/>
                </c:pt>
                <c:pt idx="35">
                  <c:v>8.92210097</c:v>
                </c:pt>
                <c:pt idx="36">
                  <c:v>18.393012182</c:v>
                </c:pt>
                <c:pt idx="37">
                  <c:v>26.919638115</c:v>
                </c:pt>
                <c:pt idx="38">
                  <c:v>14.031744378</c:v>
                </c:pt>
                <c:pt idx="39">
                  <c:v>9.923280448</c:v>
                </c:pt>
                <c:pt idx="40">
                  <c:v>9.430819562</c:v>
                </c:pt>
                <c:pt idx="41">
                  <c:v>9.159936428</c:v>
                </c:pt>
                <c:pt idx="42">
                  <c:v>17.184789634</c:v>
                </c:pt>
                <c:pt idx="43">
                  <c:v>51.299915295</c:v>
                </c:pt>
                <c:pt idx="44">
                  <c:v>12.971843448</c:v>
                </c:pt>
                <c:pt idx="45">
                  <c:v>34.897092962</c:v>
                </c:pt>
                <c:pt idx="46">
                  <c:v>15.051781134</c:v>
                </c:pt>
                <c:pt idx="47">
                  <c:v>25.985987755</c:v>
                </c:pt>
                <c:pt idx="48">
                  <c:v>27.479665703</c:v>
                </c:pt>
                <c:pt idx="49">
                  <c:v>19.248894362</c:v>
                </c:pt>
                <c:pt idx="50">
                  <c:v>17.663887184</c:v>
                </c:pt>
                <c:pt idx="51">
                  <c:v>11.254643143</c:v>
                </c:pt>
                <c:pt idx="52">
                  <c:v>19.315068849</c:v>
                </c:pt>
                <c:pt idx="53">
                  <c:v/>
                </c:pt>
                <c:pt idx="54">
                  <c:v>22.790029785</c:v>
                </c:pt>
                <c:pt idx="55">
                  <c:v>20.42322191</c:v>
                </c:pt>
                <c:pt idx="56">
                  <c:v>22.084681256</c:v>
                </c:pt>
                <c:pt idx="57">
                  <c:v/>
                </c:pt>
                <c:pt idx="58">
                  <c:v>14.086141298</c:v>
                </c:pt>
                <c:pt idx="59">
                  <c:v>21.586340545</c:v>
                </c:pt>
                <c:pt idx="60">
                  <c:v>16.050416475</c:v>
                </c:pt>
                <c:pt idx="61">
                  <c:v>11.536081044</c:v>
                </c:pt>
                <c:pt idx="62">
                  <c:v>14.973937428</c:v>
                </c:pt>
                <c:pt idx="63">
                  <c:v>6.839177682</c:v>
                </c:pt>
                <c:pt idx="64">
                  <c:v>25.202010775</c:v>
                </c:pt>
                <c:pt idx="65">
                  <c:v>14.204002985</c:v>
                </c:pt>
                <c:pt idx="66">
                  <c:v/>
                </c:pt>
                <c:pt idx="67">
                  <c:v>14.069166191</c:v>
                </c:pt>
                <c:pt idx="68">
                  <c:v>20.292603226</c:v>
                </c:pt>
                <c:pt idx="69">
                  <c:v>10.88498703</c:v>
                </c:pt>
                <c:pt idx="70">
                  <c:v>8.012516733</c:v>
                </c:pt>
                <c:pt idx="71">
                  <c:v>16.703955626</c:v>
                </c:pt>
                <c:pt idx="72">
                  <c:v>15.759473459</c:v>
                </c:pt>
                <c:pt idx="73">
                  <c:v>10.906118272</c:v>
                </c:pt>
                <c:pt idx="74">
                  <c:v>12.239565969</c:v>
                </c:pt>
                <c:pt idx="75">
                  <c:v>14.591859254</c:v>
                </c:pt>
                <c:pt idx="76">
                  <c:v>14.726121989</c:v>
                </c:pt>
                <c:pt idx="77">
                  <c:v>9.610554539</c:v>
                </c:pt>
                <c:pt idx="78">
                  <c:v>11.461455872</c:v>
                </c:pt>
                <c:pt idx="79">
                  <c:v>24.20822953</c:v>
                </c:pt>
                <c:pt idx="80">
                  <c:v>9.341300369</c:v>
                </c:pt>
                <c:pt idx="81">
                  <c:v>8.763859912</c:v>
                </c:pt>
                <c:pt idx="82">
                  <c:v>13.500403512</c:v>
                </c:pt>
                <c:pt idx="83">
                  <c:v>23.373569645</c:v>
                </c:pt>
                <c:pt idx="84">
                  <c:v>12.626637065</c:v>
                </c:pt>
                <c:pt idx="85">
                  <c:v>4.185312238</c:v>
                </c:pt>
                <c:pt idx="86">
                  <c:v>11.061300258</c:v>
                </c:pt>
                <c:pt idx="87">
                  <c:v>8.78328042</c:v>
                </c:pt>
                <c:pt idx="88">
                  <c:v>11.01187185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21.631702392</c:v>
                </c:pt>
                <c:pt idx="93">
                  <c:v>20.690312795</c:v>
                </c:pt>
                <c:pt idx="94">
                  <c:v/>
                </c:pt>
                <c:pt idx="95">
                  <c:v>16.766721758</c:v>
                </c:pt>
                <c:pt idx="96">
                  <c:v>13.862442008</c:v>
                </c:pt>
                <c:pt idx="97">
                  <c:v>12.192280121</c:v>
                </c:pt>
                <c:pt idx="98">
                  <c:v>18.954437869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'calculos intermedios_2'!$D$1</c:f>
              <c:strCache>
                <c:ptCount val="1"/>
                <c:pt idx="0">
                  <c:v> HI-VOL ref (µg/m3)</c:v>
                </c:pt>
              </c:strCache>
            </c:strRef>
          </c:tx>
          <c:spPr>
            <a:solidFill>
              <a:srgbClr val="bcaed5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bcae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8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'calculos intermedios_2'!$C$2:$C$102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'calculos intermedios_2'!$D$2:$D$102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10.417604979</c:v>
                </c:pt>
                <c:pt idx="4">
                  <c:v>15.334300927</c:v>
                </c:pt>
                <c:pt idx="5">
                  <c:v>19.360718177</c:v>
                </c:pt>
                <c:pt idx="6">
                  <c:v>30.544521199</c:v>
                </c:pt>
                <c:pt idx="7">
                  <c:v>21.023915954</c:v>
                </c:pt>
                <c:pt idx="8">
                  <c:v>14.43471618</c:v>
                </c:pt>
                <c:pt idx="9">
                  <c:v>16.582862516</c:v>
                </c:pt>
                <c:pt idx="10">
                  <c:v>14.543286753</c:v>
                </c:pt>
                <c:pt idx="11">
                  <c:v>13.289555136</c:v>
                </c:pt>
                <c:pt idx="12">
                  <c:v/>
                </c:pt>
                <c:pt idx="13">
                  <c:v>12.499890117</c:v>
                </c:pt>
                <c:pt idx="14">
                  <c:v>21.496062821</c:v>
                </c:pt>
                <c:pt idx="15">
                  <c:v>14.333783418</c:v>
                </c:pt>
                <c:pt idx="16">
                  <c:v/>
                </c:pt>
                <c:pt idx="17">
                  <c:v>17.473226973</c:v>
                </c:pt>
                <c:pt idx="18">
                  <c:v>38.938729366</c:v>
                </c:pt>
                <c:pt idx="19">
                  <c:v>12.586020651</c:v>
                </c:pt>
                <c:pt idx="20">
                  <c:v>29.147267884</c:v>
                </c:pt>
                <c:pt idx="21">
                  <c:v/>
                </c:pt>
                <c:pt idx="22">
                  <c:v/>
                </c:pt>
                <c:pt idx="23">
                  <c:v>19.077024295</c:v>
                </c:pt>
                <c:pt idx="24">
                  <c:v>11.956509307</c:v>
                </c:pt>
                <c:pt idx="25">
                  <c:v>6.018173802</c:v>
                </c:pt>
                <c:pt idx="26">
                  <c:v>12.518674403</c:v>
                </c:pt>
                <c:pt idx="27">
                  <c:v>31.854722038</c:v>
                </c:pt>
                <c:pt idx="28">
                  <c:v/>
                </c:pt>
                <c:pt idx="29">
                  <c:v>7.243890267</c:v>
                </c:pt>
                <c:pt idx="30">
                  <c:v/>
                </c:pt>
                <c:pt idx="31">
                  <c:v/>
                </c:pt>
                <c:pt idx="32">
                  <c:v>16.725762663</c:v>
                </c:pt>
                <c:pt idx="33">
                  <c:v>33.275337988</c:v>
                </c:pt>
                <c:pt idx="34">
                  <c:v>25.029667521</c:v>
                </c:pt>
                <c:pt idx="35">
                  <c:v>11.834093988</c:v>
                </c:pt>
                <c:pt idx="36">
                  <c:v/>
                </c:pt>
                <c:pt idx="37">
                  <c:v>8.92210097</c:v>
                </c:pt>
                <c:pt idx="38">
                  <c:v>18.393012182</c:v>
                </c:pt>
                <c:pt idx="39">
                  <c:v>26.919638115</c:v>
                </c:pt>
                <c:pt idx="40">
                  <c:v>14.031744378</c:v>
                </c:pt>
                <c:pt idx="41">
                  <c:v>9.923280448</c:v>
                </c:pt>
                <c:pt idx="42">
                  <c:v>9.430819562</c:v>
                </c:pt>
                <c:pt idx="43">
                  <c:v>9.159936428</c:v>
                </c:pt>
                <c:pt idx="44">
                  <c:v>17.184789634</c:v>
                </c:pt>
                <c:pt idx="45">
                  <c:v/>
                </c:pt>
                <c:pt idx="46">
                  <c:v>12.971843448</c:v>
                </c:pt>
                <c:pt idx="47">
                  <c:v>34.897092962</c:v>
                </c:pt>
                <c:pt idx="48">
                  <c:v>15.051781134</c:v>
                </c:pt>
                <c:pt idx="49">
                  <c:v>25.985987755</c:v>
                </c:pt>
                <c:pt idx="50">
                  <c:v>27.479665703</c:v>
                </c:pt>
                <c:pt idx="51">
                  <c:v>19.248894362</c:v>
                </c:pt>
                <c:pt idx="52">
                  <c:v>17.663887184</c:v>
                </c:pt>
                <c:pt idx="53">
                  <c:v>11.254643143</c:v>
                </c:pt>
                <c:pt idx="54">
                  <c:v>19.315068849</c:v>
                </c:pt>
                <c:pt idx="55">
                  <c:v/>
                </c:pt>
                <c:pt idx="56">
                  <c:v>22.790029785</c:v>
                </c:pt>
                <c:pt idx="57">
                  <c:v>20.42322191</c:v>
                </c:pt>
                <c:pt idx="58">
                  <c:v>22.084681256</c:v>
                </c:pt>
                <c:pt idx="59">
                  <c:v/>
                </c:pt>
                <c:pt idx="60">
                  <c:v>14.086141298</c:v>
                </c:pt>
                <c:pt idx="61">
                  <c:v>21.586340545</c:v>
                </c:pt>
                <c:pt idx="62">
                  <c:v>16.050416475</c:v>
                </c:pt>
                <c:pt idx="63">
                  <c:v>11.536081044</c:v>
                </c:pt>
                <c:pt idx="64">
                  <c:v>14.973937428</c:v>
                </c:pt>
                <c:pt idx="65">
                  <c:v>6.839177682</c:v>
                </c:pt>
                <c:pt idx="66">
                  <c:v>25.202010775</c:v>
                </c:pt>
                <c:pt idx="67">
                  <c:v>14.204002985</c:v>
                </c:pt>
                <c:pt idx="68">
                  <c:v/>
                </c:pt>
                <c:pt idx="69">
                  <c:v>14.069166191</c:v>
                </c:pt>
                <c:pt idx="70">
                  <c:v>20.292603226</c:v>
                </c:pt>
                <c:pt idx="71">
                  <c:v>10.88498703</c:v>
                </c:pt>
                <c:pt idx="72">
                  <c:v>8.012516733</c:v>
                </c:pt>
                <c:pt idx="73">
                  <c:v>16.703955626</c:v>
                </c:pt>
                <c:pt idx="74">
                  <c:v>15.759473459</c:v>
                </c:pt>
                <c:pt idx="75">
                  <c:v>10.906118272</c:v>
                </c:pt>
                <c:pt idx="76">
                  <c:v>12.239565969</c:v>
                </c:pt>
                <c:pt idx="77">
                  <c:v>14.591859254</c:v>
                </c:pt>
                <c:pt idx="78">
                  <c:v>14.726121989</c:v>
                </c:pt>
                <c:pt idx="79">
                  <c:v>9.610554539</c:v>
                </c:pt>
                <c:pt idx="80">
                  <c:v>11.461455872</c:v>
                </c:pt>
                <c:pt idx="81">
                  <c:v>24.20822953</c:v>
                </c:pt>
                <c:pt idx="82">
                  <c:v>9.341300369</c:v>
                </c:pt>
                <c:pt idx="83">
                  <c:v>8.763859912</c:v>
                </c:pt>
                <c:pt idx="84">
                  <c:v>13.500403512</c:v>
                </c:pt>
                <c:pt idx="85">
                  <c:v>23.373569645</c:v>
                </c:pt>
                <c:pt idx="86">
                  <c:v>12.626637065</c:v>
                </c:pt>
                <c:pt idx="87">
                  <c:v>4.185312238</c:v>
                </c:pt>
                <c:pt idx="88">
                  <c:v>11.061300258</c:v>
                </c:pt>
                <c:pt idx="89">
                  <c:v>8.78328042</c:v>
                </c:pt>
                <c:pt idx="90">
                  <c:v>11.01187185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21.631702392</c:v>
                </c:pt>
                <c:pt idx="95">
                  <c:v>20.690312795</c:v>
                </c:pt>
                <c:pt idx="96">
                  <c:v/>
                </c:pt>
                <c:pt idx="97">
                  <c:v>16.766721758</c:v>
                </c:pt>
                <c:pt idx="98">
                  <c:v>13.862442008</c:v>
                </c:pt>
                <c:pt idx="99">
                  <c:v>12.192280121</c:v>
                </c:pt>
                <c:pt idx="100">
                  <c:v>18.954437869</c:v>
                </c:pt>
              </c:numCache>
            </c:numRef>
          </c:yVal>
          <c:smooth val="0"/>
        </c:ser>
        <c:axId val="57435945"/>
        <c:axId val="5404937"/>
      </c:scatterChart>
      <c:valAx>
        <c:axId val="574359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4937"/>
        <c:crosses val="autoZero"/>
        <c:crossBetween val="midCat"/>
      </c:valAx>
      <c:valAx>
        <c:axId val="54049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359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'calculos intermedios_2'!$D$1:$D$3</c:f>
              <c:strCache>
                <c:ptCount val="1"/>
                <c:pt idx="0">
                  <c:v> HI-VOL ref (µg/m3) NA NA</c:v>
                </c:pt>
              </c:strCache>
            </c:strRef>
          </c:tx>
          <c:spPr>
            <a:solidFill>
              <a:srgbClr val="bcaed5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bcae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'calculos intermedios_2'!$D$4:$D$117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'calculos intermedios_2'!$C$4:$C$117</c:f>
              <c:numCache>
                <c:formatCode>General</c:formatCode>
                <c:ptCount val="114"/>
                <c:pt idx="0">
                  <c:v>8.585690516</c:v>
                </c:pt>
                <c:pt idx="1">
                  <c:v>5.765391015</c:v>
                </c:pt>
                <c:pt idx="2">
                  <c:v>8.311148087</c:v>
                </c:pt>
                <c:pt idx="3">
                  <c:v>8.943427621</c:v>
                </c:pt>
                <c:pt idx="4">
                  <c:v>16.69717138</c:v>
                </c:pt>
                <c:pt idx="5">
                  <c:v>4.588186356</c:v>
                </c:pt>
                <c:pt idx="6">
                  <c:v>8.169717138</c:v>
                </c:pt>
                <c:pt idx="7">
                  <c:v>6.647254576</c:v>
                </c:pt>
                <c:pt idx="8">
                  <c:v>6.780366057</c:v>
                </c:pt>
                <c:pt idx="9">
                  <c:v>7.24625624</c:v>
                </c:pt>
                <c:pt idx="10">
                  <c:v>5.415973378</c:v>
                </c:pt>
                <c:pt idx="11">
                  <c:v>8.273710483</c:v>
                </c:pt>
                <c:pt idx="12">
                  <c:v>15.44509151</c:v>
                </c:pt>
                <c:pt idx="13">
                  <c:v>6.494592346</c:v>
                </c:pt>
                <c:pt idx="14">
                  <c:v>8.444259567</c:v>
                </c:pt>
                <c:pt idx="15">
                  <c:v>9.455074875</c:v>
                </c:pt>
                <c:pt idx="16">
                  <c:v>17.78702163</c:v>
                </c:pt>
                <c:pt idx="17">
                  <c:v>8.648086522</c:v>
                </c:pt>
                <c:pt idx="18">
                  <c:v>11.9093178</c:v>
                </c:pt>
                <c:pt idx="19">
                  <c:v>7.038269551</c:v>
                </c:pt>
                <c:pt idx="20">
                  <c:v>9.588186356</c:v>
                </c:pt>
                <c:pt idx="21">
                  <c:v>13.53577371</c:v>
                </c:pt>
                <c:pt idx="22">
                  <c:v>8.190515807</c:v>
                </c:pt>
                <c:pt idx="23">
                  <c:v>4.109816972</c:v>
                </c:pt>
                <c:pt idx="24">
                  <c:v>7.924292845</c:v>
                </c:pt>
                <c:pt idx="25">
                  <c:v>25.85690516</c:v>
                </c:pt>
                <c:pt idx="26">
                  <c:v>6.094009983</c:v>
                </c:pt>
                <c:pt idx="27">
                  <c:v>5.844425957</c:v>
                </c:pt>
                <c:pt idx="28">
                  <c:v>1.235440932</c:v>
                </c:pt>
                <c:pt idx="29">
                  <c:v>19.09733777</c:v>
                </c:pt>
                <c:pt idx="30">
                  <c:v>9.975041597</c:v>
                </c:pt>
                <c:pt idx="31">
                  <c:v>19.83361065</c:v>
                </c:pt>
                <c:pt idx="32">
                  <c:v>16.20216306</c:v>
                </c:pt>
                <c:pt idx="33">
                  <c:v>8.298668885</c:v>
                </c:pt>
                <c:pt idx="34">
                  <c:v>14.59234609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24.51331115</c:v>
                </c:pt>
                <c:pt idx="49">
                  <c:v>13.26539101</c:v>
                </c:pt>
                <c:pt idx="50">
                  <c:v>13.36662505</c:v>
                </c:pt>
                <c:pt idx="51">
                  <c:v>7.691347754</c:v>
                </c:pt>
                <c:pt idx="52">
                  <c:v/>
                </c:pt>
                <c:pt idx="53">
                  <c:v>7.254575707</c:v>
                </c:pt>
                <c:pt idx="54">
                  <c:v>13.65640599</c:v>
                </c:pt>
                <c:pt idx="55">
                  <c:v>9.047024553</c:v>
                </c:pt>
                <c:pt idx="56">
                  <c:v>11.83860233</c:v>
                </c:pt>
                <c:pt idx="57">
                  <c:v>0.5615640599</c:v>
                </c:pt>
                <c:pt idx="58">
                  <c:v>9.900166389</c:v>
                </c:pt>
                <c:pt idx="59">
                  <c:v/>
                </c:pt>
                <c:pt idx="60">
                  <c:v>9.238451935</c:v>
                </c:pt>
                <c:pt idx="61">
                  <c:v>7.020391178</c:v>
                </c:pt>
                <c:pt idx="62">
                  <c:v>10.6244796</c:v>
                </c:pt>
                <c:pt idx="63">
                  <c:v/>
                </c:pt>
                <c:pt idx="64">
                  <c:v>16.5890183</c:v>
                </c:pt>
                <c:pt idx="65">
                  <c:v>8.381863561</c:v>
                </c:pt>
                <c:pt idx="66">
                  <c:v/>
                </c:pt>
                <c:pt idx="67">
                  <c:v>9.584026622</c:v>
                </c:pt>
                <c:pt idx="68">
                  <c:v>13.34858569</c:v>
                </c:pt>
                <c:pt idx="69">
                  <c:v>6.84144819</c:v>
                </c:pt>
                <c:pt idx="70">
                  <c:v>1.560549313</c:v>
                </c:pt>
                <c:pt idx="71">
                  <c:v/>
                </c:pt>
                <c:pt idx="72">
                  <c:v>10.91930116</c:v>
                </c:pt>
                <c:pt idx="73">
                  <c:v>6.722129784</c:v>
                </c:pt>
                <c:pt idx="74">
                  <c:v/>
                </c:pt>
                <c:pt idx="75">
                  <c:v>7.845257903</c:v>
                </c:pt>
                <c:pt idx="76">
                  <c:v>12.17138103</c:v>
                </c:pt>
                <c:pt idx="77">
                  <c:v>5.299500832</c:v>
                </c:pt>
                <c:pt idx="78">
                  <c:v>6.749899315</c:v>
                </c:pt>
                <c:pt idx="79">
                  <c:v>13.15022888</c:v>
                </c:pt>
                <c:pt idx="80">
                  <c:v/>
                </c:pt>
                <c:pt idx="81">
                  <c:v/>
                </c:pt>
                <c:pt idx="82">
                  <c:v>9.59234609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>2.4875</c:v>
                </c:pt>
                <c:pt idx="88">
                  <c:v>6.5375</c:v>
                </c:pt>
                <c:pt idx="89">
                  <c:v>3.708333333</c:v>
                </c:pt>
                <c:pt idx="90">
                  <c:v>0.5</c:v>
                </c:pt>
                <c:pt idx="91">
                  <c:v>10.44628099</c:v>
                </c:pt>
                <c:pt idx="92">
                  <c:v>5.025210084</c:v>
                </c:pt>
                <c:pt idx="93">
                  <c:v>5.2406639</c:v>
                </c:pt>
                <c:pt idx="94">
                  <c:v>6.351239669</c:v>
                </c:pt>
                <c:pt idx="95">
                  <c:v>5.900414938</c:v>
                </c:pt>
                <c:pt idx="96">
                  <c:v>9.308333333</c:v>
                </c:pt>
                <c:pt idx="97">
                  <c:v/>
                </c:pt>
                <c:pt idx="98">
                  <c:v>5.012396694</c:v>
                </c:pt>
                <c:pt idx="99">
                  <c:v/>
                </c:pt>
                <c:pt idx="100">
                  <c:v>2.983333333</c:v>
                </c:pt>
                <c:pt idx="101">
                  <c:v/>
                </c:pt>
                <c:pt idx="102">
                  <c:v/>
                </c:pt>
                <c:pt idx="103">
                  <c:v>2.029166667</c:v>
                </c:pt>
                <c:pt idx="104">
                  <c:v>5.720833333</c:v>
                </c:pt>
                <c:pt idx="105">
                  <c:v/>
                </c:pt>
                <c:pt idx="106">
                  <c:v/>
                </c:pt>
                <c:pt idx="107">
                  <c:v>17.55833333</c:v>
                </c:pt>
                <c:pt idx="108">
                  <c:v>2.0125</c:v>
                </c:pt>
                <c:pt idx="109">
                  <c:v/>
                </c:pt>
                <c:pt idx="110">
                  <c:v>10.95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</c:numCache>
            </c:numRef>
          </c:yVal>
          <c:smooth val="0"/>
        </c:ser>
        <c:axId val="3979349"/>
        <c:axId val="98293825"/>
      </c:scatterChart>
      <c:valAx>
        <c:axId val="39793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93825"/>
        <c:crosses val="autoZero"/>
        <c:crossBetween val="midCat"/>
      </c:valAx>
      <c:valAx>
        <c:axId val="982938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9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569520</xdr:colOff>
      <xdr:row>10</xdr:row>
      <xdr:rowOff>114480</xdr:rowOff>
    </xdr:from>
    <xdr:to>
      <xdr:col>14</xdr:col>
      <xdr:colOff>365760</xdr:colOff>
      <xdr:row>25</xdr:row>
      <xdr:rowOff>176760</xdr:rowOff>
    </xdr:to>
    <xdr:graphicFrame>
      <xdr:nvGraphicFramePr>
        <xdr:cNvPr id="0" name=""/>
        <xdr:cNvGraphicFramePr/>
      </xdr:nvGraphicFramePr>
      <xdr:xfrm>
        <a:off x="8778600" y="2261880"/>
        <a:ext cx="4673160" cy="275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800280</xdr:colOff>
      <xdr:row>8</xdr:row>
      <xdr:rowOff>86760</xdr:rowOff>
    </xdr:from>
    <xdr:to>
      <xdr:col>25</xdr:col>
      <xdr:colOff>655200</xdr:colOff>
      <xdr:row>23</xdr:row>
      <xdr:rowOff>45360</xdr:rowOff>
    </xdr:to>
    <xdr:graphicFrame>
      <xdr:nvGraphicFramePr>
        <xdr:cNvPr id="1" name=""/>
        <xdr:cNvGraphicFramePr/>
      </xdr:nvGraphicFramePr>
      <xdr:xfrm>
        <a:off x="17950320" y="1874880"/>
        <a:ext cx="4731480" cy="265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200520</xdr:colOff>
      <xdr:row>26</xdr:row>
      <xdr:rowOff>124920</xdr:rowOff>
    </xdr:from>
    <xdr:to>
      <xdr:col>14</xdr:col>
      <xdr:colOff>769320</xdr:colOff>
      <xdr:row>43</xdr:row>
      <xdr:rowOff>124920</xdr:rowOff>
    </xdr:to>
    <xdr:graphicFrame>
      <xdr:nvGraphicFramePr>
        <xdr:cNvPr id="2" name=""/>
        <xdr:cNvGraphicFramePr/>
      </xdr:nvGraphicFramePr>
      <xdr:xfrm>
        <a:off x="9222480" y="5147640"/>
        <a:ext cx="4632840" cy="30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130320</xdr:colOff>
      <xdr:row>24</xdr:row>
      <xdr:rowOff>6120</xdr:rowOff>
    </xdr:from>
    <xdr:to>
      <xdr:col>25</xdr:col>
      <xdr:colOff>110160</xdr:colOff>
      <xdr:row>36</xdr:row>
      <xdr:rowOff>154800</xdr:rowOff>
    </xdr:to>
    <xdr:graphicFrame>
      <xdr:nvGraphicFramePr>
        <xdr:cNvPr id="3" name=""/>
        <xdr:cNvGraphicFramePr/>
      </xdr:nvGraphicFramePr>
      <xdr:xfrm>
        <a:off x="18092880" y="4669560"/>
        <a:ext cx="4043880" cy="230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290880</xdr:colOff>
      <xdr:row>45</xdr:row>
      <xdr:rowOff>15480</xdr:rowOff>
    </xdr:from>
    <xdr:to>
      <xdr:col>13</xdr:col>
      <xdr:colOff>128880</xdr:colOff>
      <xdr:row>63</xdr:row>
      <xdr:rowOff>14760</xdr:rowOff>
    </xdr:to>
    <xdr:graphicFrame>
      <xdr:nvGraphicFramePr>
        <xdr:cNvPr id="4" name=""/>
        <xdr:cNvGraphicFramePr/>
      </xdr:nvGraphicFramePr>
      <xdr:xfrm>
        <a:off x="7687080" y="8452440"/>
        <a:ext cx="471492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719640</xdr:colOff>
      <xdr:row>41</xdr:row>
      <xdr:rowOff>15480</xdr:rowOff>
    </xdr:from>
    <xdr:to>
      <xdr:col>25</xdr:col>
      <xdr:colOff>228960</xdr:colOff>
      <xdr:row>59</xdr:row>
      <xdr:rowOff>14760</xdr:rowOff>
    </xdr:to>
    <xdr:graphicFrame>
      <xdr:nvGraphicFramePr>
        <xdr:cNvPr id="5" name=""/>
        <xdr:cNvGraphicFramePr/>
      </xdr:nvGraphicFramePr>
      <xdr:xfrm>
        <a:off x="17869680" y="7733880"/>
        <a:ext cx="438588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619560</xdr:colOff>
      <xdr:row>12</xdr:row>
      <xdr:rowOff>131040</xdr:rowOff>
    </xdr:from>
    <xdr:to>
      <xdr:col>14</xdr:col>
      <xdr:colOff>234360</xdr:colOff>
      <xdr:row>33</xdr:row>
      <xdr:rowOff>125640</xdr:rowOff>
    </xdr:to>
    <xdr:graphicFrame>
      <xdr:nvGraphicFramePr>
        <xdr:cNvPr id="6" name=""/>
        <xdr:cNvGraphicFramePr/>
      </xdr:nvGraphicFramePr>
      <xdr:xfrm>
        <a:off x="6390360" y="2637720"/>
        <a:ext cx="6930000" cy="376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299160</xdr:colOff>
      <xdr:row>0</xdr:row>
      <xdr:rowOff>0</xdr:rowOff>
    </xdr:from>
    <xdr:to>
      <xdr:col>20</xdr:col>
      <xdr:colOff>79560</xdr:colOff>
      <xdr:row>26</xdr:row>
      <xdr:rowOff>77760</xdr:rowOff>
    </xdr:to>
    <xdr:graphicFrame>
      <xdr:nvGraphicFramePr>
        <xdr:cNvPr id="7" name=""/>
        <xdr:cNvGraphicFramePr/>
      </xdr:nvGraphicFramePr>
      <xdr:xfrm>
        <a:off x="10946520" y="0"/>
        <a:ext cx="7095600" cy="510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684360</xdr:colOff>
      <xdr:row>89</xdr:row>
      <xdr:rowOff>167400</xdr:rowOff>
    </xdr:from>
    <xdr:to>
      <xdr:col>15</xdr:col>
      <xdr:colOff>474480</xdr:colOff>
      <xdr:row>116</xdr:row>
      <xdr:rowOff>57600</xdr:rowOff>
    </xdr:to>
    <xdr:graphicFrame>
      <xdr:nvGraphicFramePr>
        <xdr:cNvPr id="8" name=""/>
        <xdr:cNvGraphicFramePr/>
      </xdr:nvGraphicFramePr>
      <xdr:xfrm>
        <a:off x="8080560" y="16511400"/>
        <a:ext cx="6292800" cy="46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359640</xdr:colOff>
      <xdr:row>0</xdr:row>
      <xdr:rowOff>289800</xdr:rowOff>
    </xdr:from>
    <xdr:to>
      <xdr:col>25</xdr:col>
      <xdr:colOff>533160</xdr:colOff>
      <xdr:row>24</xdr:row>
      <xdr:rowOff>68400</xdr:rowOff>
    </xdr:to>
    <xdr:graphicFrame>
      <xdr:nvGraphicFramePr>
        <xdr:cNvPr id="9" name=""/>
        <xdr:cNvGraphicFramePr/>
      </xdr:nvGraphicFramePr>
      <xdr:xfrm>
        <a:off x="13445640" y="289800"/>
        <a:ext cx="9114120" cy="44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354600</xdr:colOff>
      <xdr:row>11</xdr:row>
      <xdr:rowOff>95040</xdr:rowOff>
    </xdr:from>
    <xdr:to>
      <xdr:col>13</xdr:col>
      <xdr:colOff>151920</xdr:colOff>
      <xdr:row>28</xdr:row>
      <xdr:rowOff>49320</xdr:rowOff>
    </xdr:to>
    <xdr:graphicFrame>
      <xdr:nvGraphicFramePr>
        <xdr:cNvPr id="10" name=""/>
        <xdr:cNvGraphicFramePr/>
      </xdr:nvGraphicFramePr>
      <xdr:xfrm>
        <a:off x="7750800" y="2723760"/>
        <a:ext cx="467424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498600</xdr:colOff>
      <xdr:row>12</xdr:row>
      <xdr:rowOff>99720</xdr:rowOff>
    </xdr:from>
    <xdr:to>
      <xdr:col>20</xdr:col>
      <xdr:colOff>352440</xdr:colOff>
      <xdr:row>27</xdr:row>
      <xdr:rowOff>124560</xdr:rowOff>
    </xdr:to>
    <xdr:graphicFrame>
      <xdr:nvGraphicFramePr>
        <xdr:cNvPr id="11" name=""/>
        <xdr:cNvGraphicFramePr/>
      </xdr:nvGraphicFramePr>
      <xdr:xfrm>
        <a:off x="13584600" y="2903760"/>
        <a:ext cx="4730400" cy="26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405360</xdr:colOff>
      <xdr:row>28</xdr:row>
      <xdr:rowOff>114840</xdr:rowOff>
    </xdr:from>
    <xdr:to>
      <xdr:col>13</xdr:col>
      <xdr:colOff>162360</xdr:colOff>
      <xdr:row>46</xdr:row>
      <xdr:rowOff>1440</xdr:rowOff>
    </xdr:to>
    <xdr:graphicFrame>
      <xdr:nvGraphicFramePr>
        <xdr:cNvPr id="12" name=""/>
        <xdr:cNvGraphicFramePr/>
      </xdr:nvGraphicFramePr>
      <xdr:xfrm>
        <a:off x="7801560" y="5722920"/>
        <a:ext cx="4633920" cy="304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452520</xdr:colOff>
      <xdr:row>28</xdr:row>
      <xdr:rowOff>76320</xdr:rowOff>
    </xdr:from>
    <xdr:to>
      <xdr:col>19</xdr:col>
      <xdr:colOff>432360</xdr:colOff>
      <xdr:row>41</xdr:row>
      <xdr:rowOff>90000</xdr:rowOff>
    </xdr:to>
    <xdr:graphicFrame>
      <xdr:nvGraphicFramePr>
        <xdr:cNvPr id="13" name=""/>
        <xdr:cNvGraphicFramePr/>
      </xdr:nvGraphicFramePr>
      <xdr:xfrm>
        <a:off x="13538520" y="5684400"/>
        <a:ext cx="4043880" cy="229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289440</xdr:colOff>
      <xdr:row>46</xdr:row>
      <xdr:rowOff>54360</xdr:rowOff>
    </xdr:from>
    <xdr:to>
      <xdr:col>13</xdr:col>
      <xdr:colOff>128520</xdr:colOff>
      <xdr:row>64</xdr:row>
      <xdr:rowOff>116280</xdr:rowOff>
    </xdr:to>
    <xdr:graphicFrame>
      <xdr:nvGraphicFramePr>
        <xdr:cNvPr id="14" name=""/>
        <xdr:cNvGraphicFramePr/>
      </xdr:nvGraphicFramePr>
      <xdr:xfrm>
        <a:off x="7685640" y="8817120"/>
        <a:ext cx="4716000" cy="321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311040</xdr:colOff>
      <xdr:row>45</xdr:row>
      <xdr:rowOff>169920</xdr:rowOff>
    </xdr:from>
    <xdr:to>
      <xdr:col>19</xdr:col>
      <xdr:colOff>632160</xdr:colOff>
      <xdr:row>64</xdr:row>
      <xdr:rowOff>55800</xdr:rowOff>
    </xdr:to>
    <xdr:graphicFrame>
      <xdr:nvGraphicFramePr>
        <xdr:cNvPr id="15" name=""/>
        <xdr:cNvGraphicFramePr/>
      </xdr:nvGraphicFramePr>
      <xdr:xfrm>
        <a:off x="13397040" y="8757360"/>
        <a:ext cx="4385160" cy="321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514800</xdr:colOff>
      <xdr:row>65</xdr:row>
      <xdr:rowOff>140400</xdr:rowOff>
    </xdr:from>
    <xdr:to>
      <xdr:col>16</xdr:col>
      <xdr:colOff>347760</xdr:colOff>
      <xdr:row>87</xdr:row>
      <xdr:rowOff>172080</xdr:rowOff>
    </xdr:to>
    <xdr:graphicFrame>
      <xdr:nvGraphicFramePr>
        <xdr:cNvPr id="16" name=""/>
        <xdr:cNvGraphicFramePr/>
      </xdr:nvGraphicFramePr>
      <xdr:xfrm>
        <a:off x="7911000" y="12233160"/>
        <a:ext cx="7148160" cy="39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324720</xdr:colOff>
      <xdr:row>0</xdr:row>
      <xdr:rowOff>0</xdr:rowOff>
    </xdr:from>
    <xdr:to>
      <xdr:col>12</xdr:col>
      <xdr:colOff>550080</xdr:colOff>
      <xdr:row>11</xdr:row>
      <xdr:rowOff>24120</xdr:rowOff>
    </xdr:to>
    <xdr:graphicFrame>
      <xdr:nvGraphicFramePr>
        <xdr:cNvPr id="17" name=""/>
        <xdr:cNvGraphicFramePr/>
      </xdr:nvGraphicFramePr>
      <xdr:xfrm>
        <a:off x="7720920" y="0"/>
        <a:ext cx="4289400" cy="265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3960</xdr:colOff>
      <xdr:row>93</xdr:row>
      <xdr:rowOff>33840</xdr:rowOff>
    </xdr:from>
    <xdr:to>
      <xdr:col>17</xdr:col>
      <xdr:colOff>649800</xdr:colOff>
      <xdr:row>115</xdr:row>
      <xdr:rowOff>87840</xdr:rowOff>
    </xdr:to>
    <xdr:graphicFrame>
      <xdr:nvGraphicFramePr>
        <xdr:cNvPr id="18" name=""/>
        <xdr:cNvGraphicFramePr/>
      </xdr:nvGraphicFramePr>
      <xdr:xfrm>
        <a:off x="9025920" y="17131680"/>
        <a:ext cx="7148160" cy="39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545040</xdr:colOff>
      <xdr:row>88</xdr:row>
      <xdr:rowOff>11520</xdr:rowOff>
    </xdr:from>
    <xdr:to>
      <xdr:col>25</xdr:col>
      <xdr:colOff>482400</xdr:colOff>
      <xdr:row>108</xdr:row>
      <xdr:rowOff>24480</xdr:rowOff>
    </xdr:to>
    <xdr:graphicFrame>
      <xdr:nvGraphicFramePr>
        <xdr:cNvPr id="19" name="Chart 3"/>
        <xdr:cNvGraphicFramePr/>
      </xdr:nvGraphicFramePr>
      <xdr:xfrm>
        <a:off x="11828160" y="17422920"/>
        <a:ext cx="7921080" cy="401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616680</xdr:colOff>
      <xdr:row>70</xdr:row>
      <xdr:rowOff>47880</xdr:rowOff>
    </xdr:from>
    <xdr:to>
      <xdr:col>10</xdr:col>
      <xdr:colOff>686160</xdr:colOff>
      <xdr:row>93</xdr:row>
      <xdr:rowOff>81000</xdr:rowOff>
    </xdr:to>
    <xdr:graphicFrame>
      <xdr:nvGraphicFramePr>
        <xdr:cNvPr id="20" name=""/>
        <xdr:cNvGraphicFramePr/>
      </xdr:nvGraphicFramePr>
      <xdr:xfrm>
        <a:off x="4104000" y="12672720"/>
        <a:ext cx="5758920" cy="40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77" colorId="64" zoomScale="110" zoomScaleNormal="110" zoomScalePageLayoutView="100" workbookViewId="0">
      <selection pane="topLeft" activeCell="B92" activeCellId="0" sqref="B92"/>
    </sheetView>
  </sheetViews>
  <sheetFormatPr defaultRowHeight="13.8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10.5"/>
    <col collapsed="false" customWidth="true" hidden="false" outlineLevel="0" max="3" min="3" style="0" width="18.43"/>
    <col collapsed="false" customWidth="true" hidden="false" outlineLevel="0" max="4" min="4" style="0" width="10.5"/>
    <col collapsed="false" customWidth="true" hidden="false" outlineLevel="0" max="5" min="5" style="0" width="19"/>
    <col collapsed="false" customWidth="true" hidden="false" outlineLevel="0" max="1025" min="6" style="0" width="10.5"/>
  </cols>
  <sheetData>
    <row r="1" customFormat="false" ht="41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4.15" hidden="false" customHeight="false" outlineLevel="0" collapsed="false">
      <c r="A2" s="3" t="n">
        <v>43558</v>
      </c>
      <c r="B2" s="0" t="n">
        <v>1</v>
      </c>
      <c r="C2" s="4" t="s">
        <v>7</v>
      </c>
      <c r="D2" s="4" t="s">
        <v>7</v>
      </c>
      <c r="E2" s="0" t="e">
        <f aca="false">D2-C2</f>
        <v>#VALUE!</v>
      </c>
      <c r="F2" s="0" t="e">
        <f aca="false">C2/D2</f>
        <v>#VALUE!</v>
      </c>
      <c r="G2" s="0" t="n">
        <v>0.08146006656</v>
      </c>
    </row>
    <row r="3" customFormat="false" ht="14.15" hidden="false" customHeight="false" outlineLevel="0" collapsed="false">
      <c r="A3" s="5" t="n">
        <v>43561</v>
      </c>
      <c r="B3" s="0" t="n">
        <v>2</v>
      </c>
      <c r="C3" s="6" t="s">
        <v>7</v>
      </c>
      <c r="D3" s="6" t="s">
        <v>7</v>
      </c>
      <c r="E3" s="6" t="e">
        <f aca="false">D3-C3</f>
        <v>#VALUE!</v>
      </c>
      <c r="F3" s="0" t="e">
        <f aca="false">C3/D3</f>
        <v>#VALUE!</v>
      </c>
      <c r="G3" s="7" t="n">
        <v>-0.1749500832</v>
      </c>
    </row>
    <row r="4" customFormat="false" ht="14.15" hidden="false" customHeight="false" outlineLevel="0" collapsed="false">
      <c r="A4" s="5" t="n">
        <v>43564</v>
      </c>
      <c r="B4" s="0" t="n">
        <v>3</v>
      </c>
      <c r="C4" s="6" t="n">
        <f aca="false">G4*1000</f>
        <v>8.585690516</v>
      </c>
      <c r="D4" s="6" t="s">
        <v>7</v>
      </c>
      <c r="E4" s="6" t="e">
        <f aca="false">D4-C4</f>
        <v>#VALUE!</v>
      </c>
      <c r="F4" s="0" t="e">
        <f aca="false">C4/D4</f>
        <v>#VALUE!</v>
      </c>
      <c r="G4" s="7" t="n">
        <v>0.008585690516</v>
      </c>
    </row>
    <row r="5" customFormat="false" ht="14.15" hidden="false" customHeight="false" outlineLevel="0" collapsed="false">
      <c r="A5" s="5" t="n">
        <v>43567</v>
      </c>
      <c r="B5" s="0" t="n">
        <v>4</v>
      </c>
      <c r="C5" s="6" t="n">
        <f aca="false">G5*1000</f>
        <v>5.765391015</v>
      </c>
      <c r="D5" s="6" t="n">
        <v>10.417604979</v>
      </c>
      <c r="E5" s="6" t="n">
        <f aca="false">D5-C5</f>
        <v>4.652213964</v>
      </c>
      <c r="F5" s="0" t="n">
        <f aca="false">C5/D5</f>
        <v>0.553427685789774</v>
      </c>
      <c r="G5" s="7" t="n">
        <v>0.005765391015</v>
      </c>
      <c r="O5" s="7"/>
      <c r="R5" s="0" t="n">
        <v>5.765391015</v>
      </c>
      <c r="S5" s="0" t="n">
        <v>10.417604979</v>
      </c>
    </row>
    <row r="6" customFormat="false" ht="14.15" hidden="false" customHeight="false" outlineLevel="0" collapsed="false">
      <c r="A6" s="8" t="n">
        <v>43570</v>
      </c>
      <c r="B6" s="0" t="n">
        <v>5</v>
      </c>
      <c r="C6" s="6" t="n">
        <f aca="false">G6*1000</f>
        <v>8.311148087</v>
      </c>
      <c r="D6" s="6" t="n">
        <v>15.334300927</v>
      </c>
      <c r="E6" s="6" t="n">
        <f aca="false">D6-C6</f>
        <v>7.02315284</v>
      </c>
      <c r="F6" s="0" t="n">
        <f aca="false">C6/D6</f>
        <v>0.541997194822626</v>
      </c>
      <c r="G6" s="7" t="n">
        <v>0.008311148087</v>
      </c>
      <c r="R6" s="0" t="n">
        <v>8.311148087</v>
      </c>
      <c r="S6" s="0" t="n">
        <v>15.334300927</v>
      </c>
    </row>
    <row r="7" customFormat="false" ht="14.15" hidden="false" customHeight="false" outlineLevel="0" collapsed="false">
      <c r="A7" s="3" t="n">
        <v>43573</v>
      </c>
      <c r="B7" s="0" t="n">
        <v>6</v>
      </c>
      <c r="C7" s="4" t="n">
        <f aca="false">G7*1000</f>
        <v>8.943427621</v>
      </c>
      <c r="D7" s="4" t="n">
        <v>19.360718177</v>
      </c>
      <c r="E7" s="0" t="n">
        <f aca="false">D7-C7</f>
        <v>10.417290556</v>
      </c>
      <c r="F7" s="0" t="n">
        <f aca="false">C7/D7</f>
        <v>0.461936770074188</v>
      </c>
      <c r="G7" s="7" t="n">
        <v>0.008943427621</v>
      </c>
      <c r="R7" s="9"/>
      <c r="S7" s="0" t="n">
        <v>19.360718177</v>
      </c>
    </row>
    <row r="8" customFormat="false" ht="14.15" hidden="false" customHeight="false" outlineLevel="0" collapsed="false">
      <c r="A8" s="3" t="n">
        <v>43576</v>
      </c>
      <c r="B8" s="0" t="n">
        <v>7</v>
      </c>
      <c r="C8" s="4" t="n">
        <f aca="false">G8*1000</f>
        <v>16.69717138</v>
      </c>
      <c r="D8" s="4" t="n">
        <v>30.544521199</v>
      </c>
      <c r="E8" s="0" t="n">
        <f aca="false">D8-C8</f>
        <v>13.847349819</v>
      </c>
      <c r="F8" s="0" t="n">
        <f aca="false">C8/D8</f>
        <v>0.546650290283373</v>
      </c>
      <c r="G8" s="7" t="n">
        <v>0.01669717138</v>
      </c>
      <c r="R8" s="9"/>
      <c r="S8" s="0" t="n">
        <v>30.544521199</v>
      </c>
    </row>
    <row r="9" customFormat="false" ht="14.15" hidden="false" customHeight="false" outlineLevel="0" collapsed="false">
      <c r="A9" s="3" t="n">
        <v>43579</v>
      </c>
      <c r="B9" s="0" t="n">
        <v>8</v>
      </c>
      <c r="C9" s="10" t="n">
        <f aca="false">G9*1000</f>
        <v>4.588186356</v>
      </c>
      <c r="D9" s="4" t="n">
        <v>21.023915954</v>
      </c>
      <c r="E9" s="0" t="n">
        <f aca="false">D9-C9</f>
        <v>16.435729598</v>
      </c>
      <c r="F9" s="0" t="n">
        <f aca="false">C9/D9</f>
        <v>0.218236524824342</v>
      </c>
      <c r="G9" s="7" t="n">
        <v>0.004588186356</v>
      </c>
      <c r="R9" s="9"/>
      <c r="S9" s="0" t="n">
        <v>21.023915954</v>
      </c>
    </row>
    <row r="10" customFormat="false" ht="14.15" hidden="false" customHeight="false" outlineLevel="0" collapsed="false">
      <c r="A10" s="3" t="n">
        <v>43582</v>
      </c>
      <c r="B10" s="0" t="n">
        <v>9</v>
      </c>
      <c r="C10" s="4" t="n">
        <f aca="false">G10*1000</f>
        <v>8.169717138</v>
      </c>
      <c r="D10" s="4" t="n">
        <v>14.43471618</v>
      </c>
      <c r="E10" s="0" t="n">
        <f aca="false">D10-C10</f>
        <v>6.264999042</v>
      </c>
      <c r="F10" s="0" t="n">
        <f aca="false">C10/D10</f>
        <v>0.565976984661433</v>
      </c>
      <c r="G10" s="7" t="n">
        <v>0.008169717138</v>
      </c>
      <c r="R10" s="0" t="n">
        <v>8.169717138</v>
      </c>
      <c r="S10" s="0" t="n">
        <v>14.43471618</v>
      </c>
    </row>
    <row r="11" customFormat="false" ht="14.15" hidden="false" customHeight="false" outlineLevel="0" collapsed="false">
      <c r="A11" s="3" t="n">
        <v>43585</v>
      </c>
      <c r="B11" s="0" t="n">
        <v>10</v>
      </c>
      <c r="C11" s="4" t="n">
        <f aca="false">G11*1000</f>
        <v>6.647254576</v>
      </c>
      <c r="D11" s="4" t="n">
        <v>16.582862516</v>
      </c>
      <c r="E11" s="0" t="n">
        <f aca="false">D11-C11</f>
        <v>9.93560794</v>
      </c>
      <c r="F11" s="0" t="n">
        <f aca="false">C11/D11</f>
        <v>0.400850852474136</v>
      </c>
      <c r="G11" s="7" t="n">
        <v>0.006647254576</v>
      </c>
      <c r="R11" s="9"/>
      <c r="S11" s="0" t="n">
        <v>16.582862516</v>
      </c>
    </row>
    <row r="12" customFormat="false" ht="14.15" hidden="false" customHeight="false" outlineLevel="0" collapsed="false">
      <c r="A12" s="3" t="n">
        <v>43588</v>
      </c>
      <c r="B12" s="0" t="n">
        <v>11</v>
      </c>
      <c r="C12" s="4" t="n">
        <f aca="false">G12*1000</f>
        <v>6.780366057</v>
      </c>
      <c r="D12" s="4" t="n">
        <v>14.543286753</v>
      </c>
      <c r="E12" s="0" t="n">
        <f aca="false">D12-C12</f>
        <v>7.762920696</v>
      </c>
      <c r="F12" s="0" t="n">
        <f aca="false">C12/D12</f>
        <v>0.466219649805182</v>
      </c>
      <c r="G12" s="7" t="n">
        <v>0.006780366057</v>
      </c>
      <c r="R12" s="0" t="n">
        <v>6.780366057</v>
      </c>
      <c r="S12" s="0" t="n">
        <v>14.543286753</v>
      </c>
    </row>
    <row r="13" customFormat="false" ht="14.15" hidden="false" customHeight="false" outlineLevel="0" collapsed="false">
      <c r="A13" s="3" t="n">
        <v>43591</v>
      </c>
      <c r="B13" s="0" t="n">
        <v>12</v>
      </c>
      <c r="C13" s="4" t="n">
        <f aca="false">G13*1000</f>
        <v>7.24625624</v>
      </c>
      <c r="D13" s="4" t="n">
        <v>13.289555136</v>
      </c>
      <c r="E13" s="0" t="n">
        <f aca="false">D13-C13</f>
        <v>6.043298896</v>
      </c>
      <c r="F13" s="0" t="n">
        <f aca="false">C13/D13</f>
        <v>0.545259503861845</v>
      </c>
      <c r="G13" s="7" t="n">
        <v>0.00724625624</v>
      </c>
      <c r="R13" s="0" t="n">
        <v>7.24625624</v>
      </c>
      <c r="S13" s="0" t="n">
        <v>13.289555136</v>
      </c>
    </row>
    <row r="14" customFormat="false" ht="14.15" hidden="false" customHeight="false" outlineLevel="0" collapsed="false">
      <c r="A14" s="3" t="n">
        <v>43594</v>
      </c>
      <c r="B14" s="0" t="n">
        <v>13</v>
      </c>
      <c r="C14" s="4" t="n">
        <f aca="false">G14*1000</f>
        <v>5.415973378</v>
      </c>
      <c r="D14" s="4" t="s">
        <v>7</v>
      </c>
      <c r="E14" s="0" t="e">
        <f aca="false">D14-C14</f>
        <v>#VALUE!</v>
      </c>
      <c r="F14" s="0" t="e">
        <f aca="false">C14/D14</f>
        <v>#VALUE!</v>
      </c>
      <c r="G14" s="7" t="n">
        <v>0.005415973378</v>
      </c>
      <c r="R14" s="0" t="n">
        <v>5.415973378</v>
      </c>
    </row>
    <row r="15" customFormat="false" ht="14.15" hidden="false" customHeight="false" outlineLevel="0" collapsed="false">
      <c r="A15" s="3" t="n">
        <v>43597</v>
      </c>
      <c r="B15" s="0" t="n">
        <v>14</v>
      </c>
      <c r="C15" s="4" t="n">
        <f aca="false">G15*1000</f>
        <v>8.273710483</v>
      </c>
      <c r="D15" s="4" t="n">
        <v>12.499890117</v>
      </c>
      <c r="E15" s="0" t="n">
        <f aca="false">D15-C15</f>
        <v>4.226179634</v>
      </c>
      <c r="F15" s="0" t="n">
        <f aca="false">C15/D15</f>
        <v>0.661902657187974</v>
      </c>
      <c r="G15" s="7" t="n">
        <v>0.008273710483</v>
      </c>
      <c r="R15" s="0" t="n">
        <v>8.273710483</v>
      </c>
      <c r="S15" s="0" t="n">
        <v>12.499890117</v>
      </c>
    </row>
    <row r="16" customFormat="false" ht="14.15" hidden="false" customHeight="false" outlineLevel="0" collapsed="false">
      <c r="A16" s="3" t="n">
        <v>43600</v>
      </c>
      <c r="B16" s="0" t="n">
        <v>15</v>
      </c>
      <c r="C16" s="4" t="n">
        <f aca="false">G16*1000</f>
        <v>15.44509151</v>
      </c>
      <c r="D16" s="4" t="n">
        <v>21.496062821</v>
      </c>
      <c r="E16" s="0" t="n">
        <f aca="false">D16-C16</f>
        <v>6.050971311</v>
      </c>
      <c r="F16" s="0" t="n">
        <f aca="false">C16/D16</f>
        <v>0.718507925782173</v>
      </c>
      <c r="G16" s="7" t="n">
        <v>0.01544509151</v>
      </c>
      <c r="R16" s="0" t="n">
        <v>15.44509151</v>
      </c>
      <c r="S16" s="0" t="n">
        <v>21.496062821</v>
      </c>
    </row>
    <row r="17" customFormat="false" ht="14.15" hidden="false" customHeight="false" outlineLevel="0" collapsed="false">
      <c r="A17" s="3" t="n">
        <v>43603</v>
      </c>
      <c r="B17" s="0" t="n">
        <v>16</v>
      </c>
      <c r="C17" s="4" t="n">
        <f aca="false">G17*1000</f>
        <v>6.494592346</v>
      </c>
      <c r="D17" s="4" t="n">
        <v>14.333783418</v>
      </c>
      <c r="E17" s="0" t="n">
        <f aca="false">D17-C17</f>
        <v>7.839191072</v>
      </c>
      <c r="F17" s="0" t="n">
        <f aca="false">C17/D17</f>
        <v>0.453096866096376</v>
      </c>
      <c r="G17" s="7" t="n">
        <v>0.006494592346</v>
      </c>
      <c r="R17" s="0" t="n">
        <v>6.494592346</v>
      </c>
      <c r="S17" s="0" t="n">
        <v>14.333783418</v>
      </c>
    </row>
    <row r="18" customFormat="false" ht="14.15" hidden="false" customHeight="false" outlineLevel="0" collapsed="false">
      <c r="A18" s="3" t="n">
        <v>43606</v>
      </c>
      <c r="B18" s="0" t="n">
        <v>17</v>
      </c>
      <c r="C18" s="4" t="n">
        <f aca="false">G18*1000</f>
        <v>8.444259567</v>
      </c>
      <c r="D18" s="4" t="s">
        <v>7</v>
      </c>
      <c r="E18" s="0" t="e">
        <f aca="false">D18-C18</f>
        <v>#VALUE!</v>
      </c>
      <c r="F18" s="0" t="e">
        <f aca="false">C18/D18</f>
        <v>#VALUE!</v>
      </c>
      <c r="G18" s="7" t="n">
        <v>0.008444259567</v>
      </c>
      <c r="R18" s="0" t="n">
        <v>8.444259567</v>
      </c>
    </row>
    <row r="19" customFormat="false" ht="14.15" hidden="false" customHeight="false" outlineLevel="0" collapsed="false">
      <c r="A19" s="3" t="n">
        <v>43609</v>
      </c>
      <c r="B19" s="0" t="n">
        <v>18</v>
      </c>
      <c r="C19" s="4" t="n">
        <f aca="false">G19*1000</f>
        <v>9.455074875</v>
      </c>
      <c r="D19" s="4" t="n">
        <v>17.473226973</v>
      </c>
      <c r="E19" s="0" t="n">
        <f aca="false">D19-C19</f>
        <v>8.018152098</v>
      </c>
      <c r="F19" s="0" t="n">
        <f aca="false">C19/D19</f>
        <v>0.541117842148458</v>
      </c>
      <c r="G19" s="7" t="n">
        <v>0.009455074875</v>
      </c>
      <c r="R19" s="0" t="n">
        <v>9.455074875</v>
      </c>
      <c r="S19" s="0" t="n">
        <v>17.473226973</v>
      </c>
    </row>
    <row r="20" customFormat="false" ht="14.15" hidden="false" customHeight="false" outlineLevel="0" collapsed="false">
      <c r="A20" s="11" t="n">
        <v>43612</v>
      </c>
      <c r="B20" s="0" t="n">
        <v>19</v>
      </c>
      <c r="C20" s="12" t="n">
        <f aca="false">G20*1000</f>
        <v>17.78702163</v>
      </c>
      <c r="D20" s="12" t="n">
        <v>38.938729366</v>
      </c>
      <c r="E20" s="12" t="n">
        <f aca="false">D20-C20</f>
        <v>21.151707736</v>
      </c>
      <c r="F20" s="12" t="n">
        <f aca="false">C20/D20</f>
        <v>0.456795121967463</v>
      </c>
      <c r="G20" s="13" t="n">
        <v>0.01778702163</v>
      </c>
      <c r="R20" s="9"/>
      <c r="S20" s="0" t="n">
        <v>38.938729366</v>
      </c>
    </row>
    <row r="21" customFormat="false" ht="14.15" hidden="false" customHeight="false" outlineLevel="0" collapsed="false">
      <c r="A21" s="3" t="n">
        <v>43615</v>
      </c>
      <c r="B21" s="0" t="n">
        <v>20</v>
      </c>
      <c r="C21" s="4" t="n">
        <f aca="false">G21*1000</f>
        <v>8.648086522</v>
      </c>
      <c r="D21" s="4" t="n">
        <v>12.586020651</v>
      </c>
      <c r="E21" s="0" t="n">
        <f aca="false">D21-C21</f>
        <v>3.937934129</v>
      </c>
      <c r="F21" s="0" t="n">
        <f aca="false">C21/D21</f>
        <v>0.687118411911463</v>
      </c>
      <c r="G21" s="7" t="n">
        <v>0.008648086522</v>
      </c>
      <c r="R21" s="0" t="n">
        <v>8.648086522</v>
      </c>
      <c r="S21" s="0" t="n">
        <v>12.586020651</v>
      </c>
    </row>
    <row r="22" customFormat="false" ht="14.15" hidden="false" customHeight="false" outlineLevel="0" collapsed="false">
      <c r="A22" s="3" t="n">
        <v>43618</v>
      </c>
      <c r="B22" s="0" t="n">
        <v>21</v>
      </c>
      <c r="C22" s="4" t="n">
        <f aca="false">G22*1000</f>
        <v>11.9093178</v>
      </c>
      <c r="D22" s="4" t="n">
        <v>29.147267884</v>
      </c>
      <c r="E22" s="0" t="n">
        <f aca="false">D22-C22</f>
        <v>17.237950084</v>
      </c>
      <c r="F22" s="0" t="n">
        <f aca="false">C22/D22</f>
        <v>0.408591221907885</v>
      </c>
      <c r="G22" s="7" t="n">
        <v>0.0119093178</v>
      </c>
      <c r="R22" s="9"/>
      <c r="S22" s="0" t="n">
        <v>29.147267884</v>
      </c>
    </row>
    <row r="23" customFormat="false" ht="14.15" hidden="false" customHeight="false" outlineLevel="0" collapsed="false">
      <c r="A23" s="3" t="n">
        <v>43621</v>
      </c>
      <c r="B23" s="0" t="n">
        <v>22</v>
      </c>
      <c r="C23" s="4" t="n">
        <f aca="false">G23*1000</f>
        <v>7.038269551</v>
      </c>
      <c r="D23" s="4" t="s">
        <v>7</v>
      </c>
      <c r="E23" s="0" t="e">
        <f aca="false">D23-C23</f>
        <v>#VALUE!</v>
      </c>
      <c r="F23" s="0" t="e">
        <f aca="false">C23/D23</f>
        <v>#VALUE!</v>
      </c>
      <c r="G23" s="7" t="n">
        <v>0.007038269551</v>
      </c>
      <c r="R23" s="0" t="n">
        <v>7.038269551</v>
      </c>
    </row>
    <row r="24" customFormat="false" ht="14.15" hidden="false" customHeight="false" outlineLevel="0" collapsed="false">
      <c r="A24" s="3" t="n">
        <v>43624</v>
      </c>
      <c r="B24" s="0" t="n">
        <v>23</v>
      </c>
      <c r="C24" s="4" t="n">
        <f aca="false">G24*1000</f>
        <v>9.588186356</v>
      </c>
      <c r="D24" s="4" t="s">
        <v>7</v>
      </c>
      <c r="E24" s="0" t="e">
        <f aca="false">D24-C24</f>
        <v>#VALUE!</v>
      </c>
      <c r="F24" s="0" t="e">
        <f aca="false">C24/D24</f>
        <v>#VALUE!</v>
      </c>
      <c r="G24" s="7" t="n">
        <v>0.009588186356</v>
      </c>
      <c r="H24" s="0" t="n">
        <f aca="false">AVERAGE(D22:D52)</f>
        <v>18.1263673697917</v>
      </c>
      <c r="R24" s="0" t="n">
        <v>9.588186356</v>
      </c>
    </row>
    <row r="25" customFormat="false" ht="14.15" hidden="false" customHeight="false" outlineLevel="0" collapsed="false">
      <c r="A25" s="3" t="n">
        <v>43627</v>
      </c>
      <c r="B25" s="0" t="n">
        <v>24</v>
      </c>
      <c r="C25" s="4" t="n">
        <f aca="false">G25*1000</f>
        <v>13.53577371</v>
      </c>
      <c r="D25" s="4" t="n">
        <v>19.077024295</v>
      </c>
      <c r="E25" s="0" t="n">
        <f aca="false">D25-C25</f>
        <v>5.541250585</v>
      </c>
      <c r="F25" s="0" t="n">
        <f aca="false">C25/D25</f>
        <v>0.709532760491774</v>
      </c>
      <c r="G25" s="7" t="n">
        <v>0.01353577371</v>
      </c>
      <c r="R25" s="0" t="n">
        <v>13.53577371</v>
      </c>
      <c r="S25" s="0" t="n">
        <v>19.077024295</v>
      </c>
    </row>
    <row r="26" customFormat="false" ht="14.15" hidden="false" customHeight="false" outlineLevel="0" collapsed="false">
      <c r="A26" s="3" t="n">
        <v>43630</v>
      </c>
      <c r="B26" s="0" t="n">
        <v>25</v>
      </c>
      <c r="C26" s="4" t="n">
        <f aca="false">G26*1000</f>
        <v>8.190515807</v>
      </c>
      <c r="D26" s="4" t="n">
        <v>11.956509307</v>
      </c>
      <c r="E26" s="0" t="n">
        <f aca="false">D26-C26</f>
        <v>3.7659935</v>
      </c>
      <c r="F26" s="0" t="n">
        <f aca="false">C26/D26</f>
        <v>0.685025670678383</v>
      </c>
      <c r="G26" s="7" t="n">
        <v>0.008190515807</v>
      </c>
      <c r="R26" s="0" t="n">
        <v>8.190515807</v>
      </c>
      <c r="S26" s="0" t="n">
        <v>11.956509307</v>
      </c>
    </row>
    <row r="27" customFormat="false" ht="14.15" hidden="false" customHeight="false" outlineLevel="0" collapsed="false">
      <c r="A27" s="3" t="n">
        <v>43633</v>
      </c>
      <c r="B27" s="0" t="n">
        <v>26</v>
      </c>
      <c r="C27" s="4" t="n">
        <f aca="false">G27*1000</f>
        <v>4.109816972</v>
      </c>
      <c r="D27" s="4" t="n">
        <v>6.018173802</v>
      </c>
      <c r="E27" s="0" t="n">
        <f aca="false">D27-C27</f>
        <v>1.90835683</v>
      </c>
      <c r="F27" s="0" t="n">
        <f aca="false">C27/D27</f>
        <v>0.682901010707633</v>
      </c>
      <c r="G27" s="7" t="n">
        <v>0.004109816972</v>
      </c>
      <c r="R27" s="0" t="n">
        <v>4.109816972</v>
      </c>
      <c r="S27" s="0" t="n">
        <v>6.018173802</v>
      </c>
    </row>
    <row r="28" customFormat="false" ht="14.15" hidden="false" customHeight="false" outlineLevel="0" collapsed="false">
      <c r="A28" s="3" t="n">
        <v>43636</v>
      </c>
      <c r="B28" s="0" t="n">
        <v>27</v>
      </c>
      <c r="C28" s="4" t="n">
        <f aca="false">G28*1000</f>
        <v>7.924292845</v>
      </c>
      <c r="D28" s="4" t="n">
        <v>12.518674403</v>
      </c>
      <c r="E28" s="0" t="n">
        <f aca="false">D28-C28</f>
        <v>4.594381558</v>
      </c>
      <c r="F28" s="0" t="n">
        <f aca="false">C28/D28</f>
        <v>0.632997759179758</v>
      </c>
      <c r="G28" s="7" t="n">
        <v>0.007924292845</v>
      </c>
      <c r="R28" s="0" t="n">
        <v>7.924292845</v>
      </c>
      <c r="S28" s="0" t="n">
        <v>12.518674403</v>
      </c>
    </row>
    <row r="29" customFormat="false" ht="14.15" hidden="false" customHeight="false" outlineLevel="0" collapsed="false">
      <c r="A29" s="3" t="n">
        <v>43639</v>
      </c>
      <c r="B29" s="0" t="n">
        <v>28</v>
      </c>
      <c r="C29" s="4" t="n">
        <f aca="false">G29*1000</f>
        <v>25.85690516</v>
      </c>
      <c r="D29" s="4" t="n">
        <v>31.854722038</v>
      </c>
      <c r="E29" s="0" t="n">
        <f aca="false">D29-C29</f>
        <v>5.997816878</v>
      </c>
      <c r="F29" s="0" t="n">
        <f aca="false">C29/D29</f>
        <v>0.81171341345107</v>
      </c>
      <c r="G29" s="7" t="n">
        <v>0.02585690516</v>
      </c>
      <c r="R29" s="0" t="n">
        <v>25.85690516</v>
      </c>
      <c r="S29" s="0" t="n">
        <v>31.854722038</v>
      </c>
    </row>
    <row r="30" customFormat="false" ht="14.15" hidden="false" customHeight="false" outlineLevel="0" collapsed="false">
      <c r="A30" s="3" t="n">
        <v>43642</v>
      </c>
      <c r="B30" s="0" t="n">
        <v>29</v>
      </c>
      <c r="C30" s="4" t="n">
        <f aca="false">G30*1000</f>
        <v>6.094009983</v>
      </c>
      <c r="D30" s="4" t="s">
        <v>7</v>
      </c>
      <c r="G30" s="7" t="n">
        <v>0.006094009983</v>
      </c>
      <c r="R30" s="0" t="n">
        <v>6.094009983</v>
      </c>
    </row>
    <row r="31" customFormat="false" ht="14.15" hidden="false" customHeight="false" outlineLevel="0" collapsed="false">
      <c r="A31" s="3" t="n">
        <v>43645</v>
      </c>
      <c r="B31" s="0" t="n">
        <v>30</v>
      </c>
      <c r="C31" s="4" t="n">
        <f aca="false">G31*1000</f>
        <v>5.844425957</v>
      </c>
      <c r="D31" s="4" t="n">
        <v>7.243890267</v>
      </c>
      <c r="E31" s="0" t="n">
        <f aca="false">D31-C31</f>
        <v>1.39946431</v>
      </c>
      <c r="F31" s="0" t="n">
        <f aca="false">C31/D31</f>
        <v>0.806807632581715</v>
      </c>
      <c r="G31" s="7" t="n">
        <v>0.005844425957</v>
      </c>
      <c r="R31" s="0" t="n">
        <v>5.844425957</v>
      </c>
      <c r="S31" s="0" t="n">
        <v>7.243890267</v>
      </c>
    </row>
    <row r="32" customFormat="false" ht="14.15" hidden="false" customHeight="false" outlineLevel="0" collapsed="false">
      <c r="A32" s="3" t="n">
        <v>43648</v>
      </c>
      <c r="B32" s="0" t="n">
        <v>31</v>
      </c>
      <c r="C32" s="4" t="n">
        <f aca="false">G32*1000</f>
        <v>1.235440932</v>
      </c>
      <c r="D32" s="4" t="s">
        <v>7</v>
      </c>
      <c r="E32" s="0" t="e">
        <f aca="false">D32-C32</f>
        <v>#VALUE!</v>
      </c>
      <c r="F32" s="0" t="e">
        <f aca="false">C32/D32</f>
        <v>#VALUE!</v>
      </c>
      <c r="G32" s="7" t="n">
        <v>0.001235440932</v>
      </c>
      <c r="R32" s="0" t="n">
        <v>1.235440932</v>
      </c>
    </row>
    <row r="33" customFormat="false" ht="14.15" hidden="false" customHeight="false" outlineLevel="0" collapsed="false">
      <c r="A33" s="3" t="n">
        <v>43651</v>
      </c>
      <c r="B33" s="0" t="n">
        <v>32</v>
      </c>
      <c r="C33" s="4" t="n">
        <f aca="false">G33*1000</f>
        <v>19.09733777</v>
      </c>
      <c r="D33" s="4" t="s">
        <v>7</v>
      </c>
      <c r="E33" s="0" t="e">
        <f aca="false">D33-C33</f>
        <v>#VALUE!</v>
      </c>
      <c r="F33" s="0" t="e">
        <f aca="false">C33/D33</f>
        <v>#VALUE!</v>
      </c>
      <c r="G33" s="7" t="n">
        <v>0.01909733777</v>
      </c>
      <c r="R33" s="0" t="n">
        <v>19.09733777</v>
      </c>
    </row>
    <row r="34" customFormat="false" ht="14.15" hidden="false" customHeight="false" outlineLevel="0" collapsed="false">
      <c r="A34" s="3" t="n">
        <v>43654</v>
      </c>
      <c r="B34" s="0" t="n">
        <v>33</v>
      </c>
      <c r="C34" s="4" t="n">
        <f aca="false">G34*1000</f>
        <v>9.975041597</v>
      </c>
      <c r="D34" s="4" t="n">
        <v>16.725762663</v>
      </c>
      <c r="E34" s="0" t="n">
        <f aca="false">D34-C34</f>
        <v>6.750721066</v>
      </c>
      <c r="F34" s="0" t="n">
        <f aca="false">C34/D34</f>
        <v>0.596387847776075</v>
      </c>
      <c r="G34" s="0" t="n">
        <v>0.009975041597</v>
      </c>
      <c r="R34" s="0" t="n">
        <v>9.975041597</v>
      </c>
      <c r="S34" s="0" t="n">
        <v>16.725762663</v>
      </c>
    </row>
    <row r="35" customFormat="false" ht="14.15" hidden="false" customHeight="false" outlineLevel="0" collapsed="false">
      <c r="A35" s="3" t="n">
        <v>43657</v>
      </c>
      <c r="B35" s="0" t="n">
        <v>34</v>
      </c>
      <c r="C35" s="4" t="n">
        <f aca="false">G35*1000</f>
        <v>19.83361065</v>
      </c>
      <c r="D35" s="4" t="n">
        <v>33.275337988</v>
      </c>
      <c r="E35" s="0" t="n">
        <f aca="false">D35-C35</f>
        <v>13.441727338</v>
      </c>
      <c r="F35" s="0" t="n">
        <f aca="false">C35/D35</f>
        <v>0.596045355186251</v>
      </c>
      <c r="G35" s="0" t="n">
        <v>0.01983361065</v>
      </c>
      <c r="R35" s="9"/>
      <c r="S35" s="0" t="n">
        <v>33.275337988</v>
      </c>
    </row>
    <row r="36" customFormat="false" ht="14.15" hidden="false" customHeight="false" outlineLevel="0" collapsed="false">
      <c r="A36" s="3" t="n">
        <v>43660</v>
      </c>
      <c r="B36" s="0" t="n">
        <v>35</v>
      </c>
      <c r="C36" s="4" t="n">
        <f aca="false">G36*1000</f>
        <v>16.20216306</v>
      </c>
      <c r="D36" s="4" t="n">
        <v>25.029667521</v>
      </c>
      <c r="E36" s="0" t="n">
        <f aca="false">D36-C36</f>
        <v>8.827504461</v>
      </c>
      <c r="F36" s="0" t="n">
        <f aca="false">C36/D36</f>
        <v>0.647318349171291</v>
      </c>
      <c r="G36" s="0" t="n">
        <v>0.01620216306</v>
      </c>
      <c r="R36" s="14" t="n">
        <v>16.20216306</v>
      </c>
      <c r="S36" s="0" t="n">
        <v>25.029667521</v>
      </c>
    </row>
    <row r="37" customFormat="false" ht="14.15" hidden="false" customHeight="false" outlineLevel="0" collapsed="false">
      <c r="A37" s="3" t="n">
        <v>43663</v>
      </c>
      <c r="B37" s="0" t="n">
        <v>36</v>
      </c>
      <c r="C37" s="4" t="n">
        <f aca="false">G37*1000</f>
        <v>8.298668885</v>
      </c>
      <c r="D37" s="4" t="n">
        <v>11.834093988</v>
      </c>
      <c r="E37" s="0" t="n">
        <f aca="false">D37-C37</f>
        <v>3.535425103</v>
      </c>
      <c r="F37" s="0" t="n">
        <f aca="false">C37/D37</f>
        <v>0.701250885231688</v>
      </c>
      <c r="G37" s="0" t="n">
        <v>0.008298668885</v>
      </c>
      <c r="R37" s="0" t="n">
        <v>8.298668885</v>
      </c>
      <c r="S37" s="0" t="n">
        <v>11.834093988</v>
      </c>
    </row>
    <row r="38" customFormat="false" ht="14.15" hidden="false" customHeight="false" outlineLevel="0" collapsed="false">
      <c r="A38" s="3" t="n">
        <v>43666</v>
      </c>
      <c r="B38" s="0" t="n">
        <v>37</v>
      </c>
      <c r="C38" s="4" t="n">
        <f aca="false">G38*1000</f>
        <v>14.59234609</v>
      </c>
      <c r="D38" s="4" t="s">
        <v>7</v>
      </c>
      <c r="E38" s="0" t="e">
        <f aca="false">D38-C38</f>
        <v>#VALUE!</v>
      </c>
      <c r="F38" s="0" t="e">
        <f aca="false">C38/D38</f>
        <v>#VALUE!</v>
      </c>
      <c r="G38" s="0" t="n">
        <v>0.01459234609</v>
      </c>
      <c r="R38" s="0" t="n">
        <v>14.59234609</v>
      </c>
    </row>
    <row r="39" customFormat="false" ht="14.15" hidden="false" customHeight="false" outlineLevel="0" collapsed="false">
      <c r="A39" s="3" t="n">
        <v>43669</v>
      </c>
      <c r="B39" s="0" t="n">
        <v>38</v>
      </c>
      <c r="C39" s="4" t="e">
        <f aca="false">G39*1000</f>
        <v>#VALUE!</v>
      </c>
      <c r="D39" s="4" t="n">
        <v>8.92210097</v>
      </c>
      <c r="E39" s="0" t="e">
        <f aca="false">D39-C39</f>
        <v>#VALUE!</v>
      </c>
      <c r="F39" s="0" t="e">
        <f aca="false">C39/D39</f>
        <v>#VALUE!</v>
      </c>
      <c r="G39" s="0" t="s">
        <v>8</v>
      </c>
      <c r="R39" s="0" t="e">
        <f aca="false"/>
        <v>#N/A</v>
      </c>
      <c r="S39" s="0" t="n">
        <v>8.92210097</v>
      </c>
    </row>
    <row r="40" customFormat="false" ht="14.15" hidden="false" customHeight="false" outlineLevel="0" collapsed="false">
      <c r="A40" s="3" t="n">
        <v>43672</v>
      </c>
      <c r="B40" s="0" t="n">
        <v>39</v>
      </c>
      <c r="C40" s="4" t="e">
        <f aca="false">G40*1000</f>
        <v>#VALUE!</v>
      </c>
      <c r="D40" s="4" t="n">
        <v>18.393012182</v>
      </c>
      <c r="E40" s="0" t="e">
        <f aca="false">D40-C40</f>
        <v>#VALUE!</v>
      </c>
      <c r="F40" s="0" t="e">
        <f aca="false">C40/D40</f>
        <v>#VALUE!</v>
      </c>
      <c r="G40" s="0" t="s">
        <v>8</v>
      </c>
      <c r="R40" s="0" t="e">
        <f aca="false"/>
        <v>#N/A</v>
      </c>
      <c r="S40" s="0" t="n">
        <v>18.393012182</v>
      </c>
    </row>
    <row r="41" customFormat="false" ht="14.15" hidden="false" customHeight="false" outlineLevel="0" collapsed="false">
      <c r="A41" s="3" t="n">
        <v>43675</v>
      </c>
      <c r="B41" s="0" t="n">
        <v>40</v>
      </c>
      <c r="C41" s="4" t="e">
        <f aca="false">G41*1000</f>
        <v>#VALUE!</v>
      </c>
      <c r="D41" s="4" t="n">
        <v>26.919638115</v>
      </c>
      <c r="E41" s="0" t="e">
        <f aca="false">D41-C41</f>
        <v>#VALUE!</v>
      </c>
      <c r="F41" s="0" t="e">
        <f aca="false">C41/D41</f>
        <v>#VALUE!</v>
      </c>
      <c r="G41" s="0" t="s">
        <v>8</v>
      </c>
      <c r="R41" s="0" t="e">
        <f aca="false"/>
        <v>#N/A</v>
      </c>
      <c r="S41" s="0" t="n">
        <v>26.919638115</v>
      </c>
    </row>
    <row r="42" customFormat="false" ht="14.15" hidden="false" customHeight="false" outlineLevel="0" collapsed="false">
      <c r="A42" s="3" t="n">
        <v>43678</v>
      </c>
      <c r="B42" s="0" t="n">
        <v>41</v>
      </c>
      <c r="C42" s="4" t="e">
        <f aca="false">G42*1000</f>
        <v>#VALUE!</v>
      </c>
      <c r="D42" s="4" t="n">
        <v>14.031744378</v>
      </c>
      <c r="E42" s="0" t="e">
        <f aca="false">D42-C42</f>
        <v>#VALUE!</v>
      </c>
      <c r="F42" s="0" t="e">
        <f aca="false">C42/D42</f>
        <v>#VALUE!</v>
      </c>
      <c r="G42" s="0" t="s">
        <v>8</v>
      </c>
      <c r="R42" s="0" t="e">
        <f aca="false"/>
        <v>#N/A</v>
      </c>
      <c r="S42" s="0" t="n">
        <v>14.031744378</v>
      </c>
    </row>
    <row r="43" customFormat="false" ht="14.15" hidden="false" customHeight="false" outlineLevel="0" collapsed="false">
      <c r="A43" s="3" t="n">
        <v>43681</v>
      </c>
      <c r="B43" s="0" t="n">
        <v>42</v>
      </c>
      <c r="C43" s="4" t="e">
        <f aca="false">G43*1000</f>
        <v>#VALUE!</v>
      </c>
      <c r="D43" s="4" t="n">
        <v>9.923280448</v>
      </c>
      <c r="E43" s="0" t="e">
        <f aca="false">D43-C43</f>
        <v>#VALUE!</v>
      </c>
      <c r="F43" s="0" t="e">
        <f aca="false">C43/D43</f>
        <v>#VALUE!</v>
      </c>
      <c r="G43" s="0" t="s">
        <v>8</v>
      </c>
      <c r="R43" s="0" t="e">
        <f aca="false"/>
        <v>#N/A</v>
      </c>
      <c r="S43" s="0" t="n">
        <v>9.923280448</v>
      </c>
    </row>
    <row r="44" customFormat="false" ht="14.15" hidden="false" customHeight="false" outlineLevel="0" collapsed="false">
      <c r="A44" s="3" t="n">
        <v>43684</v>
      </c>
      <c r="B44" s="0" t="n">
        <v>43</v>
      </c>
      <c r="C44" s="4" t="e">
        <f aca="false">G44*1000</f>
        <v>#VALUE!</v>
      </c>
      <c r="D44" s="4" t="n">
        <v>9.430819562</v>
      </c>
      <c r="E44" s="0" t="e">
        <f aca="false">D44-C44</f>
        <v>#VALUE!</v>
      </c>
      <c r="F44" s="0" t="e">
        <f aca="false">C44/D44</f>
        <v>#VALUE!</v>
      </c>
      <c r="G44" s="0" t="s">
        <v>8</v>
      </c>
      <c r="R44" s="0" t="e">
        <f aca="false"/>
        <v>#N/A</v>
      </c>
      <c r="S44" s="0" t="n">
        <v>9.430819562</v>
      </c>
    </row>
    <row r="45" customFormat="false" ht="14.15" hidden="false" customHeight="false" outlineLevel="0" collapsed="false">
      <c r="A45" s="3" t="n">
        <v>43687</v>
      </c>
      <c r="B45" s="0" t="n">
        <v>44</v>
      </c>
      <c r="C45" s="4" t="e">
        <f aca="false">G45*1000</f>
        <v>#VALUE!</v>
      </c>
      <c r="D45" s="4" t="n">
        <v>9.159936428</v>
      </c>
      <c r="E45" s="0" t="e">
        <f aca="false">A45/C45</f>
        <v>#VALUE!</v>
      </c>
      <c r="F45" s="0" t="e">
        <f aca="false">C45/D45</f>
        <v>#VALUE!</v>
      </c>
      <c r="G45" s="0" t="s">
        <v>8</v>
      </c>
      <c r="R45" s="0" t="e">
        <f aca="false"/>
        <v>#N/A</v>
      </c>
      <c r="S45" s="0" t="n">
        <v>9.159936428</v>
      </c>
    </row>
    <row r="46" customFormat="false" ht="14.15" hidden="false" customHeight="false" outlineLevel="0" collapsed="false">
      <c r="A46" s="3" t="n">
        <v>43690</v>
      </c>
      <c r="B46" s="0" t="n">
        <v>45</v>
      </c>
      <c r="C46" s="4" t="e">
        <f aca="false">G46*1000</f>
        <v>#VALUE!</v>
      </c>
      <c r="D46" s="4" t="n">
        <v>17.184789634</v>
      </c>
      <c r="E46" s="0" t="e">
        <f aca="false">D46-C46</f>
        <v>#VALUE!</v>
      </c>
      <c r="F46" s="0" t="e">
        <f aca="false">C46/D46</f>
        <v>#VALUE!</v>
      </c>
      <c r="G46" s="0" t="s">
        <v>8</v>
      </c>
      <c r="R46" s="0" t="e">
        <f aca="false"/>
        <v>#N/A</v>
      </c>
      <c r="S46" s="0" t="n">
        <v>17.184789634</v>
      </c>
    </row>
    <row r="47" customFormat="false" ht="14.15" hidden="false" customHeight="false" outlineLevel="0" collapsed="false">
      <c r="A47" s="3" t="n">
        <v>43693</v>
      </c>
      <c r="B47" s="0" t="n">
        <v>46</v>
      </c>
      <c r="C47" s="4" t="e">
        <f aca="false">G47*1000</f>
        <v>#VALUE!</v>
      </c>
      <c r="D47" s="4" t="s">
        <v>7</v>
      </c>
      <c r="E47" s="0" t="e">
        <f aca="false">D47-C47</f>
        <v>#VALUE!</v>
      </c>
      <c r="F47" s="0" t="e">
        <f aca="false">C47/D47</f>
        <v>#VALUE!</v>
      </c>
      <c r="G47" s="0" t="s">
        <v>8</v>
      </c>
      <c r="R47" s="0" t="e">
        <f aca="false"/>
        <v>#N/A</v>
      </c>
      <c r="S47" s="0" t="n">
        <v>51.299915295</v>
      </c>
    </row>
    <row r="48" customFormat="false" ht="14.15" hidden="false" customHeight="false" outlineLevel="0" collapsed="false">
      <c r="A48" s="3" t="n">
        <v>43696</v>
      </c>
      <c r="B48" s="0" t="n">
        <v>47</v>
      </c>
      <c r="C48" s="4" t="e">
        <f aca="false">G48*1000</f>
        <v>#VALUE!</v>
      </c>
      <c r="D48" s="4" t="n">
        <v>12.971843448</v>
      </c>
      <c r="E48" s="0" t="e">
        <f aca="false">D48-C48</f>
        <v>#VALUE!</v>
      </c>
      <c r="F48" s="0" t="e">
        <f aca="false">C48/D48</f>
        <v>#VALUE!</v>
      </c>
      <c r="G48" s="0" t="s">
        <v>8</v>
      </c>
      <c r="R48" s="0" t="e">
        <f aca="false"/>
        <v>#N/A</v>
      </c>
      <c r="S48" s="0" t="n">
        <v>12.971843448</v>
      </c>
    </row>
    <row r="49" customFormat="false" ht="14.15" hidden="false" customHeight="false" outlineLevel="0" collapsed="false">
      <c r="A49" s="3" t="n">
        <v>43699</v>
      </c>
      <c r="B49" s="0" t="n">
        <v>48</v>
      </c>
      <c r="C49" s="4" t="e">
        <f aca="false">G49*1000</f>
        <v>#VALUE!</v>
      </c>
      <c r="D49" s="4" t="n">
        <v>34.897092962</v>
      </c>
      <c r="E49" s="0" t="e">
        <f aca="false">D49-C49</f>
        <v>#VALUE!</v>
      </c>
      <c r="F49" s="0" t="e">
        <f aca="false">C49/D49</f>
        <v>#VALUE!</v>
      </c>
      <c r="G49" s="0" t="s">
        <v>8</v>
      </c>
      <c r="R49" s="0" t="e">
        <f aca="false"/>
        <v>#N/A</v>
      </c>
      <c r="S49" s="0" t="n">
        <v>34.897092962</v>
      </c>
    </row>
    <row r="50" customFormat="false" ht="14.15" hidden="false" customHeight="false" outlineLevel="0" collapsed="false">
      <c r="A50" s="3" t="n">
        <v>43702</v>
      </c>
      <c r="B50" s="0" t="n">
        <v>49</v>
      </c>
      <c r="C50" s="4" t="e">
        <f aca="false">G50*1000</f>
        <v>#VALUE!</v>
      </c>
      <c r="D50" s="4" t="n">
        <v>15.051781134</v>
      </c>
      <c r="E50" s="0" t="e">
        <f aca="false">D50-C50</f>
        <v>#VALUE!</v>
      </c>
      <c r="F50" s="0" t="e">
        <f aca="false">C50/D50</f>
        <v>#VALUE!</v>
      </c>
      <c r="G50" s="0" t="s">
        <v>8</v>
      </c>
      <c r="R50" s="0" t="e">
        <f aca="false"/>
        <v>#N/A</v>
      </c>
      <c r="S50" s="0" t="n">
        <v>15.051781134</v>
      </c>
    </row>
    <row r="51" customFormat="false" ht="14.15" hidden="false" customHeight="false" outlineLevel="0" collapsed="false">
      <c r="A51" s="3" t="n">
        <v>43705</v>
      </c>
      <c r="B51" s="0" t="n">
        <v>50</v>
      </c>
      <c r="C51" s="4" t="e">
        <f aca="false">G51*1000</f>
        <v>#VALUE!</v>
      </c>
      <c r="D51" s="4" t="n">
        <v>25.985987755</v>
      </c>
      <c r="E51" s="0" t="e">
        <f aca="false">D51-C51</f>
        <v>#VALUE!</v>
      </c>
      <c r="F51" s="0" t="e">
        <f aca="false">C51/D51</f>
        <v>#VALUE!</v>
      </c>
      <c r="G51" s="0" t="s">
        <v>8</v>
      </c>
      <c r="R51" s="0" t="e">
        <f aca="false"/>
        <v>#N/A</v>
      </c>
      <c r="S51" s="0" t="n">
        <v>25.985987755</v>
      </c>
    </row>
    <row r="52" customFormat="false" ht="14.15" hidden="false" customHeight="false" outlineLevel="0" collapsed="false">
      <c r="A52" s="3" t="n">
        <v>43708</v>
      </c>
      <c r="B52" s="0" t="n">
        <v>51</v>
      </c>
      <c r="C52" s="4" t="n">
        <f aca="false">G52*1000</f>
        <v>24.51331115</v>
      </c>
      <c r="D52" s="4" t="n">
        <v>27.479665703</v>
      </c>
      <c r="E52" s="0" t="n">
        <f aca="false">D52-C52</f>
        <v>2.966354553</v>
      </c>
      <c r="F52" s="0" t="n">
        <f aca="false">C52/D52</f>
        <v>0.892052742378298</v>
      </c>
      <c r="G52" s="0" t="n">
        <v>0.02451331115</v>
      </c>
      <c r="R52" s="0" t="n">
        <v>24.51331115</v>
      </c>
      <c r="S52" s="0" t="n">
        <v>27.479665703</v>
      </c>
    </row>
    <row r="53" customFormat="false" ht="14.15" hidden="false" customHeight="false" outlineLevel="0" collapsed="false">
      <c r="A53" s="3" t="n">
        <v>43711</v>
      </c>
      <c r="B53" s="0" t="n">
        <v>52</v>
      </c>
      <c r="C53" s="4" t="n">
        <f aca="false">G53*1000</f>
        <v>13.26539101</v>
      </c>
      <c r="D53" s="4" t="n">
        <v>19.248894362</v>
      </c>
      <c r="E53" s="0" t="n">
        <f aca="false">D53-C53</f>
        <v>5.983503352</v>
      </c>
      <c r="F53" s="0" t="n">
        <f aca="false">C53/D53</f>
        <v>0.689150803185233</v>
      </c>
      <c r="G53" s="0" t="n">
        <v>0.01326539101</v>
      </c>
      <c r="R53" s="0" t="n">
        <v>13.26539101</v>
      </c>
      <c r="S53" s="0" t="n">
        <v>19.248894362</v>
      </c>
    </row>
    <row r="54" customFormat="false" ht="14.15" hidden="false" customHeight="false" outlineLevel="0" collapsed="false">
      <c r="A54" s="3" t="n">
        <v>43714</v>
      </c>
      <c r="B54" s="0" t="n">
        <v>53</v>
      </c>
      <c r="C54" s="4" t="n">
        <f aca="false">G54*1000</f>
        <v>13.36662505</v>
      </c>
      <c r="D54" s="4" t="n">
        <v>17.663887184</v>
      </c>
      <c r="E54" s="0" t="n">
        <f aca="false">D54-C54</f>
        <v>4.297262134</v>
      </c>
      <c r="F54" s="0" t="n">
        <f aca="false">C54/D54</f>
        <v>0.756720472156747</v>
      </c>
      <c r="G54" s="0" t="n">
        <v>0.01336662505</v>
      </c>
      <c r="R54" s="0" t="n">
        <v>13.36662505</v>
      </c>
      <c r="S54" s="0" t="n">
        <v>17.663887184</v>
      </c>
    </row>
    <row r="55" customFormat="false" ht="14.15" hidden="false" customHeight="false" outlineLevel="0" collapsed="false">
      <c r="A55" s="3" t="n">
        <v>43717</v>
      </c>
      <c r="B55" s="0" t="n">
        <v>54</v>
      </c>
      <c r="C55" s="4" t="n">
        <f aca="false">G55*1000</f>
        <v>7.691347754</v>
      </c>
      <c r="D55" s="4" t="n">
        <v>11.254643143</v>
      </c>
      <c r="E55" s="0" t="n">
        <f aca="false">D55-C55</f>
        <v>3.563295389</v>
      </c>
      <c r="F55" s="0" t="n">
        <f aca="false">C55/D55</f>
        <v>0.683393303214927</v>
      </c>
      <c r="G55" s="0" t="n">
        <v>0.007691347754</v>
      </c>
      <c r="R55" s="0" t="n">
        <v>7.691347754</v>
      </c>
      <c r="S55" s="0" t="n">
        <v>11.254643143</v>
      </c>
    </row>
    <row r="56" customFormat="false" ht="14.15" hidden="false" customHeight="false" outlineLevel="0" collapsed="false">
      <c r="A56" s="3" t="n">
        <v>43720</v>
      </c>
      <c r="B56" s="0" t="n">
        <v>55</v>
      </c>
      <c r="C56" s="4" t="e">
        <f aca="false">G56*1000</f>
        <v>#VALUE!</v>
      </c>
      <c r="D56" s="4" t="n">
        <v>19.315068849</v>
      </c>
      <c r="E56" s="0" t="e">
        <f aca="false">D56-C56</f>
        <v>#VALUE!</v>
      </c>
      <c r="F56" s="0" t="e">
        <f aca="false">C56/D56</f>
        <v>#VALUE!</v>
      </c>
      <c r="G56" s="0" t="s">
        <v>7</v>
      </c>
      <c r="R56" s="0" t="e">
        <f aca="false"/>
        <v>#N/A</v>
      </c>
      <c r="S56" s="0" t="n">
        <v>19.315068849</v>
      </c>
    </row>
    <row r="57" customFormat="false" ht="14.15" hidden="false" customHeight="false" outlineLevel="0" collapsed="false">
      <c r="A57" s="3" t="n">
        <v>43723</v>
      </c>
      <c r="B57" s="0" t="n">
        <v>56</v>
      </c>
      <c r="C57" s="4" t="n">
        <f aca="false">G57*1000</f>
        <v>7.254575707</v>
      </c>
      <c r="D57" s="4"/>
      <c r="G57" s="0" t="n">
        <v>0.007254575707</v>
      </c>
      <c r="R57" s="0" t="n">
        <v>7.254575707</v>
      </c>
    </row>
    <row r="58" customFormat="false" ht="14.15" hidden="false" customHeight="false" outlineLevel="0" collapsed="false">
      <c r="A58" s="3" t="n">
        <v>43726</v>
      </c>
      <c r="B58" s="0" t="n">
        <v>57</v>
      </c>
      <c r="C58" s="4" t="n">
        <f aca="false">G58*1000</f>
        <v>13.65640599</v>
      </c>
      <c r="D58" s="4" t="n">
        <v>22.790029785</v>
      </c>
      <c r="E58" s="0" t="n">
        <f aca="false">D58-C58</f>
        <v>9.133623795</v>
      </c>
      <c r="F58" s="0" t="n">
        <f aca="false">C58/D58</f>
        <v>0.599227211146008</v>
      </c>
      <c r="G58" s="0" t="n">
        <v>0.01365640599</v>
      </c>
      <c r="R58" s="14" t="n">
        <v>13.65640599</v>
      </c>
      <c r="S58" s="0" t="n">
        <v>22.790029785</v>
      </c>
    </row>
    <row r="59" customFormat="false" ht="14.15" hidden="false" customHeight="false" outlineLevel="0" collapsed="false">
      <c r="A59" s="3" t="n">
        <v>43729</v>
      </c>
      <c r="B59" s="0" t="n">
        <v>58</v>
      </c>
      <c r="C59" s="4" t="n">
        <f aca="false">G59*1000</f>
        <v>9.047024553</v>
      </c>
      <c r="D59" s="4" t="n">
        <v>20.42322191</v>
      </c>
      <c r="E59" s="0" t="n">
        <f aca="false">D59-C59</f>
        <v>11.376197357</v>
      </c>
      <c r="F59" s="0" t="n">
        <f aca="false">C59/D59</f>
        <v>0.442977341815506</v>
      </c>
      <c r="G59" s="0" t="n">
        <v>0.009047024553</v>
      </c>
      <c r="R59" s="15"/>
      <c r="S59" s="0" t="n">
        <v>20.42322191</v>
      </c>
    </row>
    <row r="60" customFormat="false" ht="14.15" hidden="false" customHeight="false" outlineLevel="0" collapsed="false">
      <c r="A60" s="3" t="n">
        <v>43732</v>
      </c>
      <c r="B60" s="0" t="n">
        <v>59</v>
      </c>
      <c r="C60" s="4" t="n">
        <f aca="false">G60*1000</f>
        <v>11.83860233</v>
      </c>
      <c r="D60" s="4" t="n">
        <v>22.084681256</v>
      </c>
      <c r="E60" s="0" t="n">
        <f aca="false">D60-C60</f>
        <v>10.246078926</v>
      </c>
      <c r="F60" s="0" t="n">
        <f aca="false">C60/D60</f>
        <v>0.536054932954202</v>
      </c>
      <c r="G60" s="0" t="n">
        <v>0.01183860233</v>
      </c>
      <c r="R60" s="15"/>
      <c r="S60" s="0" t="n">
        <v>22.084681256</v>
      </c>
    </row>
    <row r="61" customFormat="false" ht="14.15" hidden="false" customHeight="false" outlineLevel="0" collapsed="false">
      <c r="A61" s="3" t="n">
        <v>43735</v>
      </c>
      <c r="B61" s="0" t="n">
        <v>60</v>
      </c>
      <c r="C61" s="4" t="n">
        <f aca="false">G61*1000</f>
        <v>0.5615640599</v>
      </c>
      <c r="D61" s="0" t="s">
        <v>7</v>
      </c>
      <c r="E61" s="0" t="n">
        <f aca="false">D62-C61</f>
        <v>13.5245772381</v>
      </c>
      <c r="F61" s="0" t="n">
        <f aca="false">C61/D62</f>
        <v>0.0398664224658695</v>
      </c>
      <c r="G61" s="0" t="n">
        <v>0.0005615640599</v>
      </c>
      <c r="J61" s="16"/>
      <c r="K61" s="17"/>
      <c r="L61" s="18"/>
      <c r="R61" s="0" t="n">
        <v>0.5615640599</v>
      </c>
    </row>
    <row r="62" customFormat="false" ht="14.15" hidden="false" customHeight="false" outlineLevel="0" collapsed="false">
      <c r="A62" s="3" t="n">
        <v>43738</v>
      </c>
      <c r="B62" s="0" t="n">
        <v>61</v>
      </c>
      <c r="C62" s="4" t="n">
        <f aca="false">G62*1000</f>
        <v>9.900166389</v>
      </c>
      <c r="D62" s="0" t="n">
        <v>14.086141298</v>
      </c>
      <c r="E62" s="0" t="n">
        <f aca="false">D63-C62</f>
        <v>11.686174156</v>
      </c>
      <c r="F62" s="0" t="n">
        <f aca="false">C62/D63</f>
        <v>0.458631066639647</v>
      </c>
      <c r="G62" s="0" t="n">
        <v>0.009900166389</v>
      </c>
      <c r="R62" s="0" t="n">
        <v>9.900166389</v>
      </c>
      <c r="S62" s="0" t="n">
        <v>14.086141298</v>
      </c>
    </row>
    <row r="63" customFormat="false" ht="14.15" hidden="false" customHeight="false" outlineLevel="0" collapsed="false">
      <c r="A63" s="3" t="n">
        <v>43741</v>
      </c>
      <c r="B63" s="0" t="n">
        <v>62</v>
      </c>
      <c r="C63" s="4" t="e">
        <f aca="false">G63*1000</f>
        <v>#VALUE!</v>
      </c>
      <c r="D63" s="0" t="n">
        <v>21.586340545</v>
      </c>
      <c r="E63" s="0" t="e">
        <f aca="false">D64-C63</f>
        <v>#VALUE!</v>
      </c>
      <c r="F63" s="0" t="e">
        <f aca="false">C63/D64</f>
        <v>#VALUE!</v>
      </c>
      <c r="G63" s="0" t="s">
        <v>9</v>
      </c>
      <c r="J63" s="16"/>
      <c r="K63" s="6"/>
      <c r="L63" s="18"/>
      <c r="R63" s="0" t="e">
        <f aca="false"/>
        <v>#N/A</v>
      </c>
      <c r="S63" s="0" t="n">
        <v>21.586340545</v>
      </c>
    </row>
    <row r="64" customFormat="false" ht="14.15" hidden="false" customHeight="false" outlineLevel="0" collapsed="false">
      <c r="A64" s="3" t="n">
        <v>43744</v>
      </c>
      <c r="B64" s="0" t="n">
        <v>63</v>
      </c>
      <c r="C64" s="4" t="n">
        <f aca="false">G64*1000</f>
        <v>9.238451935</v>
      </c>
      <c r="D64" s="0" t="n">
        <v>16.050416475</v>
      </c>
      <c r="E64" s="0" t="n">
        <f aca="false">D65-C64</f>
        <v>2.297629109</v>
      </c>
      <c r="F64" s="0" t="n">
        <f aca="false">C64/D65</f>
        <v>0.800831053436902</v>
      </c>
      <c r="G64" s="0" t="n">
        <v>0.009238451935</v>
      </c>
      <c r="R64" s="0" t="n">
        <v>9.238451935</v>
      </c>
      <c r="S64" s="0" t="n">
        <v>16.050416475</v>
      </c>
    </row>
    <row r="65" customFormat="false" ht="14.15" hidden="false" customHeight="false" outlineLevel="0" collapsed="false">
      <c r="A65" s="3" t="n">
        <v>43747</v>
      </c>
      <c r="B65" s="0" t="n">
        <v>64</v>
      </c>
      <c r="C65" s="4" t="n">
        <f aca="false">G65*1000</f>
        <v>7.020391178</v>
      </c>
      <c r="D65" s="0" t="n">
        <v>11.536081044</v>
      </c>
      <c r="E65" s="0" t="n">
        <f aca="false">D66-C65</f>
        <v>7.95354625</v>
      </c>
      <c r="F65" s="0" t="n">
        <f aca="false">C65/D66</f>
        <v>0.468840691485224</v>
      </c>
      <c r="G65" s="0" t="n">
        <v>0.007020391178</v>
      </c>
      <c r="R65" s="0" t="n">
        <v>7.020391178</v>
      </c>
      <c r="S65" s="0" t="n">
        <v>11.536081044</v>
      </c>
    </row>
    <row r="66" customFormat="false" ht="14.15" hidden="false" customHeight="false" outlineLevel="0" collapsed="false">
      <c r="A66" s="3" t="n">
        <v>43750</v>
      </c>
      <c r="B66" s="0" t="n">
        <v>65</v>
      </c>
      <c r="C66" s="4" t="n">
        <f aca="false">G66*1000</f>
        <v>10.6244796</v>
      </c>
      <c r="D66" s="0" t="n">
        <v>14.973937428</v>
      </c>
      <c r="E66" s="0" t="n">
        <f aca="false">D67-C66</f>
        <v>-3.785301918</v>
      </c>
      <c r="F66" s="0" t="n">
        <f aca="false">C66/D67</f>
        <v>1.55347325278045</v>
      </c>
      <c r="G66" s="0" t="n">
        <v>0.0106244796</v>
      </c>
      <c r="R66" s="0" t="n">
        <v>10.6244796</v>
      </c>
      <c r="S66" s="0" t="n">
        <v>14.973937428</v>
      </c>
    </row>
    <row r="67" customFormat="false" ht="14.15" hidden="false" customHeight="false" outlineLevel="0" collapsed="false">
      <c r="A67" s="3" t="n">
        <v>43753</v>
      </c>
      <c r="B67" s="0" t="n">
        <v>66</v>
      </c>
      <c r="C67" s="4" t="s">
        <v>7</v>
      </c>
      <c r="D67" s="0" t="n">
        <v>6.839177682</v>
      </c>
      <c r="E67" s="0" t="e">
        <f aca="false">D67-C67</f>
        <v>#VALUE!</v>
      </c>
      <c r="F67" s="0" t="e">
        <f aca="false">C67/D67</f>
        <v>#VALUE!</v>
      </c>
      <c r="G67" s="0" t="n">
        <v>0.007691347754</v>
      </c>
      <c r="S67" s="0" t="n">
        <v>6.839177682</v>
      </c>
    </row>
    <row r="68" customFormat="false" ht="14.15" hidden="false" customHeight="false" outlineLevel="0" collapsed="false">
      <c r="A68" s="3" t="n">
        <v>43756</v>
      </c>
      <c r="B68" s="0" t="n">
        <v>67</v>
      </c>
      <c r="C68" s="4" t="n">
        <f aca="false">G68*1000</f>
        <v>16.5890183</v>
      </c>
      <c r="D68" s="0" t="n">
        <v>25.202010775</v>
      </c>
      <c r="E68" s="0" t="n">
        <f aca="false">D68-C68</f>
        <v>8.612992475</v>
      </c>
      <c r="F68" s="0" t="n">
        <f aca="false">C68/D68</f>
        <v>0.658241854116499</v>
      </c>
      <c r="G68" s="0" t="n">
        <v>0.0165890183</v>
      </c>
      <c r="I68" s="0" t="n">
        <v>19</v>
      </c>
      <c r="J68" s="3" t="n">
        <v>43612</v>
      </c>
      <c r="K68" s="0" t="n">
        <f aca="false">O68*1000</f>
        <v>17.78702163</v>
      </c>
      <c r="L68" s="0" t="n">
        <v>38.938729366</v>
      </c>
      <c r="M68" s="0" t="n">
        <f aca="false">L68-K68</f>
        <v>21.151707736</v>
      </c>
      <c r="N68" s="0" t="n">
        <f aca="false">K68/L68</f>
        <v>0.456795121967463</v>
      </c>
      <c r="O68" s="7" t="n">
        <v>0.01778702163</v>
      </c>
      <c r="R68" s="14" t="n">
        <v>16.5890183</v>
      </c>
      <c r="S68" s="0" t="n">
        <v>25.202010775</v>
      </c>
    </row>
    <row r="69" customFormat="false" ht="14.15" hidden="false" customHeight="false" outlineLevel="0" collapsed="false">
      <c r="A69" s="3" t="n">
        <v>43759</v>
      </c>
      <c r="B69" s="0" t="n">
        <v>68</v>
      </c>
      <c r="C69" s="4" t="n">
        <f aca="false">G69*1000</f>
        <v>8.381863561</v>
      </c>
      <c r="D69" s="0" t="n">
        <v>14.204002985</v>
      </c>
      <c r="E69" s="0" t="n">
        <f aca="false">D69-C69</f>
        <v>5.822139424</v>
      </c>
      <c r="F69" s="0" t="n">
        <f aca="false">C69/D69</f>
        <v>0.590105730747282</v>
      </c>
      <c r="G69" s="0" t="n">
        <v>0.008381863561</v>
      </c>
      <c r="R69" s="0" t="n">
        <v>8.381863561</v>
      </c>
      <c r="S69" s="0" t="n">
        <v>14.204002985</v>
      </c>
    </row>
    <row r="70" customFormat="false" ht="14.15" hidden="false" customHeight="false" outlineLevel="0" collapsed="false">
      <c r="A70" s="3" t="n">
        <v>43762</v>
      </c>
      <c r="B70" s="0" t="n">
        <v>69</v>
      </c>
      <c r="C70" s="4" t="e">
        <f aca="false">G70*1000</f>
        <v>#VALUE!</v>
      </c>
      <c r="D70" s="0" t="s">
        <v>7</v>
      </c>
      <c r="E70" s="0" t="e">
        <f aca="false">D71-C70</f>
        <v>#VALUE!</v>
      </c>
      <c r="F70" s="0" t="e">
        <f aca="false">C70/D71</f>
        <v>#VALUE!</v>
      </c>
      <c r="G70" s="0" t="s">
        <v>10</v>
      </c>
      <c r="R70" s="0" t="e">
        <f aca="false"/>
        <v>#N/A</v>
      </c>
    </row>
    <row r="71" customFormat="false" ht="14.15" hidden="false" customHeight="false" outlineLevel="0" collapsed="false">
      <c r="A71" s="3" t="n">
        <v>43765</v>
      </c>
      <c r="B71" s="0" t="n">
        <v>70</v>
      </c>
      <c r="C71" s="4" t="n">
        <f aca="false">G71*1000</f>
        <v>9.584026622</v>
      </c>
      <c r="D71" s="0" t="n">
        <v>14.069166191</v>
      </c>
      <c r="E71" s="0" t="n">
        <f aca="false">D72-C71</f>
        <v>10.708576604</v>
      </c>
      <c r="F71" s="0" t="n">
        <f aca="false">C71/D72</f>
        <v>0.472291628395928</v>
      </c>
      <c r="G71" s="0" t="n">
        <v>0.009584026622</v>
      </c>
      <c r="R71" s="0" t="n">
        <v>9.584026622</v>
      </c>
      <c r="S71" s="0" t="n">
        <v>14.069166191</v>
      </c>
    </row>
    <row r="72" customFormat="false" ht="14.15" hidden="false" customHeight="false" outlineLevel="0" collapsed="false">
      <c r="A72" s="3" t="n">
        <v>43768</v>
      </c>
      <c r="B72" s="0" t="n">
        <v>71</v>
      </c>
      <c r="C72" s="4" t="n">
        <f aca="false">G72*1000</f>
        <v>13.34858569</v>
      </c>
      <c r="D72" s="0" t="n">
        <v>20.292603226</v>
      </c>
      <c r="E72" s="0" t="n">
        <f aca="false">D73-C72</f>
        <v>-2.46359866</v>
      </c>
      <c r="F72" s="0" t="n">
        <f aca="false">C72/D73</f>
        <v>1.22632995824525</v>
      </c>
      <c r="G72" s="0" t="n">
        <v>0.01334858569</v>
      </c>
      <c r="R72" s="0" t="n">
        <v>13.34858569</v>
      </c>
      <c r="S72" s="0" t="n">
        <v>20.292603226</v>
      </c>
    </row>
    <row r="73" customFormat="false" ht="14.15" hidden="false" customHeight="false" outlineLevel="0" collapsed="false">
      <c r="A73" s="3" t="n">
        <v>43771</v>
      </c>
      <c r="B73" s="0" t="n">
        <v>72</v>
      </c>
      <c r="C73" s="4" t="n">
        <f aca="false">G73*1000</f>
        <v>6.84144819</v>
      </c>
      <c r="D73" s="0" t="n">
        <v>10.88498703</v>
      </c>
      <c r="E73" s="0" t="n">
        <f aca="false">D74-C73</f>
        <v>1.171068543</v>
      </c>
      <c r="F73" s="0" t="n">
        <f aca="false">C73/D74</f>
        <v>0.853845104849905</v>
      </c>
      <c r="G73" s="0" t="n">
        <v>0.00684144819</v>
      </c>
      <c r="R73" s="0" t="n">
        <v>6.84144819</v>
      </c>
      <c r="S73" s="0" t="n">
        <v>10.88498703</v>
      </c>
    </row>
    <row r="74" customFormat="false" ht="14.15" hidden="false" customHeight="false" outlineLevel="0" collapsed="false">
      <c r="A74" s="3" t="n">
        <v>43774</v>
      </c>
      <c r="B74" s="0" t="n">
        <v>73</v>
      </c>
      <c r="C74" s="4" t="n">
        <f aca="false">G74*1000</f>
        <v>1.560549313</v>
      </c>
      <c r="D74" s="0" t="n">
        <v>8.012516733</v>
      </c>
      <c r="E74" s="0" t="n">
        <f aca="false">D75-C74</f>
        <v>15.143406313</v>
      </c>
      <c r="F74" s="0" t="n">
        <f aca="false">C74/D75</f>
        <v>0.093423937894745</v>
      </c>
      <c r="G74" s="0" t="n">
        <v>0.001560549313</v>
      </c>
      <c r="R74" s="14" t="n">
        <v>1.560549313</v>
      </c>
      <c r="S74" s="0" t="n">
        <v>8.012516733</v>
      </c>
    </row>
    <row r="75" s="21" customFormat="true" ht="14.15" hidden="false" customHeight="false" outlineLevel="0" collapsed="false">
      <c r="A75" s="19" t="n">
        <v>43777</v>
      </c>
      <c r="B75" s="0" t="n">
        <v>74</v>
      </c>
      <c r="C75" s="20"/>
      <c r="D75" s="21" t="n">
        <v>16.703955626</v>
      </c>
      <c r="E75" s="21" t="n">
        <f aca="false">D76-C75</f>
        <v>15.759473459</v>
      </c>
      <c r="F75" s="21" t="n">
        <f aca="false">C75/D76</f>
        <v>0</v>
      </c>
      <c r="G75" s="21" t="n">
        <v>0.00099</v>
      </c>
      <c r="R75" s="22"/>
      <c r="S75" s="21" t="n">
        <v>16.703955626</v>
      </c>
    </row>
    <row r="76" customFormat="false" ht="14.15" hidden="false" customHeight="false" outlineLevel="0" collapsed="false">
      <c r="A76" s="3" t="n">
        <v>43780</v>
      </c>
      <c r="B76" s="0" t="n">
        <v>75</v>
      </c>
      <c r="C76" s="4" t="n">
        <f aca="false">G76*1000</f>
        <v>10.91930116</v>
      </c>
      <c r="D76" s="0" t="n">
        <v>15.759473459</v>
      </c>
      <c r="E76" s="0" t="n">
        <f aca="false">D77-C76</f>
        <v>-0.0131828879999976</v>
      </c>
      <c r="F76" s="0" t="n">
        <f aca="false">C76/D77</f>
        <v>1.00120876077732</v>
      </c>
      <c r="G76" s="0" t="n">
        <v>0.01091930116</v>
      </c>
      <c r="R76" s="0" t="n">
        <v>10.91930116</v>
      </c>
      <c r="S76" s="0" t="n">
        <v>15.759473459</v>
      </c>
    </row>
    <row r="77" customFormat="false" ht="14.15" hidden="false" customHeight="false" outlineLevel="0" collapsed="false">
      <c r="A77" s="3" t="n">
        <v>43783</v>
      </c>
      <c r="B77" s="0" t="n">
        <v>76</v>
      </c>
      <c r="C77" s="4" t="n">
        <f aca="false">G77*1000</f>
        <v>6.722129784</v>
      </c>
      <c r="D77" s="0" t="n">
        <v>10.906118272</v>
      </c>
      <c r="E77" s="0" t="n">
        <f aca="false">D78-C77</f>
        <v>5.517436185</v>
      </c>
      <c r="F77" s="0" t="n">
        <f aca="false">C77/D78</f>
        <v>0.549213084926835</v>
      </c>
      <c r="G77" s="0" t="n">
        <v>0.006722129784</v>
      </c>
      <c r="R77" s="0" t="n">
        <v>6.722129784</v>
      </c>
      <c r="S77" s="0" t="n">
        <v>10.906118272</v>
      </c>
    </row>
    <row r="78" customFormat="false" ht="14.15" hidden="false" customHeight="false" outlineLevel="0" collapsed="false">
      <c r="A78" s="3" t="n">
        <v>43786</v>
      </c>
      <c r="B78" s="0" t="n">
        <v>77</v>
      </c>
      <c r="C78" s="4" t="s">
        <v>7</v>
      </c>
      <c r="D78" s="0" t="n">
        <v>12.239565969</v>
      </c>
      <c r="E78" s="0" t="e">
        <f aca="false">D79-C78</f>
        <v>#VALUE!</v>
      </c>
      <c r="F78" s="0" t="e">
        <f aca="false">C78/D79</f>
        <v>#VALUE!</v>
      </c>
      <c r="G78" s="0" t="n">
        <v>-0.002753036437</v>
      </c>
      <c r="S78" s="0" t="n">
        <v>12.239565969</v>
      </c>
    </row>
    <row r="79" customFormat="false" ht="14.15" hidden="false" customHeight="false" outlineLevel="0" collapsed="false">
      <c r="A79" s="3" t="n">
        <v>43789</v>
      </c>
      <c r="B79" s="0" t="n">
        <v>78</v>
      </c>
      <c r="C79" s="4" t="n">
        <f aca="false">G79*1000</f>
        <v>7.845257903</v>
      </c>
      <c r="D79" s="0" t="n">
        <v>14.591859254</v>
      </c>
      <c r="E79" s="0" t="n">
        <f aca="false">D80-C79</f>
        <v>6.880864086</v>
      </c>
      <c r="F79" s="0" t="n">
        <f aca="false">C79/D80</f>
        <v>0.532744323920458</v>
      </c>
      <c r="G79" s="0" t="n">
        <v>0.007845257903</v>
      </c>
      <c r="R79" s="0" t="n">
        <v>7.845257903</v>
      </c>
      <c r="S79" s="0" t="n">
        <v>14.591859254</v>
      </c>
    </row>
    <row r="80" customFormat="false" ht="14.15" hidden="false" customHeight="false" outlineLevel="0" collapsed="false">
      <c r="A80" s="3" t="n">
        <v>43792</v>
      </c>
      <c r="B80" s="0" t="n">
        <v>79</v>
      </c>
      <c r="C80" s="4" t="n">
        <f aca="false">G80*1000</f>
        <v>12.17138103</v>
      </c>
      <c r="D80" s="0" t="n">
        <v>14.726121989</v>
      </c>
      <c r="E80" s="0" t="n">
        <f aca="false">D81-C80</f>
        <v>-2.560826491</v>
      </c>
      <c r="F80" s="0" t="n">
        <f aca="false">C80/D81</f>
        <v>1.26645980527014</v>
      </c>
      <c r="G80" s="0" t="n">
        <v>0.01217138103</v>
      </c>
      <c r="R80" s="0" t="n">
        <v>12.17138103</v>
      </c>
      <c r="S80" s="0" t="n">
        <v>14.726121989</v>
      </c>
    </row>
    <row r="81" customFormat="false" ht="14.15" hidden="false" customHeight="false" outlineLevel="0" collapsed="false">
      <c r="A81" s="3" t="n">
        <v>43795</v>
      </c>
      <c r="B81" s="0" t="n">
        <v>80</v>
      </c>
      <c r="C81" s="4" t="n">
        <f aca="false">G81*1000</f>
        <v>5.299500832</v>
      </c>
      <c r="D81" s="0" t="n">
        <v>9.610554539</v>
      </c>
      <c r="E81" s="0" t="n">
        <f aca="false">D82-C81</f>
        <v>6.16195504</v>
      </c>
      <c r="F81" s="0" t="n">
        <f aca="false">C81/D82</f>
        <v>0.462375887599631</v>
      </c>
      <c r="G81" s="0" t="n">
        <v>0.005299500832</v>
      </c>
      <c r="R81" s="0" t="n">
        <v>5.299500832</v>
      </c>
      <c r="S81" s="0" t="n">
        <v>9.610554539</v>
      </c>
    </row>
    <row r="82" customFormat="false" ht="14.15" hidden="false" customHeight="false" outlineLevel="0" collapsed="false">
      <c r="A82" s="3" t="n">
        <v>43798</v>
      </c>
      <c r="B82" s="0" t="n">
        <v>81</v>
      </c>
      <c r="C82" s="4" t="n">
        <f aca="false">G82*1000</f>
        <v>6.749899315</v>
      </c>
      <c r="D82" s="0" t="n">
        <v>11.461455872</v>
      </c>
      <c r="E82" s="0" t="n">
        <f aca="false">D83-C82</f>
        <v>17.458330215</v>
      </c>
      <c r="F82" s="0" t="n">
        <f aca="false">C82/D83</f>
        <v>0.278826640611417</v>
      </c>
      <c r="G82" s="0" t="n">
        <v>0.006749899315</v>
      </c>
      <c r="R82" s="0" t="n">
        <v>6.749899315</v>
      </c>
      <c r="S82" s="0" t="n">
        <v>11.461455872</v>
      </c>
    </row>
    <row r="83" customFormat="false" ht="14.15" hidden="false" customHeight="false" outlineLevel="0" collapsed="false">
      <c r="A83" s="3" t="n">
        <v>43801</v>
      </c>
      <c r="B83" s="0" t="n">
        <v>82</v>
      </c>
      <c r="C83" s="4" t="n">
        <f aca="false">G83*1000</f>
        <v>13.15022888</v>
      </c>
      <c r="D83" s="0" t="n">
        <v>24.20822953</v>
      </c>
      <c r="E83" s="0" t="n">
        <f aca="false">D84-C83</f>
        <v>-3.808928511</v>
      </c>
      <c r="F83" s="0" t="n">
        <f aca="false">C83/D84</f>
        <v>1.4077514222367</v>
      </c>
      <c r="G83" s="0" t="n">
        <v>0.01315022888</v>
      </c>
      <c r="R83" s="9"/>
      <c r="S83" s="0" t="n">
        <v>24.20822953</v>
      </c>
    </row>
    <row r="84" customFormat="false" ht="14.15" hidden="false" customHeight="false" outlineLevel="0" collapsed="false">
      <c r="A84" s="3" t="n">
        <v>43804</v>
      </c>
      <c r="B84" s="0" t="n">
        <v>83</v>
      </c>
      <c r="C84" s="4" t="e">
        <f aca="false">G84*1000</f>
        <v>#VALUE!</v>
      </c>
      <c r="D84" s="0" t="n">
        <v>9.341300369</v>
      </c>
      <c r="E84" s="0" t="e">
        <f aca="false">D85-C84</f>
        <v>#VALUE!</v>
      </c>
      <c r="F84" s="0" t="e">
        <f aca="false">C84/D85</f>
        <v>#VALUE!</v>
      </c>
      <c r="G84" s="0" t="s">
        <v>7</v>
      </c>
      <c r="R84" s="0" t="e">
        <f aca="false"/>
        <v>#N/A</v>
      </c>
      <c r="S84" s="0" t="n">
        <v>9.341300369</v>
      </c>
    </row>
    <row r="85" customFormat="false" ht="14.15" hidden="false" customHeight="false" outlineLevel="0" collapsed="false">
      <c r="A85" s="3" t="n">
        <v>43807</v>
      </c>
      <c r="B85" s="0" t="n">
        <v>84</v>
      </c>
      <c r="C85" s="4" t="e">
        <f aca="false">G85*1000</f>
        <v>#VALUE!</v>
      </c>
      <c r="D85" s="0" t="n">
        <v>8.763859912</v>
      </c>
      <c r="E85" s="0" t="e">
        <f aca="false">D86-C85</f>
        <v>#VALUE!</v>
      </c>
      <c r="F85" s="0" t="e">
        <f aca="false">C85/D86</f>
        <v>#VALUE!</v>
      </c>
      <c r="G85" s="0" t="s">
        <v>9</v>
      </c>
      <c r="R85" s="0" t="e">
        <f aca="false"/>
        <v>#N/A</v>
      </c>
      <c r="S85" s="0" t="n">
        <v>8.763859912</v>
      </c>
    </row>
    <row r="86" customFormat="false" ht="14.15" hidden="false" customHeight="false" outlineLevel="0" collapsed="false">
      <c r="A86" s="3" t="n">
        <v>43810</v>
      </c>
      <c r="B86" s="0" t="n">
        <v>85</v>
      </c>
      <c r="C86" s="4" t="n">
        <f aca="false">G86*1000</f>
        <v>9.59234609</v>
      </c>
      <c r="D86" s="0" t="n">
        <v>13.500403512</v>
      </c>
      <c r="E86" s="0" t="n">
        <f aca="false">D87-C86</f>
        <v>13.781223555</v>
      </c>
      <c r="F86" s="0" t="n">
        <f aca="false">C86/D87</f>
        <v>0.410392859785196</v>
      </c>
      <c r="G86" s="0" t="n">
        <v>0.00959234609</v>
      </c>
      <c r="R86" s="0" t="n">
        <v>9.59234609</v>
      </c>
      <c r="S86" s="0" t="n">
        <v>13.500403512</v>
      </c>
    </row>
    <row r="87" customFormat="false" ht="14.15" hidden="false" customHeight="false" outlineLevel="0" collapsed="false">
      <c r="A87" s="3" t="n">
        <v>43813</v>
      </c>
      <c r="B87" s="0" t="n">
        <v>86</v>
      </c>
      <c r="C87" s="4" t="e">
        <f aca="false">G87*1000</f>
        <v>#VALUE!</v>
      </c>
      <c r="D87" s="0" t="n">
        <v>23.373569645</v>
      </c>
      <c r="E87" s="0" t="e">
        <f aca="false">D88-C87</f>
        <v>#VALUE!</v>
      </c>
      <c r="F87" s="0" t="e">
        <f aca="false">C87/D88</f>
        <v>#VALUE!</v>
      </c>
      <c r="G87" s="0" t="s">
        <v>7</v>
      </c>
      <c r="R87" s="0" t="e">
        <f aca="false"/>
        <v>#N/A</v>
      </c>
      <c r="S87" s="0" t="n">
        <v>23.373569645</v>
      </c>
    </row>
    <row r="88" customFormat="false" ht="14.15" hidden="false" customHeight="false" outlineLevel="0" collapsed="false">
      <c r="A88" s="3" t="n">
        <v>43816</v>
      </c>
      <c r="B88" s="0" t="n">
        <v>87</v>
      </c>
      <c r="C88" s="4" t="e">
        <f aca="false">G88*1000</f>
        <v>#VALUE!</v>
      </c>
      <c r="D88" s="0" t="n">
        <v>12.626637065</v>
      </c>
      <c r="E88" s="0" t="e">
        <f aca="false">D89-C88</f>
        <v>#VALUE!</v>
      </c>
      <c r="F88" s="0" t="e">
        <f aca="false">C88/D89</f>
        <v>#VALUE!</v>
      </c>
      <c r="G88" s="0" t="s">
        <v>7</v>
      </c>
      <c r="R88" s="0" t="e">
        <f aca="false"/>
        <v>#N/A</v>
      </c>
      <c r="S88" s="0" t="n">
        <v>12.626637065</v>
      </c>
    </row>
    <row r="89" customFormat="false" ht="14.15" hidden="false" customHeight="false" outlineLevel="0" collapsed="false">
      <c r="A89" s="3" t="n">
        <v>43819</v>
      </c>
      <c r="B89" s="0" t="n">
        <v>88</v>
      </c>
      <c r="C89" s="4" t="e">
        <f aca="false">G89*1000</f>
        <v>#VALUE!</v>
      </c>
      <c r="D89" s="0" t="n">
        <v>4.185312238</v>
      </c>
      <c r="E89" s="0" t="e">
        <f aca="false">D90-C89</f>
        <v>#VALUE!</v>
      </c>
      <c r="F89" s="0" t="e">
        <f aca="false">C89/D90</f>
        <v>#VALUE!</v>
      </c>
      <c r="G89" s="0" t="s">
        <v>7</v>
      </c>
      <c r="R89" s="0" t="e">
        <f aca="false"/>
        <v>#N/A</v>
      </c>
      <c r="S89" s="0" t="n">
        <v>4.185312238</v>
      </c>
    </row>
    <row r="90" customFormat="false" ht="14.15" hidden="false" customHeight="false" outlineLevel="0" collapsed="false">
      <c r="A90" s="3" t="n">
        <v>43822</v>
      </c>
      <c r="B90" s="0" t="n">
        <v>89</v>
      </c>
      <c r="C90" s="4" t="e">
        <f aca="false">G90*1000</f>
        <v>#VALUE!</v>
      </c>
      <c r="D90" s="0" t="n">
        <v>11.061300258</v>
      </c>
      <c r="E90" s="0" t="e">
        <f aca="false">D91-C90</f>
        <v>#VALUE!</v>
      </c>
      <c r="F90" s="0" t="e">
        <f aca="false">C90/D91</f>
        <v>#VALUE!</v>
      </c>
      <c r="G90" s="0" t="s">
        <v>8</v>
      </c>
      <c r="R90" s="0" t="e">
        <f aca="false"/>
        <v>#N/A</v>
      </c>
      <c r="S90" s="0" t="n">
        <v>11.061300258</v>
      </c>
    </row>
    <row r="91" customFormat="false" ht="14.15" hidden="false" customHeight="false" outlineLevel="0" collapsed="false">
      <c r="A91" s="3" t="n">
        <v>43825</v>
      </c>
      <c r="B91" s="0" t="n">
        <v>90</v>
      </c>
      <c r="C91" s="4" t="n">
        <f aca="false">G91*1000</f>
        <v>2.4875</v>
      </c>
      <c r="D91" s="7" t="n">
        <v>8.78328042</v>
      </c>
      <c r="E91" s="0" t="n">
        <f aca="false">D92-C91</f>
        <v>8.52437185</v>
      </c>
      <c r="F91" s="0" t="n">
        <f aca="false">C91/D92</f>
        <v>0.225892567029828</v>
      </c>
      <c r="G91" s="0" t="n">
        <v>0.0024875</v>
      </c>
      <c r="R91" s="14" t="n">
        <v>2.4875</v>
      </c>
      <c r="S91" s="0" t="n">
        <v>8.78328042</v>
      </c>
    </row>
    <row r="92" customFormat="false" ht="14.15" hidden="false" customHeight="false" outlineLevel="0" collapsed="false">
      <c r="A92" s="3" t="n">
        <v>43831</v>
      </c>
      <c r="B92" s="0" t="n">
        <v>91</v>
      </c>
      <c r="C92" s="4" t="n">
        <f aca="false">G92*1000</f>
        <v>6.5375</v>
      </c>
      <c r="D92" s="7" t="n">
        <v>11.01187185</v>
      </c>
      <c r="E92" s="0" t="e">
        <f aca="false">D93-C92</f>
        <v>#VALUE!</v>
      </c>
      <c r="F92" s="0" t="e">
        <f aca="false">C92/D93</f>
        <v>#VALUE!</v>
      </c>
      <c r="G92" s="0" t="n">
        <v>0.0065375</v>
      </c>
      <c r="R92" s="0" t="n">
        <v>6.5375</v>
      </c>
      <c r="S92" s="0" t="n">
        <v>11.01187185</v>
      </c>
    </row>
    <row r="93" customFormat="false" ht="14.15" hidden="false" customHeight="false" outlineLevel="0" collapsed="false">
      <c r="A93" s="3" t="n">
        <v>43834</v>
      </c>
      <c r="B93" s="0" t="n">
        <v>92</v>
      </c>
      <c r="C93" s="4" t="n">
        <f aca="false">G93*1000</f>
        <v>3.708333333</v>
      </c>
      <c r="D93" s="0" t="s">
        <v>7</v>
      </c>
      <c r="E93" s="0" t="e">
        <f aca="false">D94-C93</f>
        <v>#VALUE!</v>
      </c>
      <c r="F93" s="0" t="e">
        <f aca="false">C93/D94</f>
        <v>#VALUE!</v>
      </c>
      <c r="G93" s="0" t="n">
        <v>0.003708333333</v>
      </c>
      <c r="R93" s="0" t="n">
        <v>3.708333333</v>
      </c>
    </row>
    <row r="94" customFormat="false" ht="14.15" hidden="false" customHeight="false" outlineLevel="0" collapsed="false">
      <c r="A94" s="3" t="n">
        <v>43837</v>
      </c>
      <c r="B94" s="0" t="n">
        <v>93</v>
      </c>
      <c r="C94" s="4" t="n">
        <f aca="false">G94*1000</f>
        <v>0.5</v>
      </c>
      <c r="D94" s="0" t="s">
        <v>7</v>
      </c>
      <c r="E94" s="0" t="e">
        <f aca="false">D95-C94</f>
        <v>#VALUE!</v>
      </c>
      <c r="F94" s="0" t="e">
        <f aca="false">C94/D95</f>
        <v>#VALUE!</v>
      </c>
      <c r="G94" s="0" t="n">
        <v>0.0005</v>
      </c>
      <c r="R94" s="0" t="n">
        <v>0.5</v>
      </c>
    </row>
    <row r="95" customFormat="false" ht="14.15" hidden="false" customHeight="false" outlineLevel="0" collapsed="false">
      <c r="A95" s="3" t="n">
        <v>43840</v>
      </c>
      <c r="B95" s="0" t="n">
        <v>94</v>
      </c>
      <c r="C95" s="4" t="n">
        <f aca="false">G95*1000</f>
        <v>10.44628099</v>
      </c>
      <c r="D95" s="0" t="s">
        <v>7</v>
      </c>
      <c r="E95" s="0" t="n">
        <f aca="false">D96-C95</f>
        <v>11.185421402</v>
      </c>
      <c r="F95" s="0" t="n">
        <f aca="false">C95/D96</f>
        <v>0.482915343448111</v>
      </c>
      <c r="G95" s="0" t="n">
        <v>0.01044628099</v>
      </c>
      <c r="R95" s="0" t="n">
        <v>10.44628099</v>
      </c>
    </row>
    <row r="96" customFormat="false" ht="14.15" hidden="false" customHeight="false" outlineLevel="0" collapsed="false">
      <c r="A96" s="3" t="n">
        <v>43843</v>
      </c>
      <c r="B96" s="0" t="n">
        <v>95</v>
      </c>
      <c r="C96" s="23" t="n">
        <f aca="false">G96*1000</f>
        <v>5.025210084</v>
      </c>
      <c r="D96" s="0" t="n">
        <v>21.631702392</v>
      </c>
      <c r="E96" s="0" t="n">
        <f aca="false">D97-C96</f>
        <v>15.665102711</v>
      </c>
      <c r="F96" s="0" t="n">
        <f aca="false">C96/D97</f>
        <v>0.242877434178491</v>
      </c>
      <c r="G96" s="0" t="n">
        <v>0.005025210084</v>
      </c>
      <c r="R96" s="15"/>
      <c r="S96" s="0" t="n">
        <v>21.631702392</v>
      </c>
    </row>
    <row r="97" customFormat="false" ht="14.15" hidden="false" customHeight="false" outlineLevel="0" collapsed="false">
      <c r="A97" s="3" t="n">
        <v>43846</v>
      </c>
      <c r="B97" s="0" t="n">
        <v>96</v>
      </c>
      <c r="C97" s="23" t="n">
        <f aca="false">G97*1000</f>
        <v>5.2406639</v>
      </c>
      <c r="D97" s="0" t="n">
        <v>20.690312795</v>
      </c>
      <c r="E97" s="0" t="e">
        <f aca="false">D98-C97</f>
        <v>#VALUE!</v>
      </c>
      <c r="F97" s="0" t="e">
        <f aca="false">C97/D98</f>
        <v>#VALUE!</v>
      </c>
      <c r="G97" s="0" t="n">
        <v>0.0052406639</v>
      </c>
      <c r="R97" s="9"/>
      <c r="S97" s="0" t="n">
        <v>20.690312795</v>
      </c>
    </row>
    <row r="98" customFormat="false" ht="14.15" hidden="false" customHeight="false" outlineLevel="0" collapsed="false">
      <c r="A98" s="3" t="n">
        <v>43849</v>
      </c>
      <c r="B98" s="0" t="n">
        <v>97</v>
      </c>
      <c r="C98" s="4" t="n">
        <f aca="false">G98*1000</f>
        <v>6.351239669</v>
      </c>
      <c r="D98" s="0" t="s">
        <v>7</v>
      </c>
      <c r="E98" s="0" t="n">
        <f aca="false">D99-C98</f>
        <v>10.415482089</v>
      </c>
      <c r="F98" s="0" t="n">
        <f aca="false">C98/D99</f>
        <v>0.378800326066698</v>
      </c>
      <c r="G98" s="0" t="n">
        <v>0.006351239669</v>
      </c>
      <c r="R98" s="0" t="n">
        <v>6.351239669</v>
      </c>
    </row>
    <row r="99" customFormat="false" ht="13.8" hidden="false" customHeight="false" outlineLevel="0" collapsed="false">
      <c r="A99" s="3" t="n">
        <v>43851</v>
      </c>
      <c r="B99" s="0" t="n">
        <v>98</v>
      </c>
      <c r="C99" s="4" t="n">
        <f aca="false">G99*1000</f>
        <v>5.900414938</v>
      </c>
      <c r="D99" s="0" t="n">
        <v>16.766721758</v>
      </c>
      <c r="E99" s="0" t="n">
        <f aca="false">D100-C99</f>
        <v>7.96202707</v>
      </c>
      <c r="F99" s="0" t="n">
        <f aca="false">C99/D100</f>
        <v>0.425640369467001</v>
      </c>
      <c r="G99" s="0" t="n">
        <v>0.005900414938</v>
      </c>
      <c r="R99" s="9"/>
      <c r="S99" s="0" t="n">
        <v>16.766721758</v>
      </c>
    </row>
    <row r="100" customFormat="false" ht="14.15" hidden="false" customHeight="false" outlineLevel="0" collapsed="false">
      <c r="A100" s="3" t="n">
        <v>43852</v>
      </c>
      <c r="B100" s="0" t="n">
        <v>99</v>
      </c>
      <c r="C100" s="4" t="n">
        <f aca="false">G100*1000</f>
        <v>9.308333333</v>
      </c>
      <c r="D100" s="0" t="n">
        <v>13.862442008</v>
      </c>
      <c r="E100" s="0" t="n">
        <f aca="false">D101-C100</f>
        <v>2.883946788</v>
      </c>
      <c r="F100" s="0" t="n">
        <f aca="false">C100/D101</f>
        <v>0.763461242738945</v>
      </c>
      <c r="G100" s="0" t="n">
        <v>0.009308333333</v>
      </c>
      <c r="R100" s="0" t="n">
        <v>9.308333333</v>
      </c>
      <c r="S100" s="0" t="n">
        <v>13.862442008</v>
      </c>
    </row>
    <row r="101" s="21" customFormat="true" ht="14.15" hidden="false" customHeight="false" outlineLevel="0" collapsed="false">
      <c r="A101" s="19" t="n">
        <v>43855</v>
      </c>
      <c r="B101" s="0" t="n">
        <v>100</v>
      </c>
      <c r="C101" s="4" t="s">
        <v>7</v>
      </c>
      <c r="D101" s="24" t="n">
        <v>12.192280121</v>
      </c>
      <c r="E101" s="21" t="e">
        <f aca="false">D102-C101</f>
        <v>#VALUE!</v>
      </c>
      <c r="F101" s="21" t="e">
        <f aca="false">C101/D102</f>
        <v>#VALUE!</v>
      </c>
      <c r="G101" s="21" t="n">
        <v>0</v>
      </c>
      <c r="S101" s="21" t="n">
        <v>12.192280121</v>
      </c>
    </row>
    <row r="102" s="21" customFormat="true" ht="13.8" hidden="false" customHeight="false" outlineLevel="0" collapsed="false">
      <c r="A102" s="19" t="n">
        <v>43858</v>
      </c>
      <c r="B102" s="0" t="n">
        <v>101</v>
      </c>
      <c r="C102" s="4" t="n">
        <f aca="false">G102*1000</f>
        <v>5.012396694</v>
      </c>
      <c r="D102" s="24" t="n">
        <v>18.954437869</v>
      </c>
      <c r="E102" s="21" t="n">
        <f aca="false">D103-C102</f>
        <v>17.481058546</v>
      </c>
      <c r="F102" s="21" t="n">
        <f aca="false">C102/D103</f>
        <v>0.222838005122774</v>
      </c>
      <c r="G102" s="7" t="n">
        <v>0.005012396694</v>
      </c>
      <c r="R102" s="22"/>
      <c r="S102" s="21" t="n">
        <v>18.954437869</v>
      </c>
    </row>
    <row r="103" customFormat="false" ht="13.8" hidden="false" customHeight="false" outlineLevel="0" collapsed="false">
      <c r="A103" s="19" t="n">
        <v>43861</v>
      </c>
      <c r="B103" s="4" t="n">
        <f aca="false">G103*1000</f>
        <v>3.8125</v>
      </c>
      <c r="D103" s="7" t="n">
        <v>22.49345524</v>
      </c>
      <c r="G103" s="7" t="n">
        <v>0.0038125</v>
      </c>
    </row>
    <row r="104" customFormat="false" ht="13.8" hidden="false" customHeight="false" outlineLevel="0" collapsed="false">
      <c r="A104" s="19" t="n">
        <v>43864</v>
      </c>
      <c r="C104" s="4" t="n">
        <f aca="false">G104*1000</f>
        <v>2.983333333</v>
      </c>
      <c r="D104" s="7" t="s">
        <v>7</v>
      </c>
      <c r="G104" s="7" t="n">
        <v>0.002983333333</v>
      </c>
    </row>
    <row r="105" customFormat="false" ht="13.8" hidden="false" customHeight="false" outlineLevel="0" collapsed="false">
      <c r="A105" s="19" t="n">
        <v>43867</v>
      </c>
      <c r="B105" s="4" t="n">
        <f aca="false">G105*1000</f>
        <v>4.029166667</v>
      </c>
      <c r="D105" s="7" t="n">
        <v>19.72567955</v>
      </c>
      <c r="G105" s="7" t="n">
        <v>0.004029166667</v>
      </c>
    </row>
    <row r="106" customFormat="false" ht="13.8" hidden="false" customHeight="false" outlineLevel="0" collapsed="false">
      <c r="A106" s="19" t="n">
        <v>43870</v>
      </c>
      <c r="B106" s="4" t="n">
        <f aca="false">G106*1000</f>
        <v>45.525</v>
      </c>
      <c r="D106" s="7" t="n">
        <v>28.70268344</v>
      </c>
      <c r="G106" s="7" t="n">
        <v>0.045525</v>
      </c>
    </row>
    <row r="107" customFormat="false" ht="13.8" hidden="false" customHeight="false" outlineLevel="0" collapsed="false">
      <c r="A107" s="19" t="n">
        <v>43873</v>
      </c>
      <c r="C107" s="4" t="n">
        <f aca="false">G107*1000</f>
        <v>2.029166667</v>
      </c>
      <c r="D107" s="7" t="s">
        <v>7</v>
      </c>
      <c r="G107" s="7" t="n">
        <v>0.002029166667</v>
      </c>
    </row>
    <row r="108" customFormat="false" ht="13.8" hidden="false" customHeight="false" outlineLevel="0" collapsed="false">
      <c r="A108" s="19" t="n">
        <v>43876</v>
      </c>
      <c r="C108" s="4" t="n">
        <f aca="false">G108*1000</f>
        <v>5.720833333</v>
      </c>
      <c r="D108" s="7" t="n">
        <v>16.31451792</v>
      </c>
      <c r="G108" s="7" t="n">
        <v>0.005720833333</v>
      </c>
    </row>
    <row r="109" customFormat="false" ht="13.8" hidden="false" customHeight="false" outlineLevel="0" collapsed="false">
      <c r="A109" s="19" t="n">
        <v>43879</v>
      </c>
      <c r="C109" s="4" t="s">
        <v>7</v>
      </c>
      <c r="D109" s="7" t="n">
        <v>27.00600634</v>
      </c>
      <c r="G109" s="7" t="n">
        <v>-0.001520833333</v>
      </c>
    </row>
    <row r="110" customFormat="false" ht="13.8" hidden="false" customHeight="false" outlineLevel="0" collapsed="false">
      <c r="A110" s="19" t="n">
        <v>43882</v>
      </c>
      <c r="C110" s="4" t="s">
        <v>7</v>
      </c>
      <c r="D110" s="7" t="n">
        <v>19.24584335</v>
      </c>
      <c r="G110" s="7" t="n">
        <v>-5E-005</v>
      </c>
    </row>
    <row r="111" customFormat="false" ht="13.8" hidden="false" customHeight="false" outlineLevel="0" collapsed="false">
      <c r="A111" s="19" t="n">
        <v>43885</v>
      </c>
      <c r="C111" s="4" t="n">
        <f aca="false">G111*1000</f>
        <v>17.55833333</v>
      </c>
      <c r="D111" s="7" t="n">
        <v>18.92579139</v>
      </c>
      <c r="G111" s="7" t="n">
        <v>0.01755833333</v>
      </c>
    </row>
    <row r="112" customFormat="false" ht="13.8" hidden="false" customHeight="false" outlineLevel="0" collapsed="false">
      <c r="A112" s="19" t="n">
        <v>43888</v>
      </c>
      <c r="C112" s="4" t="n">
        <f aca="false">G112*1000</f>
        <v>2.0125</v>
      </c>
      <c r="D112" s="7" t="s">
        <v>7</v>
      </c>
      <c r="G112" s="7" t="n">
        <v>0.0020125</v>
      </c>
    </row>
    <row r="113" customFormat="false" ht="13.8" hidden="false" customHeight="false" outlineLevel="0" collapsed="false">
      <c r="A113" s="19" t="n">
        <v>43891</v>
      </c>
      <c r="C113" s="4" t="s">
        <v>7</v>
      </c>
      <c r="D113" s="7" t="n">
        <v>23.80170279</v>
      </c>
      <c r="G113" s="7" t="n">
        <v>0.003808333333</v>
      </c>
    </row>
    <row r="114" customFormat="false" ht="13.8" hidden="false" customHeight="false" outlineLevel="0" collapsed="false">
      <c r="A114" s="19" t="n">
        <v>43894</v>
      </c>
      <c r="C114" s="4" t="n">
        <f aca="false">G114*1000</f>
        <v>10.95</v>
      </c>
      <c r="D114" s="7" t="n">
        <v>18.72380083</v>
      </c>
      <c r="G114" s="7" t="n">
        <v>0.01095</v>
      </c>
    </row>
    <row r="115" customFormat="false" ht="13.8" hidden="false" customHeight="false" outlineLevel="0" collapsed="false">
      <c r="A115" s="19" t="n">
        <v>43897</v>
      </c>
      <c r="D115" s="7" t="n">
        <v>20.10931912</v>
      </c>
    </row>
    <row r="116" customFormat="false" ht="13.8" hidden="false" customHeight="false" outlineLevel="0" collapsed="false">
      <c r="A116" s="19" t="n">
        <v>43900</v>
      </c>
      <c r="D116" s="7" t="n">
        <v>15.75127974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L85">
    <cfRule type="cellIs" priority="2" operator="equal" aboveAverage="0" equalAverage="0" bottom="0" percent="0" rank="0" text="" dxfId="0">
      <formula>0</formula>
    </cfRule>
  </conditionalFormatting>
  <conditionalFormatting sqref="C2:C73 C107:C114 C104 C100:C101 C75:C98">
    <cfRule type="colorScale" priority="3">
      <colorScale>
        <cfvo type="min" val="0"/>
        <cfvo type="percentile" val="0"/>
        <cfvo type="max" val="0"/>
        <color rgb="FF21409A"/>
        <color rgb="FFFFFFFF"/>
        <color rgb="FFED1C24"/>
      </colorScale>
    </cfRule>
  </conditionalFormatting>
  <conditionalFormatting sqref="D2:D60">
    <cfRule type="colorScale" priority="4">
      <colorScale>
        <cfvo type="min" val="0"/>
        <cfvo type="percentile" val="0"/>
        <cfvo type="max" val="0"/>
        <color rgb="FF0066B3"/>
        <color rgb="FFFFFFFF"/>
        <color rgb="FFED1C24"/>
      </colorScale>
    </cfRule>
  </conditionalFormatting>
  <conditionalFormatting sqref="E2:E102">
    <cfRule type="colorScale" priority="5">
      <colorScale>
        <cfvo type="min" val="0"/>
        <cfvo type="percentile" val="50"/>
        <cfvo type="max" val="0"/>
        <color rgb="FF0066B3"/>
        <color rgb="FFFFFFFF"/>
        <color rgb="FFED1C24"/>
      </colorScale>
    </cfRule>
  </conditionalFormatting>
  <conditionalFormatting sqref="D93:D102 D71:D90 D62:D66">
    <cfRule type="colorScale" priority="6">
      <colorScale>
        <cfvo type="min" val="0"/>
        <cfvo type="percentile" val="0"/>
        <cfvo type="max" val="0"/>
        <color rgb="FF0066B3"/>
        <color rgb="FFFFFFFF"/>
        <color rgb="FFED1C24"/>
      </colorScale>
    </cfRule>
  </conditionalFormatting>
  <conditionalFormatting sqref="D67:D69">
    <cfRule type="colorScale" priority="7">
      <colorScale>
        <cfvo type="min" val="0"/>
        <cfvo type="percentile" val="0"/>
        <cfvo type="max" val="0"/>
        <color rgb="FF0066B3"/>
        <color rgb="FFFFFFFF"/>
        <color rgb="FFED1C24"/>
      </colorScale>
    </cfRule>
  </conditionalFormatting>
  <conditionalFormatting sqref="C74">
    <cfRule type="colorScale" priority="8">
      <colorScale>
        <cfvo type="min" val="0"/>
        <cfvo type="percentile" val="0"/>
        <cfvo type="max" val="0"/>
        <color rgb="FF21409A"/>
        <color rgb="FFFFFFFF"/>
        <color rgb="FFED1C24"/>
      </colorScale>
    </cfRule>
  </conditionalFormatting>
  <conditionalFormatting sqref="B106">
    <cfRule type="colorScale" priority="9">
      <colorScale>
        <cfvo type="min" val="0"/>
        <cfvo type="percentile" val="0"/>
        <cfvo type="max" val="0"/>
        <color rgb="FF21409A"/>
        <color rgb="FFFFFFFF"/>
        <color rgb="FFED1C24"/>
      </colorScale>
    </cfRule>
  </conditionalFormatting>
  <conditionalFormatting sqref="B103">
    <cfRule type="colorScale" priority="10">
      <colorScale>
        <cfvo type="min" val="0"/>
        <cfvo type="percentile" val="0"/>
        <cfvo type="max" val="0"/>
        <color rgb="FF21409A"/>
        <color rgb="FFFFFFFF"/>
        <color rgb="FFED1C24"/>
      </colorScale>
    </cfRule>
  </conditionalFormatting>
  <conditionalFormatting sqref="B105">
    <cfRule type="colorScale" priority="11">
      <colorScale>
        <cfvo type="min" val="0"/>
        <cfvo type="percentile" val="0"/>
        <cfvo type="max" val="0"/>
        <color rgb="FF21409A"/>
        <color rgb="FFFFFFFF"/>
        <color rgb="FFED1C24"/>
      </colorScale>
    </cfRule>
  </conditionalFormatting>
  <conditionalFormatting sqref="C99">
    <cfRule type="colorScale" priority="12">
      <colorScale>
        <cfvo type="min" val="0"/>
        <cfvo type="percentile" val="0"/>
        <cfvo type="max" val="0"/>
        <color rgb="FF21409A"/>
        <color rgb="FFFFFFFF"/>
        <color rgb="FFED1C24"/>
      </colorScale>
    </cfRule>
  </conditionalFormatting>
  <conditionalFormatting sqref="C102">
    <cfRule type="colorScale" priority="13">
      <colorScale>
        <cfvo type="min" val="0"/>
        <cfvo type="percentile" val="0"/>
        <cfvo type="max" val="0"/>
        <color rgb="FF21409A"/>
        <color rgb="FFFFFFFF"/>
        <color rgb="FFED1C24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&amp;C&amp;10&amp;A</oddHeader>
    <oddFooter>&amp;C&amp;10Page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1" activeCellId="0" sqref="C21"/>
    </sheetView>
  </sheetViews>
  <sheetFormatPr defaultRowHeight="13.8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16.13"/>
    <col collapsed="false" customWidth="true" hidden="false" outlineLevel="0" max="3" min="3" style="0" width="11.75"/>
    <col collapsed="false" customWidth="true" hidden="false" outlineLevel="0" max="1025" min="4" style="0" width="10.5"/>
  </cols>
  <sheetData>
    <row r="1" customFormat="false" ht="68.85" hidden="false" customHeight="true" outlineLevel="0" collapsed="false">
      <c r="A1" s="25" t="s">
        <v>11</v>
      </c>
      <c r="B1" s="25"/>
      <c r="C1" s="25"/>
      <c r="D1" s="25"/>
      <c r="E1" s="25"/>
    </row>
    <row r="2" customFormat="false" ht="68.85" hidden="false" customHeight="false" outlineLevel="0" collapsed="false">
      <c r="A2" s="26" t="s">
        <v>12</v>
      </c>
      <c r="B2" s="1" t="s">
        <v>13</v>
      </c>
      <c r="C2" s="1" t="s">
        <v>14</v>
      </c>
      <c r="D2" s="1" t="s">
        <v>15</v>
      </c>
      <c r="E2" s="2" t="s">
        <v>16</v>
      </c>
    </row>
    <row r="3" s="6" customFormat="true" ht="13.8" hidden="false" customHeight="false" outlineLevel="0" collapsed="false">
      <c r="A3" s="27"/>
      <c r="B3" s="6" t="n">
        <v>1</v>
      </c>
      <c r="C3" s="16" t="n">
        <v>43558</v>
      </c>
      <c r="D3" s="17"/>
      <c r="E3" s="18"/>
    </row>
    <row r="4" s="6" customFormat="true" ht="13.8" hidden="false" customHeight="false" outlineLevel="0" collapsed="false">
      <c r="A4" s="27"/>
      <c r="B4" s="6" t="n">
        <v>2</v>
      </c>
      <c r="C4" s="28" t="n">
        <v>43561</v>
      </c>
      <c r="D4" s="17"/>
      <c r="E4" s="18"/>
    </row>
    <row r="5" s="6" customFormat="true" ht="13.8" hidden="false" customHeight="false" outlineLevel="0" collapsed="false">
      <c r="A5" s="27"/>
      <c r="B5" s="6" t="n">
        <v>3</v>
      </c>
      <c r="C5" s="16" t="n">
        <v>43564</v>
      </c>
      <c r="D5" s="17" t="n">
        <v>8.585690516</v>
      </c>
      <c r="E5" s="18"/>
    </row>
    <row r="6" s="6" customFormat="true" ht="13.8" hidden="false" customHeight="false" outlineLevel="0" collapsed="false">
      <c r="A6" s="27"/>
      <c r="B6" s="6" t="n">
        <v>4</v>
      </c>
      <c r="C6" s="16" t="n">
        <v>43567</v>
      </c>
      <c r="D6" s="17" t="n">
        <v>5.765391015</v>
      </c>
      <c r="E6" s="18" t="n">
        <v>10.417604979</v>
      </c>
    </row>
    <row r="7" s="6" customFormat="true" ht="13.8" hidden="false" customHeight="false" outlineLevel="0" collapsed="false">
      <c r="A7" s="27"/>
      <c r="B7" s="6" t="n">
        <v>5</v>
      </c>
      <c r="C7" s="16" t="n">
        <v>43570</v>
      </c>
      <c r="D7" s="17" t="n">
        <v>8.311148087</v>
      </c>
      <c r="E7" s="18" t="n">
        <v>15.334300927</v>
      </c>
    </row>
    <row r="8" s="6" customFormat="true" ht="13.8" hidden="false" customHeight="false" outlineLevel="0" collapsed="false">
      <c r="A8" s="27"/>
      <c r="B8" s="6" t="n">
        <v>6</v>
      </c>
      <c r="C8" s="16" t="n">
        <v>43573</v>
      </c>
      <c r="D8" s="17" t="n">
        <v>8.943427621</v>
      </c>
      <c r="E8" s="18" t="n">
        <v>19.360718177</v>
      </c>
    </row>
    <row r="9" s="6" customFormat="true" ht="13.8" hidden="false" customHeight="false" outlineLevel="0" collapsed="false">
      <c r="A9" s="27"/>
      <c r="B9" s="6" t="n">
        <v>7</v>
      </c>
      <c r="C9" s="16" t="n">
        <v>43576</v>
      </c>
      <c r="D9" s="17" t="n">
        <v>16.69717138</v>
      </c>
      <c r="E9" s="18" t="n">
        <v>30.544521199</v>
      </c>
    </row>
    <row r="10" s="6" customFormat="true" ht="13.8" hidden="false" customHeight="false" outlineLevel="0" collapsed="false">
      <c r="A10" s="27"/>
      <c r="B10" s="6" t="n">
        <v>8</v>
      </c>
      <c r="C10" s="16" t="n">
        <v>43579</v>
      </c>
      <c r="D10" s="17" t="n">
        <v>4.588186356</v>
      </c>
      <c r="E10" s="18" t="n">
        <v>21.023915954</v>
      </c>
    </row>
    <row r="11" s="6" customFormat="true" ht="13.8" hidden="false" customHeight="false" outlineLevel="0" collapsed="false">
      <c r="A11" s="27"/>
      <c r="B11" s="6" t="n">
        <v>9</v>
      </c>
      <c r="C11" s="16" t="n">
        <v>43582</v>
      </c>
      <c r="D11" s="17" t="n">
        <v>8.169717138</v>
      </c>
      <c r="E11" s="18" t="n">
        <v>14.43471618</v>
      </c>
    </row>
    <row r="12" s="6" customFormat="true" ht="13.8" hidden="false" customHeight="false" outlineLevel="0" collapsed="false">
      <c r="A12" s="27"/>
      <c r="B12" s="6" t="n">
        <v>10</v>
      </c>
      <c r="C12" s="16" t="n">
        <v>43585</v>
      </c>
      <c r="D12" s="17" t="n">
        <v>6.647254576</v>
      </c>
      <c r="E12" s="18" t="n">
        <v>16.582862516</v>
      </c>
    </row>
    <row r="13" s="6" customFormat="true" ht="13.8" hidden="false" customHeight="false" outlineLevel="0" collapsed="false">
      <c r="A13" s="27"/>
      <c r="B13" s="6" t="n">
        <v>11</v>
      </c>
      <c r="C13" s="16" t="n">
        <v>43588</v>
      </c>
      <c r="D13" s="17" t="n">
        <v>6.780366057</v>
      </c>
      <c r="E13" s="18" t="n">
        <v>14.543286753</v>
      </c>
    </row>
    <row r="14" s="6" customFormat="true" ht="13.8" hidden="false" customHeight="false" outlineLevel="0" collapsed="false">
      <c r="A14" s="27"/>
      <c r="B14" s="6" t="n">
        <v>12</v>
      </c>
      <c r="C14" s="16" t="n">
        <v>43591</v>
      </c>
      <c r="D14" s="17" t="n">
        <v>7.24625624</v>
      </c>
      <c r="E14" s="18" t="n">
        <v>13.289555136</v>
      </c>
    </row>
    <row r="15" s="6" customFormat="true" ht="13.8" hidden="false" customHeight="false" outlineLevel="0" collapsed="false">
      <c r="A15" s="27"/>
      <c r="B15" s="6" t="n">
        <v>13</v>
      </c>
      <c r="C15" s="29" t="n">
        <v>43594</v>
      </c>
      <c r="D15" s="30" t="n">
        <v>5.415973378</v>
      </c>
      <c r="E15" s="0"/>
    </row>
    <row r="16" s="6" customFormat="true" ht="13.8" hidden="false" customHeight="false" outlineLevel="0" collapsed="false">
      <c r="A16" s="27"/>
      <c r="B16" s="6" t="n">
        <v>14</v>
      </c>
      <c r="C16" s="16" t="n">
        <v>43597</v>
      </c>
      <c r="D16" s="17" t="n">
        <v>8.273710483</v>
      </c>
      <c r="E16" s="18" t="n">
        <v>12.499890117</v>
      </c>
    </row>
    <row r="17" s="6" customFormat="true" ht="13.8" hidden="false" customHeight="false" outlineLevel="0" collapsed="false">
      <c r="A17" s="27"/>
      <c r="B17" s="6" t="n">
        <v>15</v>
      </c>
      <c r="C17" s="16" t="n">
        <v>43600</v>
      </c>
      <c r="D17" s="17" t="n">
        <v>15.44509151</v>
      </c>
      <c r="E17" s="18" t="n">
        <v>21.496062821</v>
      </c>
    </row>
    <row r="18" s="6" customFormat="true" ht="13.8" hidden="false" customHeight="false" outlineLevel="0" collapsed="false">
      <c r="A18" s="27"/>
      <c r="B18" s="6" t="n">
        <v>16</v>
      </c>
      <c r="C18" s="29" t="n">
        <v>43603</v>
      </c>
      <c r="D18" s="17" t="n">
        <v>6.494592346</v>
      </c>
      <c r="E18" s="18" t="n">
        <v>14.333783418</v>
      </c>
    </row>
    <row r="19" s="6" customFormat="true" ht="13.8" hidden="false" customHeight="false" outlineLevel="0" collapsed="false">
      <c r="A19" s="27"/>
      <c r="B19" s="6" t="n">
        <v>17</v>
      </c>
      <c r="C19" s="16" t="n">
        <v>43606</v>
      </c>
      <c r="D19" s="30" t="n">
        <v>8.444259567</v>
      </c>
      <c r="E19" s="18"/>
    </row>
    <row r="20" s="6" customFormat="true" ht="13.8" hidden="false" customHeight="false" outlineLevel="0" collapsed="false">
      <c r="A20" s="27"/>
      <c r="B20" s="6" t="n">
        <v>18</v>
      </c>
      <c r="C20" s="16" t="n">
        <v>43609</v>
      </c>
      <c r="D20" s="17" t="n">
        <v>9.455074875</v>
      </c>
      <c r="E20" s="18" t="n">
        <v>17.473226973</v>
      </c>
    </row>
    <row r="21" s="6" customFormat="true" ht="13.8" hidden="false" customHeight="false" outlineLevel="0" collapsed="false">
      <c r="A21" s="27"/>
      <c r="B21" s="6" t="n">
        <v>19</v>
      </c>
      <c r="C21" s="16" t="n">
        <v>43612</v>
      </c>
      <c r="D21" s="17" t="n">
        <v>17.78702163</v>
      </c>
      <c r="E21" s="18" t="n">
        <v>38.938729366</v>
      </c>
    </row>
    <row r="22" s="6" customFormat="true" ht="13.8" hidden="false" customHeight="false" outlineLevel="0" collapsed="false">
      <c r="A22" s="27"/>
      <c r="B22" s="6" t="n">
        <v>20</v>
      </c>
      <c r="C22" s="16" t="n">
        <v>43615</v>
      </c>
      <c r="D22" s="17" t="n">
        <v>8.648086522</v>
      </c>
      <c r="E22" s="18" t="n">
        <v>12.586020651</v>
      </c>
    </row>
    <row r="23" s="6" customFormat="true" ht="13.8" hidden="false" customHeight="false" outlineLevel="0" collapsed="false">
      <c r="A23" s="27"/>
      <c r="B23" s="6" t="n">
        <v>21</v>
      </c>
      <c r="C23" s="16" t="n">
        <v>43618</v>
      </c>
      <c r="D23" s="17" t="n">
        <v>11.9093178</v>
      </c>
      <c r="E23" s="18" t="n">
        <v>29.147267884</v>
      </c>
    </row>
    <row r="24" s="6" customFormat="true" ht="13.8" hidden="false" customHeight="false" outlineLevel="0" collapsed="false">
      <c r="A24" s="27"/>
      <c r="B24" s="6" t="n">
        <v>22</v>
      </c>
      <c r="C24" s="31" t="n">
        <v>43621</v>
      </c>
      <c r="D24" s="17" t="n">
        <v>7.038269551</v>
      </c>
      <c r="E24" s="32"/>
    </row>
    <row r="25" s="6" customFormat="true" ht="13.8" hidden="false" customHeight="false" outlineLevel="0" collapsed="false">
      <c r="A25" s="27"/>
      <c r="C25" s="33"/>
      <c r="D25" s="17" t="e">
        <f aca="false"/>
        <v>#N/A</v>
      </c>
      <c r="E25" s="32"/>
    </row>
    <row r="26" s="6" customFormat="true" ht="13.8" hidden="false" customHeight="false" outlineLevel="0" collapsed="false">
      <c r="A26" s="27"/>
      <c r="B26" s="34" t="n">
        <v>23</v>
      </c>
      <c r="C26" s="31" t="n">
        <v>43624</v>
      </c>
      <c r="D26" s="17" t="n">
        <v>9.588186356</v>
      </c>
      <c r="E26" s="32"/>
    </row>
    <row r="27" s="6" customFormat="true" ht="13.8" hidden="false" customHeight="false" outlineLevel="0" collapsed="false">
      <c r="A27" s="27"/>
      <c r="B27" s="34" t="n">
        <v>24</v>
      </c>
      <c r="C27" s="16" t="n">
        <v>43627</v>
      </c>
      <c r="D27" s="17" t="n">
        <v>13.53577371</v>
      </c>
      <c r="E27" s="18" t="n">
        <v>19.077024295</v>
      </c>
    </row>
    <row r="28" s="6" customFormat="true" ht="13.8" hidden="false" customHeight="false" outlineLevel="0" collapsed="false">
      <c r="A28" s="27"/>
      <c r="B28" s="34" t="n">
        <v>25</v>
      </c>
      <c r="C28" s="16" t="n">
        <v>43630</v>
      </c>
      <c r="D28" s="30" t="n">
        <v>8.190515807</v>
      </c>
      <c r="E28" s="18" t="n">
        <v>11.956509307</v>
      </c>
    </row>
    <row r="29" s="6" customFormat="true" ht="13.8" hidden="false" customHeight="false" outlineLevel="0" collapsed="false">
      <c r="A29" s="27"/>
      <c r="B29" s="34" t="n">
        <v>26</v>
      </c>
      <c r="C29" s="16" t="n">
        <v>43633</v>
      </c>
      <c r="D29" s="17" t="n">
        <v>4.109816972</v>
      </c>
      <c r="E29" s="18" t="n">
        <v>6.018173802</v>
      </c>
    </row>
    <row r="30" s="6" customFormat="true" ht="13.8" hidden="false" customHeight="false" outlineLevel="0" collapsed="false">
      <c r="A30" s="27"/>
      <c r="B30" s="34" t="n">
        <v>27</v>
      </c>
      <c r="C30" s="16" t="n">
        <v>43636</v>
      </c>
      <c r="D30" s="17" t="n">
        <v>7.924292845</v>
      </c>
      <c r="E30" s="18" t="n">
        <v>12.518674403</v>
      </c>
    </row>
    <row r="31" s="6" customFormat="true" ht="13.8" hidden="false" customHeight="false" outlineLevel="0" collapsed="false">
      <c r="A31" s="27"/>
      <c r="B31" s="34" t="n">
        <v>28</v>
      </c>
      <c r="C31" s="16" t="n">
        <v>43639</v>
      </c>
      <c r="D31" s="17" t="n">
        <v>25.85690516</v>
      </c>
      <c r="E31" s="18" t="n">
        <v>31.854722038</v>
      </c>
    </row>
    <row r="32" s="6" customFormat="true" ht="13.8" hidden="false" customHeight="false" outlineLevel="0" collapsed="false">
      <c r="A32" s="27"/>
      <c r="B32" s="34" t="n">
        <v>29</v>
      </c>
      <c r="C32" s="16" t="n">
        <v>43642</v>
      </c>
      <c r="D32" s="17" t="n">
        <v>6.094009983</v>
      </c>
      <c r="E32" s="18"/>
    </row>
    <row r="33" s="6" customFormat="true" ht="13.8" hidden="false" customHeight="false" outlineLevel="0" collapsed="false">
      <c r="A33" s="27"/>
      <c r="B33" s="34" t="n">
        <v>30</v>
      </c>
      <c r="C33" s="16" t="n">
        <v>43645</v>
      </c>
      <c r="D33" s="17" t="n">
        <v>5.844425957</v>
      </c>
      <c r="E33" s="18" t="n">
        <v>7.243890267</v>
      </c>
    </row>
    <row r="34" s="6" customFormat="true" ht="13.8" hidden="false" customHeight="false" outlineLevel="0" collapsed="false">
      <c r="A34" s="27"/>
      <c r="B34" s="34" t="n">
        <v>31</v>
      </c>
      <c r="C34" s="28" t="n">
        <v>43648</v>
      </c>
      <c r="D34" s="6" t="n">
        <v>1.235440932</v>
      </c>
      <c r="E34" s="18"/>
    </row>
    <row r="35" s="6" customFormat="true" ht="13.8" hidden="false" customHeight="false" outlineLevel="0" collapsed="false">
      <c r="A35" s="27"/>
      <c r="B35" s="34" t="n">
        <v>32</v>
      </c>
      <c r="C35" s="16" t="n">
        <v>43651</v>
      </c>
      <c r="D35" s="6" t="n">
        <v>19.09733777</v>
      </c>
      <c r="E35" s="18"/>
    </row>
    <row r="36" s="6" customFormat="true" ht="13.8" hidden="false" customHeight="false" outlineLevel="0" collapsed="false">
      <c r="A36" s="27"/>
      <c r="B36" s="34" t="n">
        <v>33</v>
      </c>
      <c r="C36" s="16" t="n">
        <v>43654</v>
      </c>
      <c r="D36" s="6" t="n">
        <v>9.975041597</v>
      </c>
      <c r="E36" s="18" t="n">
        <v>16.725762663</v>
      </c>
    </row>
    <row r="37" s="6" customFormat="true" ht="13.8" hidden="false" customHeight="false" outlineLevel="0" collapsed="false">
      <c r="A37" s="27"/>
      <c r="B37" s="34" t="n">
        <v>34</v>
      </c>
      <c r="C37" s="16" t="n">
        <v>43657</v>
      </c>
      <c r="D37" s="6" t="n">
        <v>19.83361065</v>
      </c>
      <c r="E37" s="18" t="n">
        <v>33.275337988</v>
      </c>
    </row>
    <row r="38" s="6" customFormat="true" ht="13.8" hidden="false" customHeight="false" outlineLevel="0" collapsed="false">
      <c r="A38" s="27"/>
      <c r="B38" s="34" t="n">
        <v>35</v>
      </c>
      <c r="C38" s="16" t="n">
        <v>43660</v>
      </c>
      <c r="D38" s="6" t="n">
        <v>16.20216306</v>
      </c>
      <c r="E38" s="18" t="n">
        <v>25.029667521</v>
      </c>
    </row>
    <row r="39" s="6" customFormat="true" ht="13.8" hidden="false" customHeight="false" outlineLevel="0" collapsed="false">
      <c r="A39" s="27"/>
      <c r="B39" s="34" t="n">
        <v>36</v>
      </c>
      <c r="C39" s="16" t="n">
        <v>43663</v>
      </c>
      <c r="D39" s="6" t="n">
        <v>8.298668885</v>
      </c>
      <c r="E39" s="18" t="n">
        <v>11.834093988</v>
      </c>
    </row>
    <row r="40" s="6" customFormat="true" ht="13.8" hidden="false" customHeight="false" outlineLevel="0" collapsed="false">
      <c r="A40" s="27"/>
      <c r="B40" s="34" t="n">
        <v>37</v>
      </c>
      <c r="C40" s="29" t="n">
        <v>43666</v>
      </c>
      <c r="D40" s="6" t="n">
        <v>14.59234609</v>
      </c>
      <c r="E40" s="18"/>
    </row>
    <row r="41" s="6" customFormat="true" ht="13.8" hidden="false" customHeight="false" outlineLevel="0" collapsed="false">
      <c r="B41" s="34" t="n">
        <v>38</v>
      </c>
      <c r="C41" s="16" t="n">
        <v>43669</v>
      </c>
      <c r="D41" s="6" t="e">
        <f aca="false"/>
        <v>#N/A</v>
      </c>
      <c r="E41" s="18" t="n">
        <v>8.92210097</v>
      </c>
    </row>
    <row r="42" s="6" customFormat="true" ht="13.8" hidden="false" customHeight="false" outlineLevel="0" collapsed="false">
      <c r="A42" s="27"/>
      <c r="B42" s="34" t="n">
        <v>39</v>
      </c>
      <c r="C42" s="16" t="n">
        <v>43672</v>
      </c>
      <c r="D42" s="6" t="e">
        <f aca="false"/>
        <v>#N/A</v>
      </c>
      <c r="E42" s="18" t="n">
        <v>18.393012182</v>
      </c>
    </row>
    <row r="43" s="6" customFormat="true" ht="13.8" hidden="false" customHeight="false" outlineLevel="0" collapsed="false">
      <c r="A43" s="27"/>
      <c r="B43" s="34" t="n">
        <v>40</v>
      </c>
      <c r="C43" s="16" t="n">
        <v>43675</v>
      </c>
      <c r="D43" s="6" t="e">
        <f aca="false"/>
        <v>#N/A</v>
      </c>
      <c r="E43" s="18" t="n">
        <v>26.919638115</v>
      </c>
    </row>
    <row r="44" s="6" customFormat="true" ht="13.8" hidden="false" customHeight="false" outlineLevel="0" collapsed="false">
      <c r="A44" s="27"/>
      <c r="B44" s="34" t="n">
        <v>41</v>
      </c>
      <c r="C44" s="16" t="n">
        <v>43678</v>
      </c>
      <c r="D44" s="6" t="e">
        <f aca="false"/>
        <v>#N/A</v>
      </c>
      <c r="E44" s="18" t="n">
        <v>14.031744378</v>
      </c>
    </row>
    <row r="45" s="6" customFormat="true" ht="13.8" hidden="false" customHeight="false" outlineLevel="0" collapsed="false">
      <c r="A45" s="27"/>
      <c r="B45" s="34" t="n">
        <v>42</v>
      </c>
      <c r="C45" s="16" t="n">
        <v>43681</v>
      </c>
      <c r="D45" s="6" t="e">
        <f aca="false"/>
        <v>#N/A</v>
      </c>
      <c r="E45" s="18" t="n">
        <v>9.923280448</v>
      </c>
    </row>
    <row r="46" s="6" customFormat="true" ht="13.8" hidden="false" customHeight="false" outlineLevel="0" collapsed="false">
      <c r="A46" s="27"/>
      <c r="B46" s="34" t="n">
        <v>43</v>
      </c>
      <c r="C46" s="16" t="n">
        <v>43684</v>
      </c>
      <c r="D46" s="6" t="e">
        <f aca="false"/>
        <v>#N/A</v>
      </c>
      <c r="E46" s="18" t="n">
        <v>9.430819562</v>
      </c>
    </row>
    <row r="47" s="6" customFormat="true" ht="13.8" hidden="false" customHeight="false" outlineLevel="0" collapsed="false">
      <c r="A47" s="27"/>
      <c r="B47" s="34" t="n">
        <v>44</v>
      </c>
      <c r="C47" s="16" t="n">
        <v>43687</v>
      </c>
      <c r="D47" s="6" t="e">
        <f aca="false"/>
        <v>#N/A</v>
      </c>
      <c r="E47" s="18" t="n">
        <v>9.159936428</v>
      </c>
    </row>
    <row r="48" s="6" customFormat="true" ht="13.8" hidden="false" customHeight="false" outlineLevel="0" collapsed="false">
      <c r="A48" s="27"/>
      <c r="B48" s="34" t="n">
        <v>45</v>
      </c>
      <c r="C48" s="29" t="n">
        <v>43690</v>
      </c>
      <c r="D48" s="6" t="e">
        <f aca="false"/>
        <v>#N/A</v>
      </c>
      <c r="E48" s="18" t="n">
        <v>17.184789634</v>
      </c>
    </row>
    <row r="49" s="6" customFormat="true" ht="13.8" hidden="false" customHeight="false" outlineLevel="0" collapsed="false">
      <c r="A49" s="27"/>
      <c r="B49" s="34" t="n">
        <v>46</v>
      </c>
      <c r="C49" s="16" t="n">
        <v>43693</v>
      </c>
      <c r="D49" s="6" t="e">
        <f aca="false"/>
        <v>#N/A</v>
      </c>
      <c r="E49" s="18" t="n">
        <v>51.299915295</v>
      </c>
    </row>
    <row r="50" s="6" customFormat="true" ht="13.8" hidden="false" customHeight="false" outlineLevel="0" collapsed="false">
      <c r="A50" s="27"/>
      <c r="B50" s="34" t="n">
        <v>47</v>
      </c>
      <c r="C50" s="16" t="n">
        <v>43696</v>
      </c>
      <c r="D50" s="6" t="e">
        <f aca="false"/>
        <v>#N/A</v>
      </c>
      <c r="E50" s="18" t="n">
        <v>12.971843448</v>
      </c>
    </row>
    <row r="51" s="6" customFormat="true" ht="13.8" hidden="false" customHeight="false" outlineLevel="0" collapsed="false">
      <c r="A51" s="27"/>
      <c r="B51" s="34" t="n">
        <v>48</v>
      </c>
      <c r="C51" s="29" t="n">
        <v>43699</v>
      </c>
      <c r="D51" s="6" t="e">
        <f aca="false"/>
        <v>#N/A</v>
      </c>
      <c r="E51" s="18" t="n">
        <v>34.897092962</v>
      </c>
    </row>
    <row r="52" s="6" customFormat="true" ht="13.8" hidden="false" customHeight="false" outlineLevel="0" collapsed="false">
      <c r="A52" s="27"/>
      <c r="B52" s="34" t="n">
        <v>49</v>
      </c>
      <c r="C52" s="16" t="n">
        <v>43702</v>
      </c>
      <c r="D52" s="6" t="e">
        <f aca="false"/>
        <v>#N/A</v>
      </c>
      <c r="E52" s="18" t="n">
        <v>15.051781134</v>
      </c>
    </row>
    <row r="53" s="6" customFormat="true" ht="13.8" hidden="false" customHeight="false" outlineLevel="0" collapsed="false">
      <c r="A53" s="27"/>
      <c r="B53" s="34" t="n">
        <v>50</v>
      </c>
      <c r="C53" s="16" t="n">
        <v>43705</v>
      </c>
      <c r="D53" s="6" t="e">
        <f aca="false"/>
        <v>#N/A</v>
      </c>
      <c r="E53" s="18" t="n">
        <v>25.985987755</v>
      </c>
    </row>
    <row r="54" s="6" customFormat="true" ht="13.8" hidden="false" customHeight="false" outlineLevel="0" collapsed="false">
      <c r="A54" s="27"/>
      <c r="B54" s="34" t="n">
        <v>51</v>
      </c>
      <c r="C54" s="16" t="n">
        <v>43708</v>
      </c>
      <c r="D54" s="6" t="n">
        <v>24.51331115</v>
      </c>
      <c r="E54" s="18" t="n">
        <v>27.479665703</v>
      </c>
    </row>
    <row r="55" s="6" customFormat="true" ht="13.8" hidden="false" customHeight="false" outlineLevel="0" collapsed="false">
      <c r="A55" s="27"/>
      <c r="B55" s="34" t="n">
        <v>52</v>
      </c>
      <c r="C55" s="16" t="n">
        <v>43711</v>
      </c>
      <c r="D55" s="6" t="n">
        <v>13.26539101</v>
      </c>
      <c r="E55" s="18" t="n">
        <v>19.248894362</v>
      </c>
    </row>
    <row r="56" s="6" customFormat="true" ht="13.8" hidden="false" customHeight="false" outlineLevel="0" collapsed="false">
      <c r="A56" s="27"/>
      <c r="B56" s="34" t="n">
        <v>53</v>
      </c>
      <c r="C56" s="16" t="n">
        <v>43714</v>
      </c>
      <c r="D56" s="6" t="n">
        <v>13.36662505</v>
      </c>
      <c r="E56" s="18" t="n">
        <v>17.663887184</v>
      </c>
    </row>
    <row r="57" s="6" customFormat="true" ht="13.8" hidden="false" customHeight="false" outlineLevel="0" collapsed="false">
      <c r="A57" s="27"/>
      <c r="B57" s="34" t="n">
        <v>54</v>
      </c>
      <c r="C57" s="16" t="n">
        <v>43717</v>
      </c>
      <c r="D57" s="6" t="n">
        <v>7.691347754</v>
      </c>
      <c r="E57" s="18" t="n">
        <v>11.254643143</v>
      </c>
    </row>
    <row r="58" s="6" customFormat="true" ht="13.8" hidden="false" customHeight="false" outlineLevel="0" collapsed="false">
      <c r="A58" s="27"/>
      <c r="B58" s="34" t="n">
        <v>55</v>
      </c>
      <c r="C58" s="28" t="n">
        <v>43720</v>
      </c>
      <c r="D58" s="6" t="e">
        <f aca="false"/>
        <v>#N/A</v>
      </c>
      <c r="E58" s="18" t="n">
        <v>19.315068849</v>
      </c>
    </row>
    <row r="59" s="6" customFormat="true" ht="13.8" hidden="false" customHeight="false" outlineLevel="0" collapsed="false">
      <c r="A59" s="27"/>
      <c r="B59" s="34" t="n">
        <v>56</v>
      </c>
      <c r="C59" s="16" t="n">
        <v>43723</v>
      </c>
      <c r="D59" s="6" t="n">
        <v>7.254575707</v>
      </c>
      <c r="E59" s="18"/>
    </row>
    <row r="60" s="6" customFormat="true" ht="13.8" hidden="false" customHeight="false" outlineLevel="0" collapsed="false">
      <c r="A60" s="27"/>
      <c r="B60" s="34" t="n">
        <v>57</v>
      </c>
      <c r="C60" s="16" t="n">
        <v>43726</v>
      </c>
      <c r="D60" s="6" t="n">
        <v>13.65640599</v>
      </c>
      <c r="E60" s="18" t="n">
        <v>22.790029785</v>
      </c>
    </row>
    <row r="61" s="6" customFormat="true" ht="13.8" hidden="false" customHeight="false" outlineLevel="0" collapsed="false">
      <c r="A61" s="27"/>
      <c r="B61" s="34" t="n">
        <v>58</v>
      </c>
      <c r="C61" s="16" t="n">
        <v>43729</v>
      </c>
      <c r="D61" s="6" t="n">
        <v>9.047024553</v>
      </c>
      <c r="E61" s="18" t="n">
        <v>20.42322191</v>
      </c>
    </row>
    <row r="62" s="6" customFormat="true" ht="13.8" hidden="false" customHeight="false" outlineLevel="0" collapsed="false">
      <c r="A62" s="27"/>
      <c r="B62" s="34" t="n">
        <v>59</v>
      </c>
      <c r="C62" s="16" t="n">
        <v>43732</v>
      </c>
      <c r="D62" s="6" t="n">
        <v>11.83860233</v>
      </c>
      <c r="E62" s="18" t="n">
        <v>22.084681256</v>
      </c>
    </row>
    <row r="63" s="6" customFormat="true" ht="13.8" hidden="false" customHeight="false" outlineLevel="0" collapsed="false">
      <c r="A63" s="27"/>
      <c r="B63" s="34" t="n">
        <v>60</v>
      </c>
      <c r="C63" s="35" t="n">
        <v>43735</v>
      </c>
      <c r="D63" s="6" t="n">
        <v>0.5615640599</v>
      </c>
      <c r="E63" s="18" t="n">
        <v>14.086141298</v>
      </c>
    </row>
    <row r="64" s="6" customFormat="true" ht="13.8" hidden="false" customHeight="false" outlineLevel="0" collapsed="false">
      <c r="A64" s="27"/>
      <c r="B64" s="34" t="n">
        <v>61</v>
      </c>
      <c r="C64" s="29" t="n">
        <v>43738</v>
      </c>
      <c r="D64" s="6" t="n">
        <v>9.900166389</v>
      </c>
      <c r="E64" s="18" t="n">
        <v>21.586340545</v>
      </c>
    </row>
    <row r="65" s="6" customFormat="true" ht="13.8" hidden="false" customHeight="false" outlineLevel="0" collapsed="false">
      <c r="A65" s="27"/>
      <c r="B65" s="34" t="n">
        <v>62</v>
      </c>
      <c r="C65" s="16" t="n">
        <v>43741</v>
      </c>
      <c r="D65" s="6" t="e">
        <f aca="false"/>
        <v>#N/A</v>
      </c>
      <c r="E65" s="18" t="n">
        <v>16.050416475</v>
      </c>
    </row>
    <row r="66" s="6" customFormat="true" ht="13.8" hidden="false" customHeight="false" outlineLevel="0" collapsed="false">
      <c r="A66" s="27"/>
      <c r="B66" s="34" t="n">
        <v>63</v>
      </c>
      <c r="C66" s="16" t="n">
        <v>43744</v>
      </c>
      <c r="D66" s="6" t="n">
        <v>9.238451935</v>
      </c>
      <c r="E66" s="18" t="n">
        <v>11.536081044</v>
      </c>
    </row>
    <row r="67" s="6" customFormat="true" ht="13.8" hidden="false" customHeight="false" outlineLevel="0" collapsed="false">
      <c r="A67" s="27"/>
      <c r="B67" s="34" t="n">
        <v>64</v>
      </c>
      <c r="C67" s="16" t="n">
        <v>43747</v>
      </c>
      <c r="D67" s="6" t="n">
        <v>7.020391178</v>
      </c>
      <c r="E67" s="18" t="n">
        <v>14.973937428</v>
      </c>
    </row>
    <row r="68" s="6" customFormat="true" ht="13.8" hidden="false" customHeight="false" outlineLevel="0" collapsed="false">
      <c r="A68" s="27"/>
      <c r="B68" s="34" t="n">
        <v>65</v>
      </c>
      <c r="C68" s="31" t="n">
        <v>43750</v>
      </c>
      <c r="D68" s="6" t="n">
        <v>10.6244796</v>
      </c>
      <c r="E68" s="32"/>
    </row>
    <row r="69" s="6" customFormat="true" ht="13.8" hidden="false" customHeight="false" outlineLevel="0" collapsed="false">
      <c r="A69" s="27"/>
      <c r="B69" s="34" t="n">
        <v>66</v>
      </c>
      <c r="C69" s="16" t="n">
        <v>43753</v>
      </c>
      <c r="E69" s="18" t="n">
        <v>6.839177682</v>
      </c>
    </row>
    <row r="70" s="6" customFormat="true" ht="13.8" hidden="false" customHeight="false" outlineLevel="0" collapsed="false">
      <c r="A70" s="27"/>
      <c r="B70" s="34" t="n">
        <v>67</v>
      </c>
      <c r="C70" s="16" t="n">
        <v>43756</v>
      </c>
      <c r="D70" s="6" t="n">
        <v>16.5890183</v>
      </c>
      <c r="E70" s="18" t="n">
        <v>25.202010775</v>
      </c>
    </row>
    <row r="71" s="6" customFormat="true" ht="13.8" hidden="false" customHeight="false" outlineLevel="0" collapsed="false">
      <c r="A71" s="27"/>
      <c r="B71" s="34" t="n">
        <v>68</v>
      </c>
      <c r="C71" s="16" t="n">
        <v>43759</v>
      </c>
      <c r="D71" s="6" t="n">
        <v>8.381863561</v>
      </c>
      <c r="E71" s="18" t="n">
        <v>14.204002985</v>
      </c>
    </row>
    <row r="72" s="6" customFormat="true" ht="13.8" hidden="false" customHeight="false" outlineLevel="0" collapsed="false">
      <c r="A72" s="27"/>
      <c r="B72" s="34" t="n">
        <v>69</v>
      </c>
      <c r="C72" s="33"/>
      <c r="E72" s="32"/>
    </row>
    <row r="73" s="6" customFormat="true" ht="13.8" hidden="false" customHeight="false" outlineLevel="0" collapsed="false">
      <c r="A73" s="27"/>
      <c r="B73" s="34" t="n">
        <v>70</v>
      </c>
      <c r="C73" s="16" t="n">
        <v>43762</v>
      </c>
      <c r="D73" s="6" t="n">
        <v>9.584026622</v>
      </c>
      <c r="E73" s="18" t="n">
        <v>14.069166191</v>
      </c>
    </row>
    <row r="74" s="6" customFormat="true" ht="13.8" hidden="false" customHeight="false" outlineLevel="0" collapsed="false">
      <c r="A74" s="27"/>
      <c r="B74" s="34" t="n">
        <v>71</v>
      </c>
      <c r="C74" s="16" t="n">
        <v>43765</v>
      </c>
      <c r="D74" s="6" t="n">
        <v>13.34858569</v>
      </c>
      <c r="E74" s="18" t="n">
        <v>20.292603226</v>
      </c>
    </row>
    <row r="75" s="6" customFormat="true" ht="13.8" hidden="false" customHeight="false" outlineLevel="0" collapsed="false">
      <c r="A75" s="27"/>
      <c r="B75" s="34" t="n">
        <v>72</v>
      </c>
      <c r="C75" s="16" t="n">
        <v>43768</v>
      </c>
      <c r="D75" s="6" t="n">
        <v>6.84144819</v>
      </c>
      <c r="E75" s="18" t="n">
        <v>10.88498703</v>
      </c>
    </row>
    <row r="76" s="6" customFormat="true" ht="13.8" hidden="false" customHeight="false" outlineLevel="0" collapsed="false">
      <c r="A76" s="27"/>
      <c r="B76" s="34" t="n">
        <v>73</v>
      </c>
      <c r="C76" s="16" t="n">
        <v>43771</v>
      </c>
      <c r="D76" s="6" t="n">
        <v>1.560549313</v>
      </c>
      <c r="E76" s="18" t="n">
        <v>8.012516733</v>
      </c>
    </row>
    <row r="77" s="6" customFormat="true" ht="13.8" hidden="false" customHeight="false" outlineLevel="0" collapsed="false">
      <c r="A77" s="27"/>
      <c r="B77" s="34" t="n">
        <v>74</v>
      </c>
      <c r="C77" s="28" t="n">
        <v>43774</v>
      </c>
      <c r="D77" s="6" t="n">
        <v>0.99</v>
      </c>
      <c r="E77" s="18" t="n">
        <v>16.703955626</v>
      </c>
    </row>
    <row r="78" s="6" customFormat="true" ht="13.8" hidden="false" customHeight="false" outlineLevel="0" collapsed="false">
      <c r="A78" s="27"/>
      <c r="B78" s="34" t="n">
        <v>75</v>
      </c>
      <c r="C78" s="16" t="n">
        <v>43777</v>
      </c>
      <c r="D78" s="6" t="n">
        <v>10.91930116</v>
      </c>
      <c r="E78" s="18" t="n">
        <v>15.759473459</v>
      </c>
    </row>
    <row r="79" s="6" customFormat="true" ht="13.8" hidden="false" customHeight="false" outlineLevel="0" collapsed="false">
      <c r="A79" s="27"/>
      <c r="B79" s="34" t="n">
        <v>76</v>
      </c>
      <c r="C79" s="16" t="n">
        <v>43780</v>
      </c>
      <c r="D79" s="6" t="n">
        <v>6.722129784</v>
      </c>
      <c r="E79" s="18" t="n">
        <v>10.906118272</v>
      </c>
    </row>
    <row r="80" s="6" customFormat="true" ht="13.8" hidden="false" customHeight="false" outlineLevel="0" collapsed="false">
      <c r="A80" s="27"/>
      <c r="B80" s="34" t="n">
        <v>77</v>
      </c>
      <c r="C80" s="28" t="n">
        <v>43783</v>
      </c>
      <c r="E80" s="18" t="n">
        <v>12.239565969</v>
      </c>
    </row>
    <row r="81" s="6" customFormat="true" ht="13.8" hidden="false" customHeight="false" outlineLevel="0" collapsed="false">
      <c r="A81" s="27"/>
      <c r="B81" s="34" t="n">
        <v>78</v>
      </c>
      <c r="C81" s="16" t="n">
        <v>43786</v>
      </c>
      <c r="D81" s="6" t="n">
        <v>7.845257903</v>
      </c>
      <c r="E81" s="18" t="n">
        <v>14.591859254</v>
      </c>
    </row>
    <row r="82" s="6" customFormat="true" ht="13.8" hidden="false" customHeight="false" outlineLevel="0" collapsed="false">
      <c r="A82" s="27"/>
      <c r="B82" s="34" t="n">
        <v>79</v>
      </c>
      <c r="C82" s="16" t="n">
        <v>43789</v>
      </c>
      <c r="D82" s="6" t="n">
        <v>12.17138103</v>
      </c>
      <c r="E82" s="18" t="n">
        <v>14.726121989</v>
      </c>
      <c r="F82" s="4"/>
    </row>
    <row r="83" s="6" customFormat="true" ht="13.8" hidden="false" customHeight="false" outlineLevel="0" collapsed="false">
      <c r="A83" s="27"/>
      <c r="B83" s="34" t="n">
        <v>80</v>
      </c>
      <c r="C83" s="16" t="n">
        <v>43792</v>
      </c>
      <c r="D83" s="6" t="n">
        <v>5.299500832</v>
      </c>
      <c r="E83" s="18" t="n">
        <v>9.610554539</v>
      </c>
    </row>
    <row r="84" s="6" customFormat="true" ht="13.8" hidden="false" customHeight="false" outlineLevel="0" collapsed="false">
      <c r="A84" s="27"/>
      <c r="B84" s="34" t="n">
        <v>81</v>
      </c>
      <c r="C84" s="16" t="n">
        <v>43795</v>
      </c>
      <c r="D84" s="6" t="n">
        <v>6.749899315</v>
      </c>
      <c r="E84" s="18" t="n">
        <v>11.461455872</v>
      </c>
    </row>
    <row r="85" s="6" customFormat="true" ht="13.8" hidden="false" customHeight="false" outlineLevel="0" collapsed="false">
      <c r="A85" s="27"/>
      <c r="B85" s="34" t="n">
        <v>82</v>
      </c>
      <c r="C85" s="31" t="n">
        <v>43798</v>
      </c>
      <c r="E85" s="32" t="n">
        <v>24.20822953</v>
      </c>
    </row>
    <row r="86" s="6" customFormat="true" ht="13.8" hidden="false" customHeight="false" outlineLevel="0" collapsed="false">
      <c r="A86" s="27"/>
      <c r="B86" s="34" t="n">
        <v>83</v>
      </c>
      <c r="C86" s="28" t="n">
        <v>43801</v>
      </c>
      <c r="D86" s="6" t="e">
        <f aca="false"/>
        <v>#N/A</v>
      </c>
      <c r="E86" s="18" t="n">
        <v>9.341300369</v>
      </c>
    </row>
    <row r="87" s="6" customFormat="true" ht="13.8" hidden="false" customHeight="false" outlineLevel="0" collapsed="false">
      <c r="A87" s="27"/>
      <c r="B87" s="34" t="n">
        <v>84</v>
      </c>
      <c r="C87" s="29" t="n">
        <v>43804</v>
      </c>
      <c r="D87" s="6" t="e">
        <f aca="false"/>
        <v>#N/A</v>
      </c>
      <c r="E87" s="18" t="n">
        <v>8.763859912</v>
      </c>
    </row>
    <row r="88" s="6" customFormat="true" ht="13.8" hidden="false" customHeight="false" outlineLevel="0" collapsed="false">
      <c r="A88" s="27"/>
      <c r="B88" s="34" t="n">
        <v>85</v>
      </c>
      <c r="C88" s="16" t="n">
        <v>43807</v>
      </c>
      <c r="D88" s="6" t="n">
        <v>9.59234609</v>
      </c>
      <c r="E88" s="18" t="n">
        <v>13.500403512</v>
      </c>
    </row>
    <row r="89" s="6" customFormat="true" ht="13.8" hidden="false" customHeight="false" outlineLevel="0" collapsed="false">
      <c r="A89" s="27"/>
      <c r="B89" s="34" t="n">
        <v>86</v>
      </c>
      <c r="C89" s="28" t="n">
        <v>43810</v>
      </c>
      <c r="D89" s="6" t="e">
        <f aca="false"/>
        <v>#N/A</v>
      </c>
      <c r="E89" s="18" t="n">
        <v>23.373569645</v>
      </c>
    </row>
    <row r="90" s="6" customFormat="true" ht="13.8" hidden="false" customHeight="false" outlineLevel="0" collapsed="false">
      <c r="A90" s="27"/>
      <c r="B90" s="34" t="n">
        <v>87</v>
      </c>
      <c r="C90" s="28" t="n">
        <v>43813</v>
      </c>
      <c r="D90" s="6" t="e">
        <f aca="false"/>
        <v>#N/A</v>
      </c>
      <c r="E90" s="18" t="n">
        <v>12.626637065</v>
      </c>
    </row>
    <row r="91" s="6" customFormat="true" ht="13.8" hidden="false" customHeight="false" outlineLevel="0" collapsed="false">
      <c r="A91" s="27"/>
      <c r="B91" s="34" t="n">
        <v>88</v>
      </c>
      <c r="C91" s="29" t="n">
        <v>43816</v>
      </c>
      <c r="D91" s="6" t="e">
        <f aca="false"/>
        <v>#N/A</v>
      </c>
      <c r="E91" s="18" t="n">
        <v>4.185312238</v>
      </c>
    </row>
    <row r="92" s="6" customFormat="true" ht="13.8" hidden="false" customHeight="false" outlineLevel="0" collapsed="false">
      <c r="A92" s="27"/>
      <c r="B92" s="34" t="n">
        <v>89</v>
      </c>
      <c r="C92" s="16" t="n">
        <v>43819</v>
      </c>
      <c r="D92" s="6" t="e">
        <f aca="false"/>
        <v>#N/A</v>
      </c>
      <c r="E92" s="18" t="n">
        <v>11.061300258</v>
      </c>
    </row>
    <row r="93" s="6" customFormat="true" ht="13.8" hidden="false" customHeight="false" outlineLevel="0" collapsed="false">
      <c r="A93" s="27"/>
      <c r="B93" s="34" t="n">
        <v>90</v>
      </c>
      <c r="C93" s="16" t="n">
        <v>43822</v>
      </c>
      <c r="D93" s="6" t="n">
        <v>2.4875</v>
      </c>
      <c r="E93" s="18"/>
    </row>
    <row r="94" s="6" customFormat="true" ht="13.8" hidden="false" customHeight="false" outlineLevel="0" collapsed="false">
      <c r="A94" s="27"/>
      <c r="B94" s="34" t="n">
        <v>91</v>
      </c>
      <c r="C94" s="16" t="n">
        <v>43825</v>
      </c>
      <c r="D94" s="6" t="n">
        <v>6.5375</v>
      </c>
      <c r="E94" s="18"/>
    </row>
    <row r="95" s="6" customFormat="true" ht="13.8" hidden="false" customHeight="false" outlineLevel="0" collapsed="false">
      <c r="A95" s="27"/>
      <c r="B95" s="34" t="n">
        <v>92</v>
      </c>
      <c r="C95" s="16" t="n">
        <v>43831</v>
      </c>
      <c r="D95" s="6" t="n">
        <v>3.708333333</v>
      </c>
      <c r="E95" s="18"/>
    </row>
    <row r="96" s="6" customFormat="true" ht="13.8" hidden="false" customHeight="false" outlineLevel="0" collapsed="false">
      <c r="A96" s="27"/>
      <c r="B96" s="34" t="n">
        <v>93</v>
      </c>
      <c r="C96" s="16" t="n">
        <v>43834</v>
      </c>
      <c r="D96" s="6" t="n">
        <v>0.5</v>
      </c>
      <c r="E96" s="18"/>
    </row>
    <row r="97" s="6" customFormat="true" ht="13.8" hidden="false" customHeight="false" outlineLevel="0" collapsed="false">
      <c r="A97" s="27"/>
      <c r="B97" s="34" t="n">
        <v>94</v>
      </c>
      <c r="C97" s="16" t="n">
        <v>43837</v>
      </c>
      <c r="D97" s="6" t="n">
        <v>10.44628099</v>
      </c>
      <c r="E97" s="18"/>
    </row>
    <row r="98" s="6" customFormat="true" ht="13.8" hidden="false" customHeight="false" outlineLevel="0" collapsed="false">
      <c r="A98" s="27"/>
      <c r="B98" s="34" t="n">
        <v>95</v>
      </c>
      <c r="C98" s="16" t="n">
        <v>43840</v>
      </c>
      <c r="D98" s="6" t="n">
        <v>5.025210084</v>
      </c>
      <c r="E98" s="18" t="n">
        <v>21.631702392</v>
      </c>
    </row>
    <row r="99" s="6" customFormat="true" ht="13.8" hidden="false" customHeight="false" outlineLevel="0" collapsed="false">
      <c r="A99" s="27"/>
      <c r="B99" s="34" t="n">
        <v>96</v>
      </c>
      <c r="C99" s="16" t="n">
        <v>43843</v>
      </c>
      <c r="D99" s="6" t="n">
        <v>5.2406639</v>
      </c>
      <c r="E99" s="18" t="n">
        <v>20.690312795</v>
      </c>
    </row>
    <row r="100" s="6" customFormat="true" ht="13.8" hidden="false" customHeight="false" outlineLevel="0" collapsed="false">
      <c r="A100" s="27"/>
      <c r="B100" s="34" t="n">
        <v>97</v>
      </c>
      <c r="C100" s="16" t="n">
        <v>43846</v>
      </c>
      <c r="D100" s="6" t="n">
        <v>6.351239669</v>
      </c>
      <c r="E100" s="18"/>
    </row>
    <row r="101" s="6" customFormat="true" ht="13.8" hidden="false" customHeight="false" outlineLevel="0" collapsed="false">
      <c r="A101" s="27"/>
      <c r="B101" s="34" t="n">
        <v>98</v>
      </c>
      <c r="C101" s="16" t="n">
        <v>43849</v>
      </c>
      <c r="D101" s="6" t="n">
        <v>5.900414938</v>
      </c>
      <c r="E101" s="18" t="n">
        <v>16.766721758</v>
      </c>
    </row>
    <row r="102" s="6" customFormat="true" ht="13.8" hidden="false" customHeight="false" outlineLevel="0" collapsed="false">
      <c r="A102" s="27"/>
      <c r="B102" s="34" t="n">
        <v>99</v>
      </c>
      <c r="C102" s="36" t="n">
        <v>43851</v>
      </c>
      <c r="D102" s="6" t="n">
        <v>9.308333333</v>
      </c>
      <c r="E102" s="18" t="n">
        <v>13.862442008</v>
      </c>
    </row>
    <row r="103" s="6" customFormat="true" ht="13.8" hidden="false" customHeight="false" outlineLevel="0" collapsed="false">
      <c r="A103" s="27"/>
      <c r="B103" s="34" t="n">
        <v>100</v>
      </c>
      <c r="C103" s="16" t="n">
        <v>43852</v>
      </c>
      <c r="D103" s="6" t="n">
        <v>0</v>
      </c>
      <c r="E103" s="18" t="n">
        <v>12.192280121</v>
      </c>
    </row>
    <row r="104" s="6" customFormat="true" ht="13.8" hidden="false" customHeight="false" outlineLevel="0" collapsed="false">
      <c r="A104" s="27"/>
      <c r="B104" s="34" t="n">
        <v>101</v>
      </c>
      <c r="C104" s="16" t="n">
        <v>43855</v>
      </c>
      <c r="D104" s="6" t="n">
        <v>1.606694561</v>
      </c>
      <c r="E104" s="18" t="n">
        <v>18.954437869</v>
      </c>
    </row>
    <row r="105" s="6" customFormat="true" ht="13.8" hidden="false" customHeight="false" outlineLevel="0" collapsed="false">
      <c r="B105" s="34" t="n">
        <v>102</v>
      </c>
      <c r="C105" s="16" t="n">
        <v>43858</v>
      </c>
      <c r="D105" s="6" t="n">
        <v>5.012396694</v>
      </c>
      <c r="E105" s="18" t="n">
        <v>22.493455238</v>
      </c>
    </row>
    <row r="106" s="6" customFormat="true" ht="13.8" hidden="false" customHeight="false" outlineLevel="0" collapsed="false"/>
    <row r="107" s="6" customFormat="true" ht="13.8" hidden="false" customHeight="false" outlineLevel="0" collapsed="false"/>
    <row r="108" s="6" customFormat="true" ht="13.8" hidden="false" customHeight="false" outlineLevel="0" collapsed="false"/>
    <row r="109" s="6" customFormat="true" ht="13.8" hidden="false" customHeight="false" outlineLevel="0" collapsed="false">
      <c r="B109" s="37"/>
      <c r="C109" s="37"/>
    </row>
  </sheetData>
  <mergeCells count="1">
    <mergeCell ref="A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&amp;C&amp;10&amp;A</oddHeader>
    <oddFooter>&amp;C&amp;10Page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B73" colorId="64" zoomScale="110" zoomScaleNormal="110" zoomScalePageLayoutView="100" workbookViewId="0">
      <selection pane="topLeft" activeCell="G105" activeCellId="0" sqref="G105"/>
    </sheetView>
  </sheetViews>
  <sheetFormatPr defaultRowHeight="13.8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10.5"/>
    <col collapsed="false" customWidth="true" hidden="false" outlineLevel="0" max="3" min="3" style="0" width="18.43"/>
    <col collapsed="false" customWidth="true" hidden="false" outlineLevel="0" max="4" min="4" style="0" width="10.5"/>
    <col collapsed="false" customWidth="true" hidden="false" outlineLevel="0" max="5" min="5" style="0" width="19"/>
    <col collapsed="false" customWidth="true" hidden="false" outlineLevel="0" max="1025" min="6" style="0" width="10.5"/>
  </cols>
  <sheetData>
    <row r="1" customFormat="false" ht="68.65" hidden="false" customHeight="false" outlineLevel="0" collapsed="false">
      <c r="A1" s="1" t="s">
        <v>13</v>
      </c>
      <c r="B1" s="1" t="s">
        <v>14</v>
      </c>
      <c r="C1" s="1" t="s">
        <v>15</v>
      </c>
      <c r="D1" s="2" t="s">
        <v>16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3" t="n">
        <v>43558</v>
      </c>
      <c r="C2" s="4" t="s">
        <v>7</v>
      </c>
      <c r="D2" s="4" t="s">
        <v>7</v>
      </c>
      <c r="E2" s="0" t="e">
        <f aca="false">D2-C2</f>
        <v>#VALUE!</v>
      </c>
      <c r="F2" s="0" t="e">
        <f aca="false">C2/D2</f>
        <v>#VALUE!</v>
      </c>
      <c r="G2" s="0" t="n">
        <v>0.08146006656</v>
      </c>
    </row>
    <row r="3" customFormat="false" ht="13.8" hidden="false" customHeight="false" outlineLevel="0" collapsed="false">
      <c r="A3" s="6" t="n">
        <v>2</v>
      </c>
      <c r="B3" s="5" t="n">
        <v>43561</v>
      </c>
      <c r="C3" s="6" t="s">
        <v>7</v>
      </c>
      <c r="D3" s="6" t="s">
        <v>7</v>
      </c>
      <c r="E3" s="6" t="e">
        <f aca="false">D3-C3</f>
        <v>#VALUE!</v>
      </c>
      <c r="F3" s="0" t="e">
        <f aca="false">C3/D3</f>
        <v>#VALUE!</v>
      </c>
      <c r="G3" s="7" t="n">
        <v>-0.1749500832</v>
      </c>
    </row>
    <row r="4" customFormat="false" ht="13.8" hidden="false" customHeight="false" outlineLevel="0" collapsed="false">
      <c r="A4" s="6" t="n">
        <v>3</v>
      </c>
      <c r="B4" s="5" t="n">
        <v>43564</v>
      </c>
      <c r="C4" s="6" t="n">
        <f aca="false">G4*1000</f>
        <v>8.585690516</v>
      </c>
      <c r="D4" s="6" t="s">
        <v>17</v>
      </c>
      <c r="E4" s="6" t="e">
        <f aca="false">D4-C4</f>
        <v>#VALUE!</v>
      </c>
      <c r="F4" s="0" t="e">
        <f aca="false">C4/D4</f>
        <v>#VALUE!</v>
      </c>
      <c r="G4" s="7" t="n">
        <v>0.008585690516</v>
      </c>
    </row>
    <row r="5" customFormat="false" ht="14.15" hidden="false" customHeight="false" outlineLevel="0" collapsed="false">
      <c r="A5" s="6" t="n">
        <v>4</v>
      </c>
      <c r="B5" s="5" t="n">
        <v>43567</v>
      </c>
      <c r="C5" s="6" t="n">
        <f aca="false">G5*1000</f>
        <v>5.765391015</v>
      </c>
      <c r="D5" s="6" t="n">
        <v>10.417604979</v>
      </c>
      <c r="E5" s="6" t="n">
        <f aca="false">D5-C5</f>
        <v>4.652213964</v>
      </c>
      <c r="F5" s="0" t="n">
        <f aca="false">C5/D5</f>
        <v>0.553427685789774</v>
      </c>
      <c r="G5" s="7" t="n">
        <v>0.005765391015</v>
      </c>
      <c r="O5" s="7"/>
    </row>
    <row r="6" customFormat="false" ht="13.8" hidden="false" customHeight="false" outlineLevel="0" collapsed="false">
      <c r="A6" s="38" t="n">
        <v>5</v>
      </c>
      <c r="B6" s="8" t="n">
        <v>43570</v>
      </c>
      <c r="C6" s="6" t="n">
        <f aca="false">G6*1000</f>
        <v>8.311148087</v>
      </c>
      <c r="D6" s="6" t="n">
        <v>15.334300927</v>
      </c>
      <c r="E6" s="6" t="n">
        <f aca="false">D6-C6</f>
        <v>7.02315284</v>
      </c>
      <c r="F6" s="0" t="n">
        <f aca="false">C6/D6</f>
        <v>0.541997194822626</v>
      </c>
      <c r="G6" s="7" t="n">
        <v>0.008311148087</v>
      </c>
    </row>
    <row r="7" customFormat="false" ht="13.8" hidden="false" customHeight="false" outlineLevel="0" collapsed="false">
      <c r="A7" s="0" t="n">
        <v>6</v>
      </c>
      <c r="B7" s="3" t="n">
        <v>43573</v>
      </c>
      <c r="C7" s="4" t="n">
        <f aca="false">G7*1000</f>
        <v>8.943427621</v>
      </c>
      <c r="D7" s="4" t="n">
        <v>19.360718177</v>
      </c>
      <c r="E7" s="0" t="n">
        <f aca="false">D7-C7</f>
        <v>10.417290556</v>
      </c>
      <c r="F7" s="0" t="n">
        <f aca="false">C7/D7</f>
        <v>0.461936770074188</v>
      </c>
      <c r="G7" s="7" t="n">
        <v>0.008943427621</v>
      </c>
    </row>
    <row r="8" customFormat="false" ht="13.8" hidden="false" customHeight="false" outlineLevel="0" collapsed="false">
      <c r="A8" s="0" t="n">
        <v>7</v>
      </c>
      <c r="B8" s="3" t="n">
        <v>43576</v>
      </c>
      <c r="C8" s="4" t="n">
        <f aca="false">G8*1000</f>
        <v>16.69717138</v>
      </c>
      <c r="D8" s="4" t="n">
        <v>30.544521199</v>
      </c>
      <c r="E8" s="0" t="n">
        <f aca="false">D8-C8</f>
        <v>13.847349819</v>
      </c>
      <c r="F8" s="0" t="n">
        <f aca="false">C8/D8</f>
        <v>0.546650290283373</v>
      </c>
      <c r="G8" s="7" t="n">
        <v>0.01669717138</v>
      </c>
    </row>
    <row r="9" customFormat="false" ht="13.8" hidden="false" customHeight="false" outlineLevel="0" collapsed="false">
      <c r="A9" s="0" t="n">
        <v>8</v>
      </c>
      <c r="B9" s="3" t="n">
        <v>43579</v>
      </c>
      <c r="C9" s="4" t="n">
        <f aca="false">G9*1000</f>
        <v>4.588186356</v>
      </c>
      <c r="D9" s="4" t="n">
        <v>21.023915954</v>
      </c>
      <c r="E9" s="0" t="n">
        <f aca="false">D9-C9</f>
        <v>16.435729598</v>
      </c>
      <c r="F9" s="0" t="n">
        <f aca="false">C9/D9</f>
        <v>0.218236524824342</v>
      </c>
      <c r="G9" s="7" t="n">
        <v>0.004588186356</v>
      </c>
    </row>
    <row r="10" customFormat="false" ht="13.8" hidden="false" customHeight="false" outlineLevel="0" collapsed="false">
      <c r="A10" s="0" t="n">
        <v>9</v>
      </c>
      <c r="B10" s="3" t="n">
        <v>43582</v>
      </c>
      <c r="C10" s="4" t="n">
        <f aca="false">G10*1000</f>
        <v>8.169717138</v>
      </c>
      <c r="D10" s="4" t="n">
        <v>14.43471618</v>
      </c>
      <c r="E10" s="0" t="n">
        <f aca="false">D10-C10</f>
        <v>6.264999042</v>
      </c>
      <c r="F10" s="0" t="n">
        <f aca="false">C10/D10</f>
        <v>0.565976984661433</v>
      </c>
      <c r="G10" s="7" t="n">
        <v>0.008169717138</v>
      </c>
    </row>
    <row r="11" customFormat="false" ht="13.8" hidden="false" customHeight="false" outlineLevel="0" collapsed="false">
      <c r="A11" s="0" t="n">
        <v>10</v>
      </c>
      <c r="B11" s="3" t="n">
        <v>43585</v>
      </c>
      <c r="C11" s="4" t="n">
        <f aca="false">G11*1000</f>
        <v>6.647254576</v>
      </c>
      <c r="D11" s="4" t="n">
        <v>16.582862516</v>
      </c>
      <c r="E11" s="0" t="n">
        <f aca="false">D11-C11</f>
        <v>9.93560794</v>
      </c>
      <c r="F11" s="0" t="n">
        <f aca="false">C11/D11</f>
        <v>0.400850852474136</v>
      </c>
      <c r="G11" s="7" t="n">
        <v>0.006647254576</v>
      </c>
    </row>
    <row r="12" customFormat="false" ht="13.8" hidden="false" customHeight="false" outlineLevel="0" collapsed="false">
      <c r="A12" s="0" t="n">
        <v>11</v>
      </c>
      <c r="B12" s="3" t="n">
        <v>43588</v>
      </c>
      <c r="C12" s="4" t="n">
        <f aca="false">G12*1000</f>
        <v>6.780366057</v>
      </c>
      <c r="D12" s="4" t="n">
        <v>14.543286753</v>
      </c>
      <c r="E12" s="0" t="n">
        <f aca="false">D12-C12</f>
        <v>7.762920696</v>
      </c>
      <c r="F12" s="0" t="n">
        <f aca="false">C12/D12</f>
        <v>0.466219649805182</v>
      </c>
      <c r="G12" s="7" t="n">
        <v>0.006780366057</v>
      </c>
    </row>
    <row r="13" customFormat="false" ht="13.8" hidden="false" customHeight="false" outlineLevel="0" collapsed="false">
      <c r="A13" s="0" t="n">
        <v>12</v>
      </c>
      <c r="B13" s="3" t="n">
        <v>43591</v>
      </c>
      <c r="C13" s="4" t="n">
        <f aca="false">G13*1000</f>
        <v>7.24625624</v>
      </c>
      <c r="D13" s="4" t="n">
        <v>13.289555136</v>
      </c>
      <c r="E13" s="0" t="n">
        <f aca="false">D13-C13</f>
        <v>6.043298896</v>
      </c>
      <c r="F13" s="0" t="n">
        <f aca="false">C13/D13</f>
        <v>0.545259503861845</v>
      </c>
      <c r="G13" s="7" t="n">
        <v>0.00724625624</v>
      </c>
    </row>
    <row r="14" customFormat="false" ht="13.8" hidden="false" customHeight="false" outlineLevel="0" collapsed="false">
      <c r="A14" s="0" t="n">
        <v>13</v>
      </c>
      <c r="B14" s="3" t="n">
        <v>43594</v>
      </c>
      <c r="C14" s="4" t="n">
        <f aca="false">G14*1000</f>
        <v>5.415973378</v>
      </c>
      <c r="D14" s="4" t="s">
        <v>7</v>
      </c>
      <c r="E14" s="0" t="e">
        <f aca="false">D14-C14</f>
        <v>#VALUE!</v>
      </c>
      <c r="F14" s="0" t="e">
        <f aca="false">C14/D14</f>
        <v>#VALUE!</v>
      </c>
      <c r="G14" s="7" t="n">
        <v>0.005415973378</v>
      </c>
    </row>
    <row r="15" customFormat="false" ht="13.8" hidden="false" customHeight="false" outlineLevel="0" collapsed="false">
      <c r="A15" s="0" t="n">
        <v>14</v>
      </c>
      <c r="B15" s="3" t="n">
        <v>43597</v>
      </c>
      <c r="C15" s="4" t="n">
        <f aca="false">G15*1000</f>
        <v>8.273710483</v>
      </c>
      <c r="D15" s="4" t="n">
        <v>12.499890117</v>
      </c>
      <c r="E15" s="0" t="n">
        <f aca="false">D15-C15</f>
        <v>4.226179634</v>
      </c>
      <c r="F15" s="0" t="n">
        <f aca="false">C15/D15</f>
        <v>0.661902657187974</v>
      </c>
      <c r="G15" s="7" t="n">
        <v>0.008273710483</v>
      </c>
    </row>
    <row r="16" customFormat="false" ht="13.8" hidden="false" customHeight="false" outlineLevel="0" collapsed="false">
      <c r="A16" s="0" t="n">
        <v>15</v>
      </c>
      <c r="B16" s="3" t="n">
        <v>43600</v>
      </c>
      <c r="C16" s="4" t="n">
        <f aca="false">G16*1000</f>
        <v>15.44509151</v>
      </c>
      <c r="D16" s="4" t="n">
        <v>21.496062821</v>
      </c>
      <c r="E16" s="0" t="n">
        <f aca="false">D16-C16</f>
        <v>6.050971311</v>
      </c>
      <c r="F16" s="0" t="n">
        <f aca="false">C16/D16</f>
        <v>0.718507925782173</v>
      </c>
      <c r="G16" s="7" t="n">
        <v>0.01544509151</v>
      </c>
    </row>
    <row r="17" customFormat="false" ht="13.8" hidden="false" customHeight="false" outlineLevel="0" collapsed="false">
      <c r="A17" s="0" t="n">
        <v>16</v>
      </c>
      <c r="B17" s="3" t="n">
        <v>43603</v>
      </c>
      <c r="C17" s="4" t="n">
        <f aca="false">G17*1000</f>
        <v>6.494592346</v>
      </c>
      <c r="D17" s="4" t="n">
        <v>14.333783418</v>
      </c>
      <c r="E17" s="0" t="n">
        <f aca="false">D17-C17</f>
        <v>7.839191072</v>
      </c>
      <c r="F17" s="0" t="n">
        <f aca="false">C17/D17</f>
        <v>0.453096866096376</v>
      </c>
      <c r="G17" s="7" t="n">
        <v>0.006494592346</v>
      </c>
    </row>
    <row r="18" customFormat="false" ht="13.8" hidden="false" customHeight="false" outlineLevel="0" collapsed="false">
      <c r="A18" s="0" t="n">
        <v>17</v>
      </c>
      <c r="B18" s="3" t="n">
        <v>43606</v>
      </c>
      <c r="C18" s="4" t="n">
        <f aca="false">G18*1000</f>
        <v>8.444259567</v>
      </c>
      <c r="D18" s="4" t="s">
        <v>7</v>
      </c>
      <c r="E18" s="0" t="e">
        <f aca="false">D18-C18</f>
        <v>#VALUE!</v>
      </c>
      <c r="F18" s="0" t="e">
        <f aca="false">C18/D18</f>
        <v>#VALUE!</v>
      </c>
      <c r="G18" s="7" t="n">
        <v>0.008444259567</v>
      </c>
    </row>
    <row r="19" customFormat="false" ht="13.8" hidden="false" customHeight="false" outlineLevel="0" collapsed="false">
      <c r="A19" s="0" t="n">
        <v>18</v>
      </c>
      <c r="B19" s="3" t="n">
        <v>43609</v>
      </c>
      <c r="C19" s="4" t="n">
        <f aca="false">G19*1000</f>
        <v>9.455074875</v>
      </c>
      <c r="D19" s="4" t="n">
        <v>17.473226973</v>
      </c>
      <c r="E19" s="0" t="n">
        <f aca="false">D19-C19</f>
        <v>8.018152098</v>
      </c>
      <c r="F19" s="0" t="n">
        <f aca="false">C19/D19</f>
        <v>0.541117842148458</v>
      </c>
      <c r="G19" s="7" t="n">
        <v>0.009455074875</v>
      </c>
    </row>
    <row r="20" customFormat="false" ht="13.8" hidden="false" customHeight="false" outlineLevel="0" collapsed="false">
      <c r="A20" s="12" t="n">
        <v>19</v>
      </c>
      <c r="B20" s="11" t="n">
        <v>43612</v>
      </c>
      <c r="C20" s="12" t="n">
        <f aca="false">G20*1000</f>
        <v>17.78702163</v>
      </c>
      <c r="D20" s="12" t="n">
        <v>38.938729366</v>
      </c>
      <c r="E20" s="12" t="n">
        <f aca="false">D20-C20</f>
        <v>21.151707736</v>
      </c>
      <c r="F20" s="12" t="n">
        <f aca="false">C20/D20</f>
        <v>0.456795121967463</v>
      </c>
      <c r="G20" s="13" t="n">
        <v>0.01778702163</v>
      </c>
    </row>
    <row r="21" customFormat="false" ht="13.8" hidden="false" customHeight="false" outlineLevel="0" collapsed="false">
      <c r="A21" s="0" t="n">
        <v>20</v>
      </c>
      <c r="B21" s="3" t="n">
        <v>43615</v>
      </c>
      <c r="C21" s="4" t="n">
        <f aca="false">G21*1000</f>
        <v>8.648086522</v>
      </c>
      <c r="D21" s="4" t="n">
        <v>12.586020651</v>
      </c>
      <c r="E21" s="0" t="n">
        <f aca="false">D21-C21</f>
        <v>3.937934129</v>
      </c>
      <c r="F21" s="0" t="n">
        <f aca="false">C21/D21</f>
        <v>0.687118411911463</v>
      </c>
      <c r="G21" s="7" t="n">
        <v>0.008648086522</v>
      </c>
    </row>
    <row r="22" customFormat="false" ht="13.8" hidden="false" customHeight="false" outlineLevel="0" collapsed="false">
      <c r="A22" s="0" t="n">
        <v>21</v>
      </c>
      <c r="B22" s="3" t="n">
        <v>43618</v>
      </c>
      <c r="C22" s="4" t="n">
        <f aca="false">G22*1000</f>
        <v>11.9093178</v>
      </c>
      <c r="D22" s="4" t="n">
        <v>29.147267884</v>
      </c>
      <c r="E22" s="0" t="n">
        <f aca="false">D22-C22</f>
        <v>17.237950084</v>
      </c>
      <c r="F22" s="0" t="n">
        <f aca="false">C22/D22</f>
        <v>0.408591221907885</v>
      </c>
      <c r="G22" s="7" t="n">
        <v>0.0119093178</v>
      </c>
    </row>
    <row r="23" customFormat="false" ht="13.8" hidden="false" customHeight="false" outlineLevel="0" collapsed="false">
      <c r="A23" s="0" t="n">
        <v>22</v>
      </c>
      <c r="B23" s="3" t="n">
        <v>43621</v>
      </c>
      <c r="C23" s="4" t="n">
        <f aca="false">G23*1000</f>
        <v>7.038269551</v>
      </c>
      <c r="D23" s="4" t="s">
        <v>7</v>
      </c>
      <c r="E23" s="0" t="e">
        <f aca="false">D23-C23</f>
        <v>#VALUE!</v>
      </c>
      <c r="F23" s="0" t="e">
        <f aca="false">C23/D23</f>
        <v>#VALUE!</v>
      </c>
      <c r="G23" s="7" t="n">
        <v>0.007038269551</v>
      </c>
    </row>
    <row r="24" customFormat="false" ht="13.8" hidden="false" customHeight="false" outlineLevel="0" collapsed="false">
      <c r="B24" s="3"/>
      <c r="C24" s="4" t="e">
        <f aca="false">G24*1000</f>
        <v>#VALUE!</v>
      </c>
      <c r="D24" s="4" t="s">
        <v>7</v>
      </c>
      <c r="E24" s="0" t="e">
        <f aca="false">D24-C24</f>
        <v>#VALUE!</v>
      </c>
      <c r="F24" s="0" t="e">
        <f aca="false">C24/D24</f>
        <v>#VALUE!</v>
      </c>
      <c r="G24" s="7" t="s">
        <v>8</v>
      </c>
    </row>
    <row r="25" customFormat="false" ht="13.8" hidden="false" customHeight="false" outlineLevel="0" collapsed="false">
      <c r="A25" s="0" t="n">
        <v>23</v>
      </c>
      <c r="B25" s="3" t="n">
        <v>43624</v>
      </c>
      <c r="C25" s="4" t="n">
        <f aca="false">G25*1000</f>
        <v>9.588186356</v>
      </c>
      <c r="D25" s="4" t="s">
        <v>7</v>
      </c>
      <c r="E25" s="0" t="e">
        <f aca="false">D25-C25</f>
        <v>#VALUE!</v>
      </c>
      <c r="F25" s="0" t="e">
        <f aca="false">C25/D25</f>
        <v>#VALUE!</v>
      </c>
      <c r="G25" s="7" t="n">
        <v>0.009588186356</v>
      </c>
    </row>
    <row r="26" customFormat="false" ht="13.8" hidden="false" customHeight="false" outlineLevel="0" collapsed="false">
      <c r="A26" s="0" t="n">
        <v>24</v>
      </c>
      <c r="B26" s="3" t="n">
        <v>43627</v>
      </c>
      <c r="C26" s="4" t="n">
        <f aca="false">G26*1000</f>
        <v>13.53577371</v>
      </c>
      <c r="D26" s="4" t="n">
        <v>19.077024295</v>
      </c>
      <c r="E26" s="0" t="n">
        <f aca="false">D26-C26</f>
        <v>5.541250585</v>
      </c>
      <c r="F26" s="0" t="n">
        <f aca="false">C26/D26</f>
        <v>0.709532760491774</v>
      </c>
      <c r="G26" s="7" t="n">
        <v>0.01353577371</v>
      </c>
    </row>
    <row r="27" customFormat="false" ht="13.8" hidden="false" customHeight="false" outlineLevel="0" collapsed="false">
      <c r="A27" s="0" t="n">
        <v>25</v>
      </c>
      <c r="B27" s="3" t="n">
        <v>43630</v>
      </c>
      <c r="C27" s="4" t="n">
        <f aca="false">G27*1000</f>
        <v>8.190515807</v>
      </c>
      <c r="D27" s="4" t="n">
        <v>11.956509307</v>
      </c>
      <c r="E27" s="0" t="n">
        <f aca="false">D27-C27</f>
        <v>3.7659935</v>
      </c>
      <c r="F27" s="0" t="n">
        <f aca="false">C27/D27</f>
        <v>0.685025670678383</v>
      </c>
      <c r="G27" s="7" t="n">
        <v>0.008190515807</v>
      </c>
    </row>
    <row r="28" customFormat="false" ht="13.8" hidden="false" customHeight="false" outlineLevel="0" collapsed="false">
      <c r="A28" s="0" t="n">
        <v>26</v>
      </c>
      <c r="B28" s="3" t="n">
        <v>43633</v>
      </c>
      <c r="C28" s="4" t="n">
        <f aca="false">G28*1000</f>
        <v>4.109816972</v>
      </c>
      <c r="D28" s="4" t="n">
        <v>6.018173802</v>
      </c>
      <c r="E28" s="0" t="n">
        <f aca="false">D28-C28</f>
        <v>1.90835683</v>
      </c>
      <c r="F28" s="0" t="n">
        <f aca="false">C28/D28</f>
        <v>0.682901010707633</v>
      </c>
      <c r="G28" s="7" t="n">
        <v>0.004109816972</v>
      </c>
    </row>
    <row r="29" customFormat="false" ht="13.8" hidden="false" customHeight="false" outlineLevel="0" collapsed="false">
      <c r="A29" s="0" t="n">
        <v>27</v>
      </c>
      <c r="B29" s="3" t="n">
        <v>43636</v>
      </c>
      <c r="C29" s="4" t="n">
        <f aca="false">G29*1000</f>
        <v>7.924292845</v>
      </c>
      <c r="D29" s="4" t="n">
        <v>12.518674403</v>
      </c>
      <c r="E29" s="0" t="n">
        <f aca="false">D29-C29</f>
        <v>4.594381558</v>
      </c>
      <c r="F29" s="0" t="n">
        <f aca="false">C29/D29</f>
        <v>0.632997759179758</v>
      </c>
      <c r="G29" s="7" t="n">
        <v>0.007924292845</v>
      </c>
    </row>
    <row r="30" customFormat="false" ht="13.8" hidden="false" customHeight="false" outlineLevel="0" collapsed="false">
      <c r="A30" s="0" t="n">
        <v>28</v>
      </c>
      <c r="B30" s="3" t="n">
        <v>43639</v>
      </c>
      <c r="C30" s="4" t="n">
        <f aca="false">G30*1000</f>
        <v>25.85690516</v>
      </c>
      <c r="D30" s="4" t="n">
        <v>31.854722038</v>
      </c>
      <c r="E30" s="0" t="n">
        <f aca="false">D30-C30</f>
        <v>5.997816878</v>
      </c>
      <c r="F30" s="0" t="n">
        <f aca="false">C30/D30</f>
        <v>0.81171341345107</v>
      </c>
      <c r="G30" s="7" t="n">
        <v>0.02585690516</v>
      </c>
    </row>
    <row r="31" customFormat="false" ht="13.8" hidden="false" customHeight="false" outlineLevel="0" collapsed="false">
      <c r="B31" s="3"/>
      <c r="C31" s="4" t="n">
        <f aca="false">G31*1000</f>
        <v>6.094009983</v>
      </c>
      <c r="D31" s="4"/>
      <c r="G31" s="7" t="n">
        <v>0.006094009983</v>
      </c>
    </row>
    <row r="32" customFormat="false" ht="13.8" hidden="false" customHeight="false" outlineLevel="0" collapsed="false">
      <c r="A32" s="0" t="n">
        <v>30</v>
      </c>
      <c r="B32" s="3" t="n">
        <v>43645</v>
      </c>
      <c r="C32" s="4" t="n">
        <f aca="false">G32*1000</f>
        <v>5.844425957</v>
      </c>
      <c r="D32" s="4" t="n">
        <v>7.243890267</v>
      </c>
      <c r="E32" s="0" t="n">
        <f aca="false">D32-C32</f>
        <v>1.39946431</v>
      </c>
      <c r="F32" s="0" t="n">
        <f aca="false">C32/D32</f>
        <v>0.806807632581715</v>
      </c>
      <c r="G32" s="7" t="n">
        <v>0.005844425957</v>
      </c>
    </row>
    <row r="33" customFormat="false" ht="13.8" hidden="false" customHeight="false" outlineLevel="0" collapsed="false">
      <c r="A33" s="0" t="n">
        <v>31</v>
      </c>
      <c r="B33" s="3" t="n">
        <v>43648</v>
      </c>
      <c r="C33" s="4" t="n">
        <f aca="false">G33*1000</f>
        <v>1.235440932</v>
      </c>
      <c r="D33" s="4" t="s">
        <v>7</v>
      </c>
      <c r="E33" s="0" t="e">
        <f aca="false">D33-C33</f>
        <v>#VALUE!</v>
      </c>
      <c r="F33" s="0" t="e">
        <f aca="false">C33/D33</f>
        <v>#VALUE!</v>
      </c>
      <c r="G33" s="7" t="n">
        <v>0.001235440932</v>
      </c>
    </row>
    <row r="34" customFormat="false" ht="13.8" hidden="false" customHeight="false" outlineLevel="0" collapsed="false">
      <c r="A34" s="0" t="n">
        <v>32</v>
      </c>
      <c r="B34" s="3" t="n">
        <v>43651</v>
      </c>
      <c r="C34" s="4" t="n">
        <f aca="false">G34*1000</f>
        <v>19.09733777</v>
      </c>
      <c r="D34" s="4" t="s">
        <v>7</v>
      </c>
      <c r="E34" s="0" t="e">
        <f aca="false">D34-C34</f>
        <v>#VALUE!</v>
      </c>
      <c r="F34" s="0" t="e">
        <f aca="false">C34/D34</f>
        <v>#VALUE!</v>
      </c>
      <c r="G34" s="7" t="n">
        <v>0.01909733777</v>
      </c>
    </row>
    <row r="35" customFormat="false" ht="13.8" hidden="false" customHeight="false" outlineLevel="0" collapsed="false">
      <c r="A35" s="0" t="n">
        <v>33</v>
      </c>
      <c r="B35" s="3" t="n">
        <v>43654</v>
      </c>
      <c r="C35" s="4" t="n">
        <f aca="false">G35*1000</f>
        <v>9.975041597</v>
      </c>
      <c r="D35" s="4" t="n">
        <v>16.725762663</v>
      </c>
      <c r="E35" s="0" t="n">
        <f aca="false">D35-C35</f>
        <v>6.750721066</v>
      </c>
      <c r="F35" s="0" t="n">
        <f aca="false">C35/D35</f>
        <v>0.596387847776075</v>
      </c>
      <c r="G35" s="0" t="n">
        <v>0.009975041597</v>
      </c>
    </row>
    <row r="36" customFormat="false" ht="13.8" hidden="false" customHeight="false" outlineLevel="0" collapsed="false">
      <c r="A36" s="0" t="n">
        <v>34</v>
      </c>
      <c r="B36" s="3" t="n">
        <v>43657</v>
      </c>
      <c r="C36" s="4" t="n">
        <f aca="false">G36*1000</f>
        <v>19.83361065</v>
      </c>
      <c r="D36" s="4" t="n">
        <v>33.275337988</v>
      </c>
      <c r="E36" s="0" t="n">
        <f aca="false">D36-C36</f>
        <v>13.441727338</v>
      </c>
      <c r="F36" s="0" t="n">
        <f aca="false">C36/D36</f>
        <v>0.596045355186251</v>
      </c>
      <c r="G36" s="0" t="n">
        <v>0.01983361065</v>
      </c>
    </row>
    <row r="37" customFormat="false" ht="13.8" hidden="false" customHeight="false" outlineLevel="0" collapsed="false">
      <c r="A37" s="0" t="n">
        <v>35</v>
      </c>
      <c r="B37" s="3" t="n">
        <v>43660</v>
      </c>
      <c r="C37" s="4" t="n">
        <f aca="false">G37*1000</f>
        <v>16.20216306</v>
      </c>
      <c r="D37" s="4" t="n">
        <v>25.029667521</v>
      </c>
      <c r="E37" s="0" t="n">
        <f aca="false">D37-C37</f>
        <v>8.827504461</v>
      </c>
      <c r="F37" s="0" t="n">
        <f aca="false">C37/D37</f>
        <v>0.647318349171291</v>
      </c>
      <c r="G37" s="0" t="n">
        <v>0.01620216306</v>
      </c>
    </row>
    <row r="38" customFormat="false" ht="13.8" hidden="false" customHeight="false" outlineLevel="0" collapsed="false">
      <c r="A38" s="0" t="n">
        <v>36</v>
      </c>
      <c r="B38" s="3" t="n">
        <v>43663</v>
      </c>
      <c r="C38" s="4" t="n">
        <f aca="false">G38*1000</f>
        <v>8.298668885</v>
      </c>
      <c r="D38" s="4" t="n">
        <v>11.834093988</v>
      </c>
      <c r="E38" s="0" t="n">
        <f aca="false">D38-C38</f>
        <v>3.535425103</v>
      </c>
      <c r="F38" s="0" t="n">
        <f aca="false">C38/D38</f>
        <v>0.701250885231688</v>
      </c>
      <c r="G38" s="0" t="n">
        <v>0.008298668885</v>
      </c>
    </row>
    <row r="39" customFormat="false" ht="13.8" hidden="false" customHeight="false" outlineLevel="0" collapsed="false">
      <c r="A39" s="0" t="n">
        <v>37</v>
      </c>
      <c r="B39" s="3" t="n">
        <v>43666</v>
      </c>
      <c r="C39" s="4" t="n">
        <f aca="false">G39*1000</f>
        <v>14.59234609</v>
      </c>
      <c r="D39" s="4" t="s">
        <v>7</v>
      </c>
      <c r="E39" s="0" t="e">
        <f aca="false">D39-C39</f>
        <v>#VALUE!</v>
      </c>
      <c r="F39" s="0" t="e">
        <f aca="false">C39/D39</f>
        <v>#VALUE!</v>
      </c>
      <c r="G39" s="0" t="n">
        <v>0.01459234609</v>
      </c>
    </row>
    <row r="40" customFormat="false" ht="13.8" hidden="false" customHeight="false" outlineLevel="0" collapsed="false">
      <c r="A40" s="0" t="n">
        <v>38</v>
      </c>
      <c r="B40" s="3" t="n">
        <v>43669</v>
      </c>
      <c r="C40" s="4" t="e">
        <f aca="false">G40*1000</f>
        <v>#VALUE!</v>
      </c>
      <c r="D40" s="4" t="n">
        <v>8.92210097</v>
      </c>
      <c r="E40" s="0" t="e">
        <f aca="false">D40-C40</f>
        <v>#VALUE!</v>
      </c>
      <c r="F40" s="0" t="e">
        <f aca="false">C40/D40</f>
        <v>#VALUE!</v>
      </c>
      <c r="G40" s="0" t="s">
        <v>8</v>
      </c>
    </row>
    <row r="41" customFormat="false" ht="13.8" hidden="false" customHeight="false" outlineLevel="0" collapsed="false">
      <c r="A41" s="0" t="n">
        <v>39</v>
      </c>
      <c r="B41" s="3" t="n">
        <v>43672</v>
      </c>
      <c r="C41" s="4" t="e">
        <f aca="false">G41*1000</f>
        <v>#VALUE!</v>
      </c>
      <c r="D41" s="4" t="n">
        <v>18.393012182</v>
      </c>
      <c r="E41" s="0" t="e">
        <f aca="false">D41-C41</f>
        <v>#VALUE!</v>
      </c>
      <c r="F41" s="0" t="e">
        <f aca="false">C41/D41</f>
        <v>#VALUE!</v>
      </c>
      <c r="G41" s="0" t="s">
        <v>8</v>
      </c>
    </row>
    <row r="42" customFormat="false" ht="13.8" hidden="false" customHeight="false" outlineLevel="0" collapsed="false">
      <c r="A42" s="0" t="n">
        <v>40</v>
      </c>
      <c r="B42" s="3" t="n">
        <v>43675</v>
      </c>
      <c r="C42" s="4" t="e">
        <f aca="false">G42*1000</f>
        <v>#VALUE!</v>
      </c>
      <c r="D42" s="4" t="n">
        <v>26.919638115</v>
      </c>
      <c r="E42" s="0" t="e">
        <f aca="false">D42-C42</f>
        <v>#VALUE!</v>
      </c>
      <c r="F42" s="0" t="e">
        <f aca="false">C42/D42</f>
        <v>#VALUE!</v>
      </c>
      <c r="G42" s="0" t="s">
        <v>8</v>
      </c>
    </row>
    <row r="43" customFormat="false" ht="13.8" hidden="false" customHeight="false" outlineLevel="0" collapsed="false">
      <c r="A43" s="0" t="n">
        <v>41</v>
      </c>
      <c r="B43" s="3" t="n">
        <v>43678</v>
      </c>
      <c r="C43" s="4" t="e">
        <f aca="false">G43*1000</f>
        <v>#VALUE!</v>
      </c>
      <c r="D43" s="4" t="n">
        <v>14.031744378</v>
      </c>
      <c r="E43" s="0" t="e">
        <f aca="false">D43-C43</f>
        <v>#VALUE!</v>
      </c>
      <c r="F43" s="0" t="e">
        <f aca="false">C43/D43</f>
        <v>#VALUE!</v>
      </c>
      <c r="G43" s="0" t="s">
        <v>8</v>
      </c>
    </row>
    <row r="44" customFormat="false" ht="13.8" hidden="false" customHeight="false" outlineLevel="0" collapsed="false">
      <c r="A44" s="0" t="n">
        <v>42</v>
      </c>
      <c r="B44" s="3" t="n">
        <v>43681</v>
      </c>
      <c r="C44" s="4" t="e">
        <f aca="false">G44*1000</f>
        <v>#VALUE!</v>
      </c>
      <c r="D44" s="4" t="n">
        <v>9.923280448</v>
      </c>
      <c r="E44" s="0" t="e">
        <f aca="false">D44-C44</f>
        <v>#VALUE!</v>
      </c>
      <c r="F44" s="0" t="e">
        <f aca="false">C44/D44</f>
        <v>#VALUE!</v>
      </c>
      <c r="G44" s="0" t="s">
        <v>8</v>
      </c>
    </row>
    <row r="45" customFormat="false" ht="13.8" hidden="false" customHeight="false" outlineLevel="0" collapsed="false">
      <c r="A45" s="0" t="n">
        <v>43</v>
      </c>
      <c r="B45" s="3" t="n">
        <v>43684</v>
      </c>
      <c r="C45" s="4" t="e">
        <f aca="false">G45*1000</f>
        <v>#VALUE!</v>
      </c>
      <c r="D45" s="4" t="n">
        <v>9.430819562</v>
      </c>
      <c r="E45" s="0" t="e">
        <f aca="false">D45-C45</f>
        <v>#VALUE!</v>
      </c>
      <c r="F45" s="0" t="e">
        <f aca="false">C45/D45</f>
        <v>#VALUE!</v>
      </c>
      <c r="G45" s="0" t="s">
        <v>8</v>
      </c>
    </row>
    <row r="46" customFormat="false" ht="13.8" hidden="false" customHeight="false" outlineLevel="0" collapsed="false">
      <c r="A46" s="0" t="n">
        <v>44</v>
      </c>
      <c r="B46" s="3" t="n">
        <v>43687</v>
      </c>
      <c r="C46" s="4" t="e">
        <f aca="false">G46*1000</f>
        <v>#VALUE!</v>
      </c>
      <c r="D46" s="4" t="n">
        <v>9.159936428</v>
      </c>
      <c r="E46" s="0" t="e">
        <f aca="false">B46/C46</f>
        <v>#VALUE!</v>
      </c>
      <c r="F46" s="0" t="e">
        <f aca="false">C46/D46</f>
        <v>#VALUE!</v>
      </c>
      <c r="G46" s="0" t="s">
        <v>8</v>
      </c>
    </row>
    <row r="47" customFormat="false" ht="13.8" hidden="false" customHeight="false" outlineLevel="0" collapsed="false">
      <c r="A47" s="0" t="n">
        <v>45</v>
      </c>
      <c r="B47" s="3" t="n">
        <v>43690</v>
      </c>
      <c r="C47" s="4" t="e">
        <f aca="false">G47*1000</f>
        <v>#VALUE!</v>
      </c>
      <c r="D47" s="4" t="n">
        <v>17.184789634</v>
      </c>
      <c r="E47" s="0" t="e">
        <f aca="false">D47-C47</f>
        <v>#VALUE!</v>
      </c>
      <c r="F47" s="0" t="e">
        <f aca="false">C47/D47</f>
        <v>#VALUE!</v>
      </c>
      <c r="G47" s="0" t="s">
        <v>8</v>
      </c>
    </row>
    <row r="48" customFormat="false" ht="13.8" hidden="false" customHeight="false" outlineLevel="0" collapsed="false">
      <c r="A48" s="0" t="n">
        <v>46</v>
      </c>
      <c r="B48" s="3" t="n">
        <v>43693</v>
      </c>
      <c r="C48" s="4" t="e">
        <f aca="false">G48*1000</f>
        <v>#VALUE!</v>
      </c>
      <c r="D48" s="4" t="n">
        <v>51.299915295</v>
      </c>
      <c r="E48" s="0" t="e">
        <f aca="false">D48-C48</f>
        <v>#VALUE!</v>
      </c>
      <c r="F48" s="0" t="e">
        <f aca="false">C48/D48</f>
        <v>#VALUE!</v>
      </c>
      <c r="G48" s="0" t="s">
        <v>8</v>
      </c>
    </row>
    <row r="49" customFormat="false" ht="13.8" hidden="false" customHeight="false" outlineLevel="0" collapsed="false">
      <c r="A49" s="0" t="n">
        <v>47</v>
      </c>
      <c r="B49" s="3" t="n">
        <v>43696</v>
      </c>
      <c r="C49" s="4" t="e">
        <f aca="false">G49*1000</f>
        <v>#VALUE!</v>
      </c>
      <c r="D49" s="4" t="n">
        <v>12.971843448</v>
      </c>
      <c r="E49" s="0" t="e">
        <f aca="false">D49-C49</f>
        <v>#VALUE!</v>
      </c>
      <c r="F49" s="0" t="e">
        <f aca="false">C49/D49</f>
        <v>#VALUE!</v>
      </c>
      <c r="G49" s="0" t="s">
        <v>8</v>
      </c>
    </row>
    <row r="50" customFormat="false" ht="13.8" hidden="false" customHeight="false" outlineLevel="0" collapsed="false">
      <c r="A50" s="0" t="n">
        <v>48</v>
      </c>
      <c r="B50" s="3" t="n">
        <v>43699</v>
      </c>
      <c r="C50" s="4" t="e">
        <f aca="false">G50*1000</f>
        <v>#VALUE!</v>
      </c>
      <c r="D50" s="4" t="n">
        <v>34.897092962</v>
      </c>
      <c r="E50" s="0" t="e">
        <f aca="false">D50-C50</f>
        <v>#VALUE!</v>
      </c>
      <c r="F50" s="0" t="e">
        <f aca="false">C50/D50</f>
        <v>#VALUE!</v>
      </c>
      <c r="G50" s="0" t="s">
        <v>8</v>
      </c>
    </row>
    <row r="51" customFormat="false" ht="13.8" hidden="false" customHeight="false" outlineLevel="0" collapsed="false">
      <c r="A51" s="0" t="n">
        <v>49</v>
      </c>
      <c r="B51" s="3" t="n">
        <v>43702</v>
      </c>
      <c r="C51" s="4" t="e">
        <f aca="false">G51*1000</f>
        <v>#VALUE!</v>
      </c>
      <c r="D51" s="4" t="n">
        <v>15.051781134</v>
      </c>
      <c r="E51" s="0" t="e">
        <f aca="false">D51-C51</f>
        <v>#VALUE!</v>
      </c>
      <c r="F51" s="0" t="e">
        <f aca="false">C51/D51</f>
        <v>#VALUE!</v>
      </c>
      <c r="G51" s="0" t="s">
        <v>8</v>
      </c>
    </row>
    <row r="52" customFormat="false" ht="13.8" hidden="false" customHeight="false" outlineLevel="0" collapsed="false">
      <c r="A52" s="0" t="n">
        <v>50</v>
      </c>
      <c r="B52" s="3" t="n">
        <v>43705</v>
      </c>
      <c r="C52" s="4" t="e">
        <f aca="false">G52*1000</f>
        <v>#VALUE!</v>
      </c>
      <c r="D52" s="4" t="n">
        <v>25.985987755</v>
      </c>
      <c r="E52" s="0" t="e">
        <f aca="false">D52-C52</f>
        <v>#VALUE!</v>
      </c>
      <c r="F52" s="0" t="e">
        <f aca="false">C52/D52</f>
        <v>#VALUE!</v>
      </c>
      <c r="G52" s="0" t="s">
        <v>8</v>
      </c>
    </row>
    <row r="53" customFormat="false" ht="13.8" hidden="false" customHeight="false" outlineLevel="0" collapsed="false">
      <c r="A53" s="0" t="n">
        <v>51</v>
      </c>
      <c r="B53" s="3" t="n">
        <v>43708</v>
      </c>
      <c r="C53" s="4" t="n">
        <f aca="false">G53*1000</f>
        <v>24.51331115</v>
      </c>
      <c r="D53" s="4" t="n">
        <v>27.479665703</v>
      </c>
      <c r="E53" s="0" t="n">
        <f aca="false">D53-C53</f>
        <v>2.966354553</v>
      </c>
      <c r="F53" s="0" t="n">
        <f aca="false">C53/D53</f>
        <v>0.892052742378298</v>
      </c>
      <c r="G53" s="0" t="n">
        <v>0.02451331115</v>
      </c>
    </row>
    <row r="54" customFormat="false" ht="13.8" hidden="false" customHeight="false" outlineLevel="0" collapsed="false">
      <c r="A54" s="0" t="n">
        <v>52</v>
      </c>
      <c r="B54" s="3" t="n">
        <v>43711</v>
      </c>
      <c r="C54" s="4" t="n">
        <f aca="false">G54*1000</f>
        <v>13.26539101</v>
      </c>
      <c r="D54" s="4" t="n">
        <v>19.248894362</v>
      </c>
      <c r="E54" s="0" t="n">
        <f aca="false">D54-C54</f>
        <v>5.983503352</v>
      </c>
      <c r="F54" s="0" t="n">
        <f aca="false">C54/D54</f>
        <v>0.689150803185233</v>
      </c>
      <c r="G54" s="0" t="n">
        <v>0.01326539101</v>
      </c>
    </row>
    <row r="55" customFormat="false" ht="13.8" hidden="false" customHeight="false" outlineLevel="0" collapsed="false">
      <c r="A55" s="0" t="n">
        <v>53</v>
      </c>
      <c r="B55" s="3" t="n">
        <v>43714</v>
      </c>
      <c r="C55" s="4" t="n">
        <f aca="false">G55*1000</f>
        <v>13.36662505</v>
      </c>
      <c r="D55" s="4" t="n">
        <v>17.663887184</v>
      </c>
      <c r="E55" s="0" t="n">
        <f aca="false">D55-C55</f>
        <v>4.297262134</v>
      </c>
      <c r="F55" s="0" t="n">
        <f aca="false">C55/D55</f>
        <v>0.756720472156747</v>
      </c>
      <c r="G55" s="0" t="n">
        <v>0.01336662505</v>
      </c>
    </row>
    <row r="56" customFormat="false" ht="13.8" hidden="false" customHeight="false" outlineLevel="0" collapsed="false">
      <c r="A56" s="0" t="n">
        <v>54</v>
      </c>
      <c r="B56" s="3" t="n">
        <v>43717</v>
      </c>
      <c r="C56" s="4" t="n">
        <f aca="false">G56*1000</f>
        <v>7.691347754</v>
      </c>
      <c r="D56" s="4" t="n">
        <v>11.254643143</v>
      </c>
      <c r="E56" s="0" t="n">
        <f aca="false">D56-C56</f>
        <v>3.563295389</v>
      </c>
      <c r="F56" s="0" t="n">
        <f aca="false">C56/D56</f>
        <v>0.683393303214927</v>
      </c>
      <c r="G56" s="0" t="n">
        <v>0.007691347754</v>
      </c>
    </row>
    <row r="57" customFormat="false" ht="13.8" hidden="false" customHeight="false" outlineLevel="0" collapsed="false">
      <c r="A57" s="0" t="n">
        <v>55</v>
      </c>
      <c r="B57" s="3" t="n">
        <v>43720</v>
      </c>
      <c r="C57" s="4" t="e">
        <f aca="false">G57*1000</f>
        <v>#VALUE!</v>
      </c>
      <c r="D57" s="4" t="n">
        <v>19.315068849</v>
      </c>
      <c r="E57" s="0" t="e">
        <f aca="false">D57-C57</f>
        <v>#VALUE!</v>
      </c>
      <c r="F57" s="0" t="e">
        <f aca="false">C57/D57</f>
        <v>#VALUE!</v>
      </c>
      <c r="G57" s="0" t="s">
        <v>7</v>
      </c>
    </row>
    <row r="58" customFormat="false" ht="13.8" hidden="false" customHeight="false" outlineLevel="0" collapsed="false">
      <c r="B58" s="3"/>
      <c r="C58" s="4" t="n">
        <f aca="false">G58*1000</f>
        <v>7.254575707</v>
      </c>
      <c r="D58" s="4"/>
      <c r="G58" s="0" t="n">
        <v>0.007254575707</v>
      </c>
    </row>
    <row r="59" customFormat="false" ht="13.8" hidden="false" customHeight="false" outlineLevel="0" collapsed="false">
      <c r="A59" s="0" t="n">
        <v>57</v>
      </c>
      <c r="B59" s="3" t="n">
        <v>43726</v>
      </c>
      <c r="C59" s="4" t="n">
        <f aca="false">G59*1000</f>
        <v>13.65640599</v>
      </c>
      <c r="D59" s="4" t="n">
        <v>22.790029785</v>
      </c>
      <c r="E59" s="0" t="n">
        <f aca="false">D59-C59</f>
        <v>9.133623795</v>
      </c>
      <c r="F59" s="0" t="n">
        <f aca="false">C59/D59</f>
        <v>0.599227211146008</v>
      </c>
      <c r="G59" s="0" t="n">
        <v>0.01365640599</v>
      </c>
    </row>
    <row r="60" customFormat="false" ht="13.8" hidden="false" customHeight="false" outlineLevel="0" collapsed="false">
      <c r="A60" s="0" t="n">
        <v>58</v>
      </c>
      <c r="B60" s="3" t="n">
        <v>43729</v>
      </c>
      <c r="C60" s="4" t="n">
        <f aca="false">G60*1000</f>
        <v>9.047024553</v>
      </c>
      <c r="D60" s="4" t="n">
        <v>20.42322191</v>
      </c>
      <c r="E60" s="0" t="n">
        <f aca="false">D60-C60</f>
        <v>11.376197357</v>
      </c>
      <c r="F60" s="0" t="n">
        <f aca="false">C60/D60</f>
        <v>0.442977341815506</v>
      </c>
      <c r="G60" s="0" t="n">
        <v>0.009047024553</v>
      </c>
    </row>
    <row r="61" customFormat="false" ht="13.8" hidden="false" customHeight="false" outlineLevel="0" collapsed="false">
      <c r="A61" s="0" t="n">
        <v>59</v>
      </c>
      <c r="B61" s="3" t="n">
        <v>43732</v>
      </c>
      <c r="C61" s="4" t="n">
        <f aca="false">G61*1000</f>
        <v>11.83860233</v>
      </c>
      <c r="D61" s="4" t="n">
        <v>22.084681256</v>
      </c>
      <c r="E61" s="0" t="n">
        <f aca="false">D61-C61</f>
        <v>10.246078926</v>
      </c>
      <c r="F61" s="0" t="n">
        <f aca="false">C61/D61</f>
        <v>0.536054932954202</v>
      </c>
      <c r="G61" s="0" t="n">
        <v>0.01183860233</v>
      </c>
    </row>
    <row r="62" customFormat="false" ht="13.8" hidden="false" customHeight="false" outlineLevel="0" collapsed="false">
      <c r="A62" s="0" t="n">
        <v>60</v>
      </c>
      <c r="B62" s="3" t="n">
        <v>43735</v>
      </c>
      <c r="C62" s="4" t="n">
        <f aca="false">G62*1000</f>
        <v>0.5615640599</v>
      </c>
      <c r="D62" s="0" t="s">
        <v>7</v>
      </c>
      <c r="E62" s="0" t="n">
        <f aca="false">D63-C62</f>
        <v>13.5245772381</v>
      </c>
      <c r="F62" s="0" t="n">
        <f aca="false">C62/D63</f>
        <v>0.0398664224658695</v>
      </c>
      <c r="G62" s="0" t="n">
        <v>0.0005615640599</v>
      </c>
      <c r="J62" s="16"/>
      <c r="K62" s="17"/>
      <c r="L62" s="18"/>
    </row>
    <row r="63" customFormat="false" ht="13.8" hidden="false" customHeight="false" outlineLevel="0" collapsed="false">
      <c r="A63" s="0" t="n">
        <v>61</v>
      </c>
      <c r="B63" s="3" t="n">
        <v>43738</v>
      </c>
      <c r="C63" s="4" t="n">
        <f aca="false">G63*1000</f>
        <v>9.900166389</v>
      </c>
      <c r="D63" s="0" t="n">
        <v>14.086141298</v>
      </c>
      <c r="E63" s="0" t="n">
        <f aca="false">D64-C63</f>
        <v>11.686174156</v>
      </c>
      <c r="F63" s="0" t="n">
        <f aca="false">C63/D64</f>
        <v>0.458631066639647</v>
      </c>
      <c r="G63" s="0" t="n">
        <v>0.009900166389</v>
      </c>
    </row>
    <row r="64" customFormat="false" ht="13.8" hidden="false" customHeight="false" outlineLevel="0" collapsed="false">
      <c r="A64" s="0" t="n">
        <v>62</v>
      </c>
      <c r="B64" s="3" t="n">
        <v>43741</v>
      </c>
      <c r="C64" s="4" t="e">
        <f aca="false">G64*1000</f>
        <v>#VALUE!</v>
      </c>
      <c r="D64" s="0" t="n">
        <v>21.586340545</v>
      </c>
      <c r="E64" s="0" t="e">
        <f aca="false">D65-C64</f>
        <v>#VALUE!</v>
      </c>
      <c r="F64" s="0" t="e">
        <f aca="false">C64/D65</f>
        <v>#VALUE!</v>
      </c>
      <c r="G64" s="0" t="s">
        <v>9</v>
      </c>
      <c r="J64" s="16"/>
      <c r="K64" s="6"/>
      <c r="L64" s="18"/>
    </row>
    <row r="65" customFormat="false" ht="13.8" hidden="false" customHeight="false" outlineLevel="0" collapsed="false">
      <c r="A65" s="0" t="n">
        <v>63</v>
      </c>
      <c r="B65" s="3" t="n">
        <v>43744</v>
      </c>
      <c r="C65" s="4" t="n">
        <f aca="false">G65*1000</f>
        <v>9.238451935</v>
      </c>
      <c r="D65" s="0" t="n">
        <v>16.050416475</v>
      </c>
      <c r="E65" s="0" t="n">
        <f aca="false">D66-C65</f>
        <v>2.297629109</v>
      </c>
      <c r="F65" s="0" t="n">
        <f aca="false">C65/D66</f>
        <v>0.800831053436902</v>
      </c>
      <c r="G65" s="0" t="n">
        <v>0.009238451935</v>
      </c>
    </row>
    <row r="66" customFormat="false" ht="13.8" hidden="false" customHeight="false" outlineLevel="0" collapsed="false">
      <c r="A66" s="0" t="n">
        <v>64</v>
      </c>
      <c r="B66" s="3" t="n">
        <v>43747</v>
      </c>
      <c r="C66" s="4" t="n">
        <f aca="false">G66*1000</f>
        <v>7.020391178</v>
      </c>
      <c r="D66" s="0" t="n">
        <v>11.536081044</v>
      </c>
      <c r="E66" s="0" t="n">
        <f aca="false">D67-C66</f>
        <v>7.95354625</v>
      </c>
      <c r="F66" s="0" t="n">
        <f aca="false">C66/D67</f>
        <v>0.468840691485224</v>
      </c>
      <c r="G66" s="0" t="n">
        <v>0.007020391178</v>
      </c>
    </row>
    <row r="67" customFormat="false" ht="13.8" hidden="false" customHeight="false" outlineLevel="0" collapsed="false">
      <c r="A67" s="0" t="n">
        <v>65</v>
      </c>
      <c r="B67" s="3" t="n">
        <v>43750</v>
      </c>
      <c r="C67" s="4" t="n">
        <f aca="false">G67*1000</f>
        <v>10.6244796</v>
      </c>
      <c r="D67" s="0" t="n">
        <v>14.973937428</v>
      </c>
      <c r="E67" s="0" t="n">
        <f aca="false">D68-C67</f>
        <v>-3.785301918</v>
      </c>
      <c r="F67" s="0" t="n">
        <f aca="false">C67/D68</f>
        <v>1.55347325278045</v>
      </c>
      <c r="G67" s="0" t="n">
        <v>0.0106244796</v>
      </c>
    </row>
    <row r="68" customFormat="false" ht="13.8" hidden="false" customHeight="false" outlineLevel="0" collapsed="false">
      <c r="A68" s="0" t="n">
        <v>66</v>
      </c>
      <c r="B68" s="3" t="n">
        <v>43753</v>
      </c>
      <c r="C68" s="4" t="s">
        <v>7</v>
      </c>
      <c r="D68" s="0" t="n">
        <v>6.839177682</v>
      </c>
      <c r="E68" s="0" t="e">
        <f aca="false">D68-C68</f>
        <v>#VALUE!</v>
      </c>
      <c r="F68" s="0" t="e">
        <f aca="false">C68/D68</f>
        <v>#VALUE!</v>
      </c>
      <c r="G68" s="0" t="n">
        <v>0.007691347754</v>
      </c>
    </row>
    <row r="69" customFormat="false" ht="13.8" hidden="false" customHeight="false" outlineLevel="0" collapsed="false">
      <c r="A69" s="0" t="n">
        <v>67</v>
      </c>
      <c r="B69" s="3" t="n">
        <v>43756</v>
      </c>
      <c r="C69" s="4" t="n">
        <f aca="false">G69*1000</f>
        <v>16.5890183</v>
      </c>
      <c r="D69" s="0" t="n">
        <v>25.202010775</v>
      </c>
      <c r="E69" s="0" t="n">
        <f aca="false">D69-C69</f>
        <v>8.612992475</v>
      </c>
      <c r="F69" s="0" t="n">
        <f aca="false">C69/D69</f>
        <v>0.658241854116499</v>
      </c>
      <c r="G69" s="0" t="n">
        <v>0.0165890183</v>
      </c>
      <c r="I69" s="0" t="n">
        <v>19</v>
      </c>
      <c r="J69" s="3" t="n">
        <v>43612</v>
      </c>
      <c r="K69" s="0" t="n">
        <f aca="false">O69*1000</f>
        <v>17.78702163</v>
      </c>
      <c r="L69" s="0" t="n">
        <v>38.938729366</v>
      </c>
      <c r="M69" s="0" t="n">
        <f aca="false">L69-K69</f>
        <v>21.151707736</v>
      </c>
      <c r="N69" s="0" t="n">
        <f aca="false">K69/L69</f>
        <v>0.456795121967463</v>
      </c>
      <c r="O69" s="7" t="n">
        <v>0.01778702163</v>
      </c>
    </row>
    <row r="70" customFormat="false" ht="13.8" hidden="false" customHeight="false" outlineLevel="0" collapsed="false">
      <c r="A70" s="0" t="n">
        <v>68</v>
      </c>
      <c r="B70" s="3" t="n">
        <v>43759</v>
      </c>
      <c r="C70" s="4" t="n">
        <f aca="false">G70*1000</f>
        <v>8.381863561</v>
      </c>
      <c r="D70" s="0" t="n">
        <v>14.204002985</v>
      </c>
      <c r="E70" s="0" t="n">
        <f aca="false">D70-C70</f>
        <v>5.822139424</v>
      </c>
      <c r="F70" s="0" t="n">
        <f aca="false">C70/D70</f>
        <v>0.590105730747282</v>
      </c>
      <c r="G70" s="0" t="n">
        <v>0.008381863561</v>
      </c>
    </row>
    <row r="71" customFormat="false" ht="13.8" hidden="false" customHeight="false" outlineLevel="0" collapsed="false">
      <c r="A71" s="0" t="s">
        <v>7</v>
      </c>
      <c r="B71" s="3"/>
      <c r="C71" s="4" t="s">
        <v>7</v>
      </c>
      <c r="D71" s="0" t="s">
        <v>7</v>
      </c>
      <c r="E71" s="0" t="e">
        <f aca="false">D71-C71</f>
        <v>#VALUE!</v>
      </c>
      <c r="F71" s="0" t="e">
        <f aca="false">C71/D71</f>
        <v>#VALUE!</v>
      </c>
    </row>
    <row r="72" customFormat="false" ht="14.15" hidden="false" customHeight="false" outlineLevel="0" collapsed="false">
      <c r="A72" s="0" t="n">
        <v>69</v>
      </c>
      <c r="B72" s="3" t="n">
        <v>43762</v>
      </c>
      <c r="C72" s="4" t="e">
        <f aca="false">G72*1000</f>
        <v>#VALUE!</v>
      </c>
      <c r="D72" s="0" t="s">
        <v>7</v>
      </c>
      <c r="E72" s="0" t="e">
        <f aca="false">D73-C72</f>
        <v>#VALUE!</v>
      </c>
      <c r="F72" s="0" t="e">
        <f aca="false">C72/D73</f>
        <v>#VALUE!</v>
      </c>
      <c r="G72" s="0" t="s">
        <v>10</v>
      </c>
    </row>
    <row r="73" customFormat="false" ht="14.15" hidden="false" customHeight="false" outlineLevel="0" collapsed="false">
      <c r="A73" s="0" t="n">
        <v>70</v>
      </c>
      <c r="B73" s="3" t="n">
        <v>43765</v>
      </c>
      <c r="C73" s="4" t="n">
        <f aca="false">G73*1000</f>
        <v>9.584026622</v>
      </c>
      <c r="D73" s="0" t="n">
        <v>14.069166191</v>
      </c>
      <c r="E73" s="0" t="n">
        <f aca="false">D74-C73</f>
        <v>10.708576604</v>
      </c>
      <c r="F73" s="0" t="n">
        <f aca="false">C73/D74</f>
        <v>0.472291628395928</v>
      </c>
      <c r="G73" s="0" t="n">
        <v>0.009584026622</v>
      </c>
    </row>
    <row r="74" customFormat="false" ht="14.15" hidden="false" customHeight="false" outlineLevel="0" collapsed="false">
      <c r="A74" s="0" t="n">
        <v>71</v>
      </c>
      <c r="B74" s="3" t="n">
        <v>43768</v>
      </c>
      <c r="C74" s="4" t="n">
        <f aca="false">G74*1000</f>
        <v>13.34858569</v>
      </c>
      <c r="D74" s="0" t="n">
        <v>20.292603226</v>
      </c>
      <c r="E74" s="0" t="n">
        <f aca="false">D75-C74</f>
        <v>-2.46359866</v>
      </c>
      <c r="F74" s="0" t="n">
        <f aca="false">C74/D75</f>
        <v>1.22632995824525</v>
      </c>
      <c r="G74" s="0" t="n">
        <v>0.01334858569</v>
      </c>
    </row>
    <row r="75" customFormat="false" ht="14.15" hidden="false" customHeight="false" outlineLevel="0" collapsed="false">
      <c r="A75" s="0" t="n">
        <v>72</v>
      </c>
      <c r="B75" s="3" t="n">
        <v>43771</v>
      </c>
      <c r="C75" s="4" t="n">
        <f aca="false">G75*1000</f>
        <v>6.84144819</v>
      </c>
      <c r="D75" s="0" t="n">
        <v>10.88498703</v>
      </c>
      <c r="E75" s="0" t="n">
        <f aca="false">D76-C75</f>
        <v>1.171068543</v>
      </c>
      <c r="F75" s="0" t="n">
        <f aca="false">C75/D76</f>
        <v>0.853845104849905</v>
      </c>
      <c r="G75" s="0" t="n">
        <v>0.00684144819</v>
      </c>
    </row>
    <row r="76" customFormat="false" ht="14.15" hidden="false" customHeight="false" outlineLevel="0" collapsed="false">
      <c r="A76" s="0" t="n">
        <v>73</v>
      </c>
      <c r="B76" s="3" t="n">
        <v>43774</v>
      </c>
      <c r="C76" s="4" t="n">
        <f aca="false">G76*1000</f>
        <v>1.560549313</v>
      </c>
      <c r="D76" s="0" t="n">
        <v>8.012516733</v>
      </c>
      <c r="E76" s="0" t="n">
        <f aca="false">D77-C76</f>
        <v>15.143406313</v>
      </c>
      <c r="F76" s="0" t="n">
        <f aca="false">C76/D77</f>
        <v>0.093423937894745</v>
      </c>
      <c r="G76" s="0" t="n">
        <v>0.001560549313</v>
      </c>
    </row>
    <row r="77" customFormat="false" ht="14.15" hidden="false" customHeight="false" outlineLevel="0" collapsed="false">
      <c r="A77" s="0" t="n">
        <v>74</v>
      </c>
      <c r="B77" s="3" t="n">
        <v>43777</v>
      </c>
      <c r="C77" s="4" t="n">
        <f aca="false">G77*1000</f>
        <v>0.99</v>
      </c>
      <c r="D77" s="0" t="n">
        <v>16.703955626</v>
      </c>
      <c r="E77" s="0" t="n">
        <f aca="false">D78-C77</f>
        <v>14.769473459</v>
      </c>
      <c r="F77" s="0" t="n">
        <f aca="false">C77/D78</f>
        <v>0.0628193576755971</v>
      </c>
      <c r="G77" s="0" t="n">
        <v>0.00099</v>
      </c>
    </row>
    <row r="78" customFormat="false" ht="14.15" hidden="false" customHeight="false" outlineLevel="0" collapsed="false">
      <c r="A78" s="0" t="n">
        <v>75</v>
      </c>
      <c r="B78" s="3" t="n">
        <v>43780</v>
      </c>
      <c r="C78" s="4" t="n">
        <f aca="false">G78*1000</f>
        <v>10.91930116</v>
      </c>
      <c r="D78" s="0" t="n">
        <v>15.759473459</v>
      </c>
      <c r="E78" s="0" t="n">
        <f aca="false">D79-C78</f>
        <v>-0.0131828879999976</v>
      </c>
      <c r="F78" s="0" t="n">
        <f aca="false">C78/D79</f>
        <v>1.00120876077732</v>
      </c>
      <c r="G78" s="0" t="n">
        <v>0.01091930116</v>
      </c>
    </row>
    <row r="79" customFormat="false" ht="14.15" hidden="false" customHeight="false" outlineLevel="0" collapsed="false">
      <c r="A79" s="0" t="n">
        <v>76</v>
      </c>
      <c r="B79" s="3" t="n">
        <v>43783</v>
      </c>
      <c r="C79" s="4" t="n">
        <f aca="false">G79*1000</f>
        <v>6.722129784</v>
      </c>
      <c r="D79" s="0" t="n">
        <v>10.906118272</v>
      </c>
      <c r="E79" s="0" t="n">
        <f aca="false">D80-C79</f>
        <v>5.517436185</v>
      </c>
      <c r="F79" s="0" t="n">
        <f aca="false">C79/D80</f>
        <v>0.549213084926835</v>
      </c>
      <c r="G79" s="0" t="n">
        <v>0.006722129784</v>
      </c>
    </row>
    <row r="80" customFormat="false" ht="14.15" hidden="false" customHeight="false" outlineLevel="0" collapsed="false">
      <c r="A80" s="0" t="n">
        <v>77</v>
      </c>
      <c r="B80" s="3" t="n">
        <v>43786</v>
      </c>
      <c r="C80" s="4" t="s">
        <v>7</v>
      </c>
      <c r="D80" s="0" t="n">
        <v>12.239565969</v>
      </c>
      <c r="E80" s="0" t="e">
        <f aca="false">D81-C80</f>
        <v>#VALUE!</v>
      </c>
      <c r="F80" s="0" t="e">
        <f aca="false">C80/D81</f>
        <v>#VALUE!</v>
      </c>
      <c r="G80" s="0" t="n">
        <v>-0.002753036437</v>
      </c>
    </row>
    <row r="81" customFormat="false" ht="14.15" hidden="false" customHeight="false" outlineLevel="0" collapsed="false">
      <c r="A81" s="0" t="n">
        <v>78</v>
      </c>
      <c r="B81" s="3" t="n">
        <v>43789</v>
      </c>
      <c r="C81" s="4" t="n">
        <f aca="false">G81*1000</f>
        <v>7.845257903</v>
      </c>
      <c r="D81" s="0" t="n">
        <v>14.591859254</v>
      </c>
      <c r="E81" s="0" t="n">
        <f aca="false">D82-C81</f>
        <v>6.880864086</v>
      </c>
      <c r="F81" s="0" t="n">
        <f aca="false">C81/D82</f>
        <v>0.532744323920458</v>
      </c>
      <c r="G81" s="0" t="n">
        <v>0.007845257903</v>
      </c>
    </row>
    <row r="82" customFormat="false" ht="14.15" hidden="false" customHeight="false" outlineLevel="0" collapsed="false">
      <c r="A82" s="0" t="n">
        <v>79</v>
      </c>
      <c r="B82" s="3" t="n">
        <v>43792</v>
      </c>
      <c r="C82" s="4" t="n">
        <f aca="false">G82*1000</f>
        <v>12.17138103</v>
      </c>
      <c r="D82" s="0" t="n">
        <v>14.726121989</v>
      </c>
      <c r="E82" s="0" t="n">
        <f aca="false">D83-C82</f>
        <v>-2.560826491</v>
      </c>
      <c r="F82" s="0" t="n">
        <f aca="false">C82/D83</f>
        <v>1.26645980527014</v>
      </c>
      <c r="G82" s="0" t="n">
        <v>0.01217138103</v>
      </c>
    </row>
    <row r="83" customFormat="false" ht="14.15" hidden="false" customHeight="false" outlineLevel="0" collapsed="false">
      <c r="A83" s="0" t="n">
        <v>80</v>
      </c>
      <c r="B83" s="3" t="n">
        <v>43795</v>
      </c>
      <c r="C83" s="4" t="n">
        <f aca="false">G83*1000</f>
        <v>5.299500832</v>
      </c>
      <c r="D83" s="0" t="n">
        <v>9.610554539</v>
      </c>
      <c r="E83" s="0" t="n">
        <f aca="false">D84-C83</f>
        <v>6.16195504</v>
      </c>
      <c r="F83" s="0" t="n">
        <f aca="false">C83/D84</f>
        <v>0.462375887599631</v>
      </c>
      <c r="G83" s="0" t="n">
        <v>0.005299500832</v>
      </c>
    </row>
    <row r="84" customFormat="false" ht="14.15" hidden="false" customHeight="false" outlineLevel="0" collapsed="false">
      <c r="A84" s="0" t="n">
        <v>81</v>
      </c>
      <c r="B84" s="3" t="n">
        <v>43798</v>
      </c>
      <c r="C84" s="4" t="n">
        <f aca="false">G84*1000</f>
        <v>6.749899315</v>
      </c>
      <c r="D84" s="0" t="n">
        <v>11.461455872</v>
      </c>
      <c r="E84" s="0" t="n">
        <f aca="false">D85-C84</f>
        <v>17.458330215</v>
      </c>
      <c r="F84" s="0" t="n">
        <f aca="false">C84/D85</f>
        <v>0.278826640611417</v>
      </c>
      <c r="G84" s="0" t="n">
        <v>0.006749899315</v>
      </c>
    </row>
    <row r="85" customFormat="false" ht="14.15" hidden="false" customHeight="false" outlineLevel="0" collapsed="false">
      <c r="A85" s="0" t="n">
        <v>82</v>
      </c>
      <c r="B85" s="3" t="n">
        <v>43801</v>
      </c>
      <c r="C85" s="4" t="n">
        <f aca="false">G85*1000</f>
        <v>13.15022888</v>
      </c>
      <c r="D85" s="0" t="n">
        <v>24.20822953</v>
      </c>
      <c r="E85" s="0" t="n">
        <f aca="false">D86-C85</f>
        <v>-3.808928511</v>
      </c>
      <c r="F85" s="0" t="n">
        <f aca="false">C85/D86</f>
        <v>1.4077514222367</v>
      </c>
      <c r="G85" s="0" t="n">
        <v>0.01315022888</v>
      </c>
    </row>
    <row r="86" customFormat="false" ht="14.15" hidden="false" customHeight="false" outlineLevel="0" collapsed="false">
      <c r="A86" s="0" t="n">
        <v>83</v>
      </c>
      <c r="B86" s="3" t="n">
        <v>43804</v>
      </c>
      <c r="C86" s="4" t="e">
        <f aca="false">G86*1000</f>
        <v>#VALUE!</v>
      </c>
      <c r="D86" s="0" t="n">
        <v>9.341300369</v>
      </c>
      <c r="E86" s="0" t="e">
        <f aca="false">D87-C86</f>
        <v>#VALUE!</v>
      </c>
      <c r="F86" s="0" t="e">
        <f aca="false">C86/D87</f>
        <v>#VALUE!</v>
      </c>
      <c r="G86" s="0" t="s">
        <v>7</v>
      </c>
    </row>
    <row r="87" customFormat="false" ht="14.15" hidden="false" customHeight="false" outlineLevel="0" collapsed="false">
      <c r="A87" s="0" t="n">
        <v>84</v>
      </c>
      <c r="B87" s="3" t="n">
        <v>43807</v>
      </c>
      <c r="C87" s="4" t="e">
        <f aca="false">G87*1000</f>
        <v>#VALUE!</v>
      </c>
      <c r="D87" s="0" t="n">
        <v>8.763859912</v>
      </c>
      <c r="E87" s="0" t="e">
        <f aca="false">D88-C87</f>
        <v>#VALUE!</v>
      </c>
      <c r="F87" s="0" t="e">
        <f aca="false">C87/D88</f>
        <v>#VALUE!</v>
      </c>
      <c r="G87" s="0" t="s">
        <v>9</v>
      </c>
    </row>
    <row r="88" customFormat="false" ht="14.15" hidden="false" customHeight="false" outlineLevel="0" collapsed="false">
      <c r="A88" s="0" t="n">
        <v>85</v>
      </c>
      <c r="B88" s="3" t="n">
        <v>43810</v>
      </c>
      <c r="C88" s="4" t="n">
        <f aca="false">G88*1000</f>
        <v>9.59234609</v>
      </c>
      <c r="D88" s="0" t="n">
        <v>13.500403512</v>
      </c>
      <c r="E88" s="0" t="n">
        <f aca="false">D89-C88</f>
        <v>13.781223555</v>
      </c>
      <c r="F88" s="0" t="n">
        <f aca="false">C88/D89</f>
        <v>0.410392859785196</v>
      </c>
      <c r="G88" s="0" t="n">
        <v>0.00959234609</v>
      </c>
    </row>
    <row r="89" customFormat="false" ht="14.15" hidden="false" customHeight="false" outlineLevel="0" collapsed="false">
      <c r="A89" s="0" t="n">
        <v>86</v>
      </c>
      <c r="B89" s="3" t="n">
        <v>43813</v>
      </c>
      <c r="C89" s="4" t="e">
        <f aca="false">G89*1000</f>
        <v>#VALUE!</v>
      </c>
      <c r="D89" s="0" t="n">
        <v>23.373569645</v>
      </c>
      <c r="E89" s="0" t="e">
        <f aca="false">D90-C89</f>
        <v>#VALUE!</v>
      </c>
      <c r="F89" s="0" t="e">
        <f aca="false">C89/D90</f>
        <v>#VALUE!</v>
      </c>
      <c r="G89" s="0" t="s">
        <v>7</v>
      </c>
    </row>
    <row r="90" customFormat="false" ht="14.15" hidden="false" customHeight="false" outlineLevel="0" collapsed="false">
      <c r="A90" s="0" t="n">
        <v>87</v>
      </c>
      <c r="B90" s="3" t="n">
        <v>43816</v>
      </c>
      <c r="C90" s="4" t="e">
        <f aca="false">G90*1000</f>
        <v>#VALUE!</v>
      </c>
      <c r="D90" s="0" t="n">
        <v>12.626637065</v>
      </c>
      <c r="E90" s="0" t="e">
        <f aca="false">D91-C90</f>
        <v>#VALUE!</v>
      </c>
      <c r="F90" s="0" t="e">
        <f aca="false">C90/D91</f>
        <v>#VALUE!</v>
      </c>
      <c r="G90" s="0" t="s">
        <v>7</v>
      </c>
    </row>
    <row r="91" customFormat="false" ht="14.15" hidden="false" customHeight="false" outlineLevel="0" collapsed="false">
      <c r="A91" s="0" t="n">
        <v>88</v>
      </c>
      <c r="B91" s="3" t="n">
        <v>43819</v>
      </c>
      <c r="C91" s="4" t="e">
        <f aca="false">G91*1000</f>
        <v>#VALUE!</v>
      </c>
      <c r="D91" s="0" t="n">
        <v>4.185312238</v>
      </c>
      <c r="E91" s="0" t="e">
        <f aca="false">D92-C91</f>
        <v>#VALUE!</v>
      </c>
      <c r="F91" s="0" t="e">
        <f aca="false">C91/D92</f>
        <v>#VALUE!</v>
      </c>
      <c r="G91" s="0" t="s">
        <v>7</v>
      </c>
    </row>
    <row r="92" customFormat="false" ht="14.15" hidden="false" customHeight="false" outlineLevel="0" collapsed="false">
      <c r="A92" s="0" t="n">
        <v>89</v>
      </c>
      <c r="B92" s="3" t="n">
        <v>43822</v>
      </c>
      <c r="C92" s="4" t="e">
        <f aca="false">G92*1000</f>
        <v>#VALUE!</v>
      </c>
      <c r="D92" s="0" t="n">
        <v>11.061300258</v>
      </c>
      <c r="E92" s="0" t="e">
        <f aca="false">D93-C92</f>
        <v>#VALUE!</v>
      </c>
      <c r="F92" s="0" t="e">
        <f aca="false">C92/D93</f>
        <v>#VALUE!</v>
      </c>
      <c r="G92" s="0" t="s">
        <v>8</v>
      </c>
    </row>
    <row r="93" customFormat="false" ht="14.15" hidden="false" customHeight="false" outlineLevel="0" collapsed="false">
      <c r="A93" s="0" t="n">
        <v>90</v>
      </c>
      <c r="B93" s="3" t="n">
        <v>43825</v>
      </c>
      <c r="C93" s="4" t="n">
        <f aca="false">G93*1000</f>
        <v>2.4875</v>
      </c>
      <c r="D93" s="7" t="n">
        <v>8.78328042</v>
      </c>
      <c r="E93" s="0" t="n">
        <f aca="false">D94-C93</f>
        <v>8.52437185</v>
      </c>
      <c r="F93" s="0" t="n">
        <f aca="false">C93/D94</f>
        <v>0.225892567029828</v>
      </c>
      <c r="G93" s="0" t="n">
        <v>0.0024875</v>
      </c>
    </row>
    <row r="94" customFormat="false" ht="14.15" hidden="false" customHeight="false" outlineLevel="0" collapsed="false">
      <c r="A94" s="0" t="n">
        <v>91</v>
      </c>
      <c r="B94" s="3" t="n">
        <v>43831</v>
      </c>
      <c r="C94" s="4" t="n">
        <f aca="false">G94*1000</f>
        <v>6.5375</v>
      </c>
      <c r="D94" s="7" t="n">
        <v>11.01187185</v>
      </c>
      <c r="E94" s="0" t="e">
        <f aca="false">D95-C94</f>
        <v>#VALUE!</v>
      </c>
      <c r="F94" s="0" t="e">
        <f aca="false">C94/D95</f>
        <v>#VALUE!</v>
      </c>
      <c r="G94" s="0" t="n">
        <v>0.0065375</v>
      </c>
    </row>
    <row r="95" customFormat="false" ht="14.15" hidden="false" customHeight="false" outlineLevel="0" collapsed="false">
      <c r="A95" s="0" t="n">
        <v>92</v>
      </c>
      <c r="B95" s="3" t="n">
        <v>43834</v>
      </c>
      <c r="C95" s="4" t="n">
        <f aca="false">G95*1000</f>
        <v>3.708333333</v>
      </c>
      <c r="D95" s="0" t="s">
        <v>7</v>
      </c>
      <c r="E95" s="0" t="e">
        <f aca="false">D96-C95</f>
        <v>#VALUE!</v>
      </c>
      <c r="F95" s="0" t="e">
        <f aca="false">C95/D96</f>
        <v>#VALUE!</v>
      </c>
      <c r="G95" s="0" t="n">
        <v>0.003708333333</v>
      </c>
    </row>
    <row r="96" customFormat="false" ht="14.15" hidden="false" customHeight="false" outlineLevel="0" collapsed="false">
      <c r="A96" s="0" t="n">
        <v>93</v>
      </c>
      <c r="B96" s="3" t="n">
        <v>43837</v>
      </c>
      <c r="C96" s="4" t="n">
        <f aca="false">G96*1000</f>
        <v>0.5</v>
      </c>
      <c r="D96" s="0" t="s">
        <v>7</v>
      </c>
      <c r="E96" s="0" t="e">
        <f aca="false">D97-C96</f>
        <v>#VALUE!</v>
      </c>
      <c r="F96" s="0" t="e">
        <f aca="false">C96/D97</f>
        <v>#VALUE!</v>
      </c>
      <c r="G96" s="0" t="n">
        <v>0.0005</v>
      </c>
    </row>
    <row r="97" customFormat="false" ht="14.15" hidden="false" customHeight="false" outlineLevel="0" collapsed="false">
      <c r="A97" s="0" t="n">
        <v>94</v>
      </c>
      <c r="B97" s="3" t="n">
        <v>43840</v>
      </c>
      <c r="C97" s="4" t="n">
        <f aca="false">G97*1000</f>
        <v>10.44628099</v>
      </c>
      <c r="D97" s="0" t="s">
        <v>7</v>
      </c>
      <c r="E97" s="0" t="n">
        <f aca="false">D98-C97</f>
        <v>11.185421402</v>
      </c>
      <c r="F97" s="0" t="n">
        <f aca="false">C97/D98</f>
        <v>0.482915343448111</v>
      </c>
      <c r="G97" s="0" t="n">
        <v>0.01044628099</v>
      </c>
    </row>
    <row r="98" customFormat="false" ht="14.15" hidden="false" customHeight="false" outlineLevel="0" collapsed="false">
      <c r="A98" s="0" t="n">
        <v>95</v>
      </c>
      <c r="B98" s="3" t="n">
        <v>43843</v>
      </c>
      <c r="C98" s="4" t="n">
        <f aca="false">G98*1000</f>
        <v>5.025210084</v>
      </c>
      <c r="D98" s="0" t="n">
        <v>21.631702392</v>
      </c>
      <c r="E98" s="0" t="n">
        <f aca="false">D99-C98</f>
        <v>15.665102711</v>
      </c>
      <c r="F98" s="0" t="n">
        <f aca="false">C98/D99</f>
        <v>0.242877434178491</v>
      </c>
      <c r="G98" s="0" t="n">
        <v>0.005025210084</v>
      </c>
    </row>
    <row r="99" customFormat="false" ht="14.15" hidden="false" customHeight="false" outlineLevel="0" collapsed="false">
      <c r="A99" s="0" t="n">
        <v>96</v>
      </c>
      <c r="B99" s="3" t="n">
        <v>43846</v>
      </c>
      <c r="C99" s="4" t="n">
        <f aca="false">G99*1000</f>
        <v>5.2406639</v>
      </c>
      <c r="D99" s="0" t="n">
        <v>20.690312795</v>
      </c>
      <c r="E99" s="0" t="e">
        <f aca="false">D100-C99</f>
        <v>#VALUE!</v>
      </c>
      <c r="F99" s="0" t="e">
        <f aca="false">C99/D100</f>
        <v>#VALUE!</v>
      </c>
      <c r="G99" s="0" t="n">
        <v>0.0052406639</v>
      </c>
    </row>
    <row r="100" customFormat="false" ht="14.15" hidden="false" customHeight="false" outlineLevel="0" collapsed="false">
      <c r="A100" s="0" t="n">
        <v>97</v>
      </c>
      <c r="B100" s="3" t="n">
        <v>43849</v>
      </c>
      <c r="C100" s="4" t="n">
        <f aca="false">G100*1000</f>
        <v>6.351239669</v>
      </c>
      <c r="D100" s="0" t="s">
        <v>7</v>
      </c>
      <c r="E100" s="0" t="n">
        <f aca="false">D101-C100</f>
        <v>10.415482089</v>
      </c>
      <c r="F100" s="0" t="n">
        <f aca="false">C100/D101</f>
        <v>0.378800326066698</v>
      </c>
      <c r="G100" s="0" t="n">
        <v>0.006351239669</v>
      </c>
    </row>
    <row r="101" customFormat="false" ht="14.15" hidden="false" customHeight="false" outlineLevel="0" collapsed="false">
      <c r="A101" s="0" t="n">
        <v>98</v>
      </c>
      <c r="B101" s="3" t="n">
        <v>43851</v>
      </c>
      <c r="C101" s="4" t="n">
        <f aca="false">G101*1000</f>
        <v>5.900414938</v>
      </c>
      <c r="D101" s="0" t="n">
        <v>16.766721758</v>
      </c>
      <c r="E101" s="0" t="n">
        <f aca="false">D102-C101</f>
        <v>7.96202707</v>
      </c>
      <c r="F101" s="0" t="n">
        <f aca="false">C101/D102</f>
        <v>0.425640369467001</v>
      </c>
      <c r="G101" s="0" t="n">
        <v>0.005900414938</v>
      </c>
    </row>
    <row r="102" customFormat="false" ht="14.15" hidden="false" customHeight="false" outlineLevel="0" collapsed="false">
      <c r="A102" s="0" t="n">
        <v>99</v>
      </c>
      <c r="B102" s="3" t="n">
        <v>43852</v>
      </c>
      <c r="C102" s="4" t="n">
        <f aca="false">G102*1000</f>
        <v>9.308333333</v>
      </c>
      <c r="D102" s="0" t="n">
        <v>13.862442008</v>
      </c>
      <c r="E102" s="0" t="n">
        <f aca="false">D103-C102</f>
        <v>2.883946788</v>
      </c>
      <c r="F102" s="0" t="n">
        <f aca="false">C102/D103</f>
        <v>0.763461242738945</v>
      </c>
      <c r="G102" s="0" t="n">
        <v>0.009308333333</v>
      </c>
    </row>
    <row r="103" customFormat="false" ht="14.15" hidden="false" customHeight="false" outlineLevel="0" collapsed="false">
      <c r="A103" s="0" t="n">
        <v>100</v>
      </c>
      <c r="B103" s="3" t="n">
        <v>43855</v>
      </c>
      <c r="C103" s="4" t="n">
        <f aca="false">G103*1000</f>
        <v>0</v>
      </c>
      <c r="D103" s="0" t="n">
        <v>12.192280121</v>
      </c>
      <c r="E103" s="0" t="n">
        <f aca="false">D104-C103</f>
        <v>18.954437869</v>
      </c>
      <c r="F103" s="0" t="n">
        <f aca="false">C103/D104</f>
        <v>0</v>
      </c>
      <c r="G103" s="0" t="n">
        <v>0</v>
      </c>
    </row>
    <row r="104" customFormat="false" ht="14.15" hidden="false" customHeight="false" outlineLevel="0" collapsed="false">
      <c r="A104" s="0" t="n">
        <v>101</v>
      </c>
      <c r="B104" s="3" t="n">
        <v>43858</v>
      </c>
      <c r="C104" s="4" t="n">
        <f aca="false">G104*1000</f>
        <v>1.606694561</v>
      </c>
      <c r="D104" s="0" t="n">
        <v>18.954437869</v>
      </c>
      <c r="E104" s="0" t="n">
        <f aca="false">D105-C104</f>
        <v>20.886760677</v>
      </c>
      <c r="F104" s="0" t="n">
        <f aca="false">C104/D105</f>
        <v>0.0714294244258962</v>
      </c>
      <c r="G104" s="0" t="n">
        <v>0.001606694561</v>
      </c>
    </row>
    <row r="105" customFormat="false" ht="13.8" hidden="false" customHeight="false" outlineLevel="0" collapsed="false">
      <c r="B105" s="3"/>
      <c r="D105" s="0" t="n">
        <v>22.493455238</v>
      </c>
      <c r="G105" s="0" t="n">
        <v>0.005012396694</v>
      </c>
    </row>
    <row r="1048576" customFormat="false" ht="12.8" hidden="false" customHeight="false" outlineLevel="0" collapsed="false"/>
  </sheetData>
  <conditionalFormatting sqref="L87">
    <cfRule type="cellIs" priority="2" operator="equal" aboveAverage="0" equalAverage="0" bottom="0" percent="0" rank="0" text="" dxfId="0">
      <formula>0</formula>
    </cfRule>
  </conditionalFormatting>
  <conditionalFormatting sqref="C2:C104">
    <cfRule type="colorScale" priority="3">
      <colorScale>
        <cfvo type="min" val="0"/>
        <cfvo type="percentile" val="0"/>
        <cfvo type="max" val="0"/>
        <color rgb="FF21409A"/>
        <color rgb="FFFFFFFF"/>
        <color rgb="FFED1C24"/>
      </colorScale>
    </cfRule>
  </conditionalFormatting>
  <conditionalFormatting sqref="D2:D61">
    <cfRule type="colorScale" priority="4">
      <colorScale>
        <cfvo type="min" val="0"/>
        <cfvo type="percentile" val="0"/>
        <cfvo type="max" val="0"/>
        <color rgb="FF0066B3"/>
        <color rgb="FFFFFFFF"/>
        <color rgb="FFED1C24"/>
      </colorScale>
    </cfRule>
  </conditionalFormatting>
  <conditionalFormatting sqref="E2:E104">
    <cfRule type="colorScale" priority="5">
      <colorScale>
        <cfvo type="min" val="0"/>
        <cfvo type="percentile" val="50"/>
        <cfvo type="max" val="0"/>
        <color rgb="FF0066B3"/>
        <color rgb="FFFFFFFF"/>
        <color rgb="FFED1C24"/>
      </colorScale>
    </cfRule>
  </conditionalFormatting>
  <conditionalFormatting sqref="D95:D105 D73:D92 D63:D67">
    <cfRule type="colorScale" priority="6">
      <colorScale>
        <cfvo type="min" val="0"/>
        <cfvo type="percentile" val="0"/>
        <cfvo type="max" val="0"/>
        <color rgb="FF0066B3"/>
        <color rgb="FFFFFFFF"/>
        <color rgb="FFED1C24"/>
      </colorScale>
    </cfRule>
  </conditionalFormatting>
  <conditionalFormatting sqref="D68:D71">
    <cfRule type="colorScale" priority="7">
      <colorScale>
        <cfvo type="min" val="0"/>
        <cfvo type="percentile" val="0"/>
        <cfvo type="max" val="0"/>
        <color rgb="FF0066B3"/>
        <color rgb="FFFFFFFF"/>
        <color rgb="FFED1C24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&amp;C&amp;10&amp;A</oddHeader>
    <oddFooter>&amp;C&amp;10Page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9"/>
  <sheetViews>
    <sheetView showFormulas="false" showGridLines="true" showRowColHeaders="true" showZeros="true" rightToLeft="false" tabSelected="false" showOutlineSymbols="true" defaultGridColor="true" view="normal" topLeftCell="A91" colorId="64" zoomScale="110" zoomScaleNormal="110" zoomScalePageLayoutView="100" workbookViewId="0">
      <selection pane="topLeft" activeCell="J4" activeCellId="0" sqref="J4"/>
    </sheetView>
  </sheetViews>
  <sheetFormatPr defaultRowHeight="15" zeroHeight="false" outlineLevelRow="0" outlineLevelCol="0"/>
  <cols>
    <col collapsed="false" customWidth="true" hidden="false" outlineLevel="0" max="5" min="1" style="0" width="9.38"/>
    <col collapsed="false" customWidth="true" hidden="false" outlineLevel="0" max="6" min="6" style="0" width="13.38"/>
    <col collapsed="false" customWidth="true" hidden="false" outlineLevel="0" max="9" min="7" style="0" width="9.38"/>
    <col collapsed="false" customWidth="true" hidden="false" outlineLevel="0" max="10" min="10" style="0" width="10.75"/>
    <col collapsed="false" customWidth="true" hidden="false" outlineLevel="0" max="11" min="11" style="0" width="9.38"/>
    <col collapsed="false" customWidth="true" hidden="false" outlineLevel="0" max="12" min="12" style="0" width="16.13"/>
    <col collapsed="false" customWidth="true" hidden="false" outlineLevel="0" max="13" min="13" style="0" width="9.38"/>
    <col collapsed="false" customWidth="true" hidden="false" outlineLevel="0" max="14" min="14" style="0" width="11.75"/>
    <col collapsed="false" customWidth="true" hidden="false" outlineLevel="0" max="26" min="15" style="0" width="9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8" t="s">
        <v>18</v>
      </c>
      <c r="K1" s="39" t="s">
        <v>19</v>
      </c>
    </row>
    <row r="2" customFormat="false" ht="15" hidden="false" customHeight="false" outlineLevel="0" collapsed="false">
      <c r="A2" s="40" t="s">
        <v>20</v>
      </c>
      <c r="B2" s="40" t="s">
        <v>1</v>
      </c>
      <c r="C2" s="40" t="s">
        <v>21</v>
      </c>
      <c r="D2" s="40" t="s">
        <v>22</v>
      </c>
      <c r="E2" s="41" t="s">
        <v>23</v>
      </c>
      <c r="F2" s="41" t="s">
        <v>24</v>
      </c>
      <c r="H2" s="18" t="s">
        <v>25</v>
      </c>
    </row>
    <row r="3" customFormat="false" ht="15" hidden="false" customHeight="false" outlineLevel="0" collapsed="false">
      <c r="A3" s="40"/>
      <c r="B3" s="42" t="n">
        <v>500</v>
      </c>
      <c r="C3" s="40" t="s">
        <v>26</v>
      </c>
      <c r="D3" s="40"/>
      <c r="H3" s="43" t="s">
        <v>27</v>
      </c>
      <c r="I3" s="44" t="s">
        <v>28</v>
      </c>
      <c r="J3" s="18" t="s">
        <v>29</v>
      </c>
      <c r="L3" s="39" t="s">
        <v>30</v>
      </c>
      <c r="M3" s="18" t="s">
        <v>18</v>
      </c>
      <c r="N3" s="18" t="s">
        <v>25</v>
      </c>
    </row>
    <row r="4" customFormat="false" ht="15" hidden="false" customHeight="false" outlineLevel="0" collapsed="false">
      <c r="A4" s="16" t="n">
        <v>43558</v>
      </c>
      <c r="B4" s="42" t="n">
        <v>501</v>
      </c>
      <c r="C4" s="40" t="s">
        <v>26</v>
      </c>
      <c r="D4" s="42" t="n">
        <v>22.4</v>
      </c>
      <c r="E4" s="18" t="s">
        <v>10</v>
      </c>
      <c r="F4" s="18" t="e">
        <f aca="false">E4/D4</f>
        <v>#VALUE!</v>
      </c>
      <c r="H4" s="45" t="n">
        <v>1</v>
      </c>
      <c r="I4" s="46" t="n">
        <v>43558</v>
      </c>
      <c r="J4" s="18" t="n">
        <v>22.205103055</v>
      </c>
    </row>
    <row r="5" customFormat="false" ht="15" hidden="false" customHeight="false" outlineLevel="0" collapsed="false">
      <c r="A5" s="28" t="n">
        <v>43561</v>
      </c>
      <c r="B5" s="47" t="n">
        <v>502</v>
      </c>
      <c r="C5" s="48" t="s">
        <v>26</v>
      </c>
      <c r="D5" s="42" t="n">
        <v>22.4</v>
      </c>
      <c r="E5" s="18" t="n">
        <v>1.9583</v>
      </c>
      <c r="F5" s="18" t="n">
        <f aca="false">E5/D5</f>
        <v>0.0874241071428571</v>
      </c>
      <c r="H5" s="45" t="n">
        <v>2</v>
      </c>
      <c r="I5" s="46" t="n">
        <v>43561</v>
      </c>
      <c r="J5" s="18" t="n">
        <v>21.433938639</v>
      </c>
      <c r="K5" s="39" t="n">
        <v>1</v>
      </c>
      <c r="M5" s="18" t="n">
        <v>0.0874241071428571</v>
      </c>
    </row>
    <row r="6" customFormat="false" ht="15" hidden="false" customHeight="false" outlineLevel="0" collapsed="false">
      <c r="A6" s="16" t="n">
        <v>43564</v>
      </c>
      <c r="B6" s="42" t="n">
        <v>503</v>
      </c>
      <c r="C6" s="40" t="s">
        <v>26</v>
      </c>
      <c r="D6" s="42" t="n">
        <v>22.4</v>
      </c>
      <c r="E6" s="18" t="n">
        <v>-4.2058</v>
      </c>
      <c r="F6" s="18" t="n">
        <f aca="false">E6/D6</f>
        <v>-0.187758928571429</v>
      </c>
      <c r="H6" s="45" t="n">
        <v>3</v>
      </c>
      <c r="I6" s="49" t="n">
        <v>43564</v>
      </c>
      <c r="J6" s="18" t="n">
        <v>21.740891592</v>
      </c>
      <c r="K6" s="39" t="n">
        <v>2</v>
      </c>
    </row>
    <row r="7" customFormat="false" ht="15" hidden="false" customHeight="false" outlineLevel="0" collapsed="false">
      <c r="A7" s="16" t="n">
        <v>43567</v>
      </c>
      <c r="B7" s="42" t="n">
        <v>504</v>
      </c>
      <c r="C7" s="40" t="s">
        <v>26</v>
      </c>
      <c r="D7" s="42" t="n">
        <v>22.4</v>
      </c>
      <c r="E7" s="18" t="n">
        <v>0.2064</v>
      </c>
      <c r="F7" s="18" t="n">
        <f aca="false">E7/D7</f>
        <v>0.00921428571428572</v>
      </c>
      <c r="H7" s="50" t="n">
        <v>4</v>
      </c>
      <c r="I7" s="46" t="n">
        <v>43567</v>
      </c>
      <c r="J7" s="18" t="n">
        <v>10.417604979</v>
      </c>
      <c r="K7" s="39" t="n">
        <v>3</v>
      </c>
      <c r="L7" s="18" t="n">
        <f aca="false">M7*1000</f>
        <v>9.21428571428572</v>
      </c>
      <c r="M7" s="18" t="n">
        <v>0.00921428571428572</v>
      </c>
      <c r="N7" s="18" t="n">
        <v>10.417604979</v>
      </c>
    </row>
    <row r="8" customFormat="false" ht="15" hidden="false" customHeight="false" outlineLevel="0" collapsed="false">
      <c r="A8" s="16" t="n">
        <v>43570</v>
      </c>
      <c r="B8" s="42" t="n">
        <v>505</v>
      </c>
      <c r="C8" s="40" t="s">
        <v>26</v>
      </c>
      <c r="D8" s="42" t="n">
        <v>22.4</v>
      </c>
      <c r="E8" s="18" t="n">
        <v>0.1386</v>
      </c>
      <c r="F8" s="18" t="n">
        <f aca="false">E8/D8</f>
        <v>0.0061875</v>
      </c>
      <c r="H8" s="50" t="n">
        <v>5</v>
      </c>
      <c r="I8" s="49" t="n">
        <v>43570</v>
      </c>
      <c r="J8" s="18" t="n">
        <v>15.334300927</v>
      </c>
      <c r="K8" s="39" t="n">
        <v>4</v>
      </c>
      <c r="L8" s="18" t="n">
        <f aca="false">M8*1000</f>
        <v>6.1875</v>
      </c>
      <c r="M8" s="18" t="n">
        <v>0.0061875</v>
      </c>
      <c r="N8" s="18" t="n">
        <v>15.334300927</v>
      </c>
    </row>
    <row r="9" customFormat="false" ht="15" hidden="false" customHeight="false" outlineLevel="0" collapsed="false">
      <c r="A9" s="16" t="n">
        <v>43573</v>
      </c>
      <c r="B9" s="42" t="n">
        <v>506</v>
      </c>
      <c r="C9" s="40" t="s">
        <v>26</v>
      </c>
      <c r="D9" s="42" t="n">
        <v>22.4</v>
      </c>
      <c r="E9" s="18" t="n">
        <v>0.1998</v>
      </c>
      <c r="F9" s="18" t="n">
        <f aca="false">E9/D9</f>
        <v>0.00891964285714286</v>
      </c>
      <c r="H9" s="50" t="n">
        <v>6</v>
      </c>
      <c r="I9" s="46" t="n">
        <v>43573</v>
      </c>
      <c r="J9" s="18" t="n">
        <v>19.360718177</v>
      </c>
      <c r="K9" s="39" t="n">
        <v>5</v>
      </c>
      <c r="L9" s="18" t="n">
        <f aca="false">M9*1000</f>
        <v>8.91964285714286</v>
      </c>
      <c r="M9" s="18" t="n">
        <v>0.00891964285714286</v>
      </c>
      <c r="N9" s="18" t="n">
        <v>19.360718177</v>
      </c>
    </row>
    <row r="10" customFormat="false" ht="15" hidden="false" customHeight="false" outlineLevel="0" collapsed="false">
      <c r="A10" s="16" t="n">
        <v>43576</v>
      </c>
      <c r="B10" s="42" t="n">
        <v>507</v>
      </c>
      <c r="C10" s="40" t="s">
        <v>26</v>
      </c>
      <c r="D10" s="42" t="n">
        <v>22.4</v>
      </c>
      <c r="E10" s="18" t="n">
        <v>0.215</v>
      </c>
      <c r="F10" s="18" t="n">
        <f aca="false">E10/D10</f>
        <v>0.00959821428571429</v>
      </c>
      <c r="H10" s="50" t="n">
        <v>7</v>
      </c>
      <c r="I10" s="49" t="n">
        <v>43576</v>
      </c>
      <c r="J10" s="18" t="n">
        <v>30.544521199</v>
      </c>
      <c r="K10" s="39" t="n">
        <v>6</v>
      </c>
      <c r="L10" s="18" t="n">
        <f aca="false">M10*1000</f>
        <v>9.59821428571429</v>
      </c>
      <c r="M10" s="18" t="n">
        <v>0.00959821428571429</v>
      </c>
      <c r="N10" s="18" t="n">
        <v>30.544521199</v>
      </c>
    </row>
    <row r="11" customFormat="false" ht="15" hidden="false" customHeight="false" outlineLevel="0" collapsed="false">
      <c r="A11" s="16" t="n">
        <v>43579</v>
      </c>
      <c r="B11" s="42" t="n">
        <v>508</v>
      </c>
      <c r="C11" s="40" t="s">
        <v>26</v>
      </c>
      <c r="D11" s="42" t="n">
        <v>22.4</v>
      </c>
      <c r="E11" s="18" t="n">
        <v>0.4014</v>
      </c>
      <c r="F11" s="18" t="n">
        <f aca="false">E11/D11</f>
        <v>0.0179196428571429</v>
      </c>
      <c r="H11" s="50" t="n">
        <v>8</v>
      </c>
      <c r="I11" s="46" t="n">
        <v>43579</v>
      </c>
      <c r="J11" s="18" t="n">
        <v>21.023915954</v>
      </c>
      <c r="K11" s="39" t="n">
        <v>7</v>
      </c>
      <c r="L11" s="18" t="n">
        <f aca="false">M11*1000</f>
        <v>17.9196428571429</v>
      </c>
      <c r="M11" s="18" t="n">
        <v>0.0179196428571429</v>
      </c>
      <c r="N11" s="18" t="n">
        <v>21.023915954</v>
      </c>
    </row>
    <row r="12" customFormat="false" ht="15" hidden="false" customHeight="false" outlineLevel="0" collapsed="false">
      <c r="A12" s="16" t="n">
        <v>43582</v>
      </c>
      <c r="B12" s="42" t="n">
        <v>509</v>
      </c>
      <c r="C12" s="40" t="s">
        <v>26</v>
      </c>
      <c r="D12" s="42" t="n">
        <v>22.4</v>
      </c>
      <c r="E12" s="18" t="n">
        <v>0.1103</v>
      </c>
      <c r="F12" s="18" t="n">
        <f aca="false">E12/D12</f>
        <v>0.00492410714285714</v>
      </c>
      <c r="H12" s="50" t="n">
        <v>9</v>
      </c>
      <c r="I12" s="49" t="n">
        <v>43582</v>
      </c>
      <c r="J12" s="18" t="n">
        <v>14.43471618</v>
      </c>
      <c r="K12" s="39" t="n">
        <v>8</v>
      </c>
      <c r="L12" s="18" t="n">
        <f aca="false">M12*1000</f>
        <v>4.92410714285714</v>
      </c>
      <c r="M12" s="18" t="n">
        <v>0.00492410714285714</v>
      </c>
      <c r="N12" s="18" t="n">
        <v>14.43471618</v>
      </c>
    </row>
    <row r="13" customFormat="false" ht="15" hidden="false" customHeight="false" outlineLevel="0" collapsed="false">
      <c r="A13" s="16" t="n">
        <v>43585</v>
      </c>
      <c r="B13" s="42" t="n">
        <v>510</v>
      </c>
      <c r="C13" s="40" t="s">
        <v>26</v>
      </c>
      <c r="D13" s="42" t="n">
        <v>22.4</v>
      </c>
      <c r="E13" s="18" t="n">
        <v>0.1964</v>
      </c>
      <c r="F13" s="18" t="n">
        <f aca="false">E13/D13</f>
        <v>0.00876785714285714</v>
      </c>
      <c r="H13" s="50" t="n">
        <v>10</v>
      </c>
      <c r="I13" s="46" t="n">
        <v>43585</v>
      </c>
      <c r="J13" s="18" t="n">
        <v>16.582862516</v>
      </c>
      <c r="K13" s="39" t="n">
        <v>9</v>
      </c>
      <c r="L13" s="18" t="n">
        <f aca="false">M13*1000</f>
        <v>8.76785714285714</v>
      </c>
      <c r="M13" s="18" t="n">
        <v>0.00876785714285714</v>
      </c>
      <c r="N13" s="18" t="n">
        <v>16.582862516</v>
      </c>
    </row>
    <row r="14" customFormat="false" ht="15" hidden="false" customHeight="false" outlineLevel="0" collapsed="false">
      <c r="A14" s="16" t="n">
        <v>43588</v>
      </c>
      <c r="B14" s="42" t="n">
        <v>511</v>
      </c>
      <c r="C14" s="40" t="s">
        <v>26</v>
      </c>
      <c r="D14" s="42" t="n">
        <v>22.4</v>
      </c>
      <c r="E14" s="18" t="n">
        <v>0.1598</v>
      </c>
      <c r="F14" s="18" t="n">
        <f aca="false">E14/D14</f>
        <v>0.00713392857142857</v>
      </c>
      <c r="H14" s="50" t="n">
        <v>11</v>
      </c>
      <c r="I14" s="49" t="n">
        <v>43588</v>
      </c>
      <c r="J14" s="18" t="n">
        <v>14.543286753</v>
      </c>
      <c r="K14" s="39" t="n">
        <v>10</v>
      </c>
      <c r="L14" s="18" t="n">
        <f aca="false">M14*1000</f>
        <v>7.13392857142857</v>
      </c>
      <c r="M14" s="18" t="n">
        <v>0.00713392857142857</v>
      </c>
      <c r="N14" s="18" t="n">
        <v>14.543286753</v>
      </c>
    </row>
    <row r="15" customFormat="false" ht="15" hidden="false" customHeight="false" outlineLevel="0" collapsed="false">
      <c r="A15" s="16" t="n">
        <v>43591</v>
      </c>
      <c r="B15" s="42" t="n">
        <v>512</v>
      </c>
      <c r="C15" s="40" t="s">
        <v>26</v>
      </c>
      <c r="D15" s="42" t="n">
        <v>22.4</v>
      </c>
      <c r="E15" s="18" t="n">
        <v>0.163</v>
      </c>
      <c r="F15" s="18" t="n">
        <f aca="false">E15/D15</f>
        <v>0.00727678571428571</v>
      </c>
      <c r="H15" s="50" t="n">
        <v>12</v>
      </c>
      <c r="I15" s="46" t="n">
        <v>43591</v>
      </c>
      <c r="J15" s="18" t="n">
        <v>13.289555136</v>
      </c>
      <c r="K15" s="39" t="n">
        <v>11</v>
      </c>
      <c r="L15" s="18" t="n">
        <f aca="false">M15*1000</f>
        <v>7.27678571428572</v>
      </c>
      <c r="M15" s="18" t="n">
        <v>0.00727678571428572</v>
      </c>
      <c r="N15" s="18" t="n">
        <v>13.289555136</v>
      </c>
    </row>
    <row r="16" customFormat="false" ht="15" hidden="false" customHeight="false" outlineLevel="0" collapsed="false">
      <c r="A16" s="29" t="n">
        <v>43594</v>
      </c>
      <c r="B16" s="51" t="n">
        <v>513</v>
      </c>
      <c r="C16" s="52" t="s">
        <v>26</v>
      </c>
      <c r="D16" s="42" t="n">
        <v>22.4</v>
      </c>
      <c r="E16" s="18" t="n">
        <v>0.1742</v>
      </c>
      <c r="F16" s="18" t="n">
        <f aca="false">E16/D16</f>
        <v>0.00777678571428572</v>
      </c>
      <c r="H16" s="50"/>
      <c r="I16" s="46"/>
      <c r="K16" s="39" t="n">
        <v>12</v>
      </c>
    </row>
    <row r="17" customFormat="false" ht="15" hidden="false" customHeight="false" outlineLevel="0" collapsed="false">
      <c r="A17" s="16" t="n">
        <v>43597</v>
      </c>
      <c r="B17" s="42" t="n">
        <v>514</v>
      </c>
      <c r="C17" s="40" t="s">
        <v>26</v>
      </c>
      <c r="D17" s="42" t="n">
        <v>22.4</v>
      </c>
      <c r="E17" s="18" t="n">
        <v>0.1302</v>
      </c>
      <c r="F17" s="18" t="n">
        <f aca="false">E17/D17</f>
        <v>0.0058125</v>
      </c>
      <c r="H17" s="53" t="n">
        <v>14</v>
      </c>
      <c r="I17" s="49" t="n">
        <v>43597</v>
      </c>
      <c r="J17" s="18" t="n">
        <v>12.499890117</v>
      </c>
      <c r="K17" s="39" t="n">
        <v>13</v>
      </c>
      <c r="L17" s="18" t="n">
        <f aca="false">M17*1000</f>
        <v>5.8125</v>
      </c>
      <c r="M17" s="18" t="n">
        <v>0.0058125</v>
      </c>
      <c r="N17" s="18" t="n">
        <v>12.499890117</v>
      </c>
    </row>
    <row r="18" customFormat="false" ht="15" hidden="false" customHeight="false" outlineLevel="0" collapsed="false">
      <c r="A18" s="16" t="n">
        <v>43600</v>
      </c>
      <c r="B18" s="42" t="n">
        <v>515</v>
      </c>
      <c r="C18" s="40" t="s">
        <v>26</v>
      </c>
      <c r="D18" s="42" t="n">
        <v>22.4</v>
      </c>
      <c r="E18" s="18" t="n">
        <v>0.1989</v>
      </c>
      <c r="F18" s="18" t="n">
        <f aca="false">E18/D18</f>
        <v>0.00887946428571429</v>
      </c>
      <c r="H18" s="53" t="n">
        <v>15</v>
      </c>
      <c r="I18" s="46" t="n">
        <v>43600</v>
      </c>
      <c r="J18" s="18" t="n">
        <v>21.496062821</v>
      </c>
      <c r="K18" s="39" t="n">
        <v>14</v>
      </c>
      <c r="L18" s="18" t="n">
        <f aca="false">M18*1000</f>
        <v>8.87946428571429</v>
      </c>
      <c r="M18" s="18" t="n">
        <v>0.00887946428571429</v>
      </c>
      <c r="N18" s="18" t="n">
        <v>21.496062821</v>
      </c>
    </row>
    <row r="19" customFormat="false" ht="15" hidden="false" customHeight="false" outlineLevel="0" collapsed="false">
      <c r="A19" s="29" t="n">
        <v>43603</v>
      </c>
      <c r="B19" s="51" t="n">
        <v>516</v>
      </c>
      <c r="C19" s="52" t="s">
        <v>26</v>
      </c>
      <c r="D19" s="42" t="n">
        <v>22.4</v>
      </c>
      <c r="E19" s="18" t="n">
        <v>0.3713</v>
      </c>
      <c r="F19" s="18" t="n">
        <f aca="false">E19/D19</f>
        <v>0.0165758928571429</v>
      </c>
      <c r="H19" s="50" t="n">
        <v>16</v>
      </c>
      <c r="I19" s="49" t="n">
        <v>43603</v>
      </c>
      <c r="J19" s="18" t="n">
        <v>14.333783418</v>
      </c>
      <c r="K19" s="39" t="n">
        <v>15</v>
      </c>
      <c r="L19" s="18" t="n">
        <f aca="false">M19*1000</f>
        <v>16.5758928571429</v>
      </c>
      <c r="M19" s="18" t="n">
        <v>0.0165758928571429</v>
      </c>
      <c r="N19" s="18" t="n">
        <v>14.333783418</v>
      </c>
    </row>
    <row r="20" customFormat="false" ht="15" hidden="false" customHeight="false" outlineLevel="0" collapsed="false">
      <c r="A20" s="16" t="n">
        <v>43606</v>
      </c>
      <c r="B20" s="42" t="n">
        <v>517</v>
      </c>
      <c r="C20" s="40" t="s">
        <v>26</v>
      </c>
      <c r="D20" s="42" t="n">
        <v>22.4</v>
      </c>
      <c r="E20" s="18" t="n">
        <v>3.4895</v>
      </c>
      <c r="F20" s="18" t="n">
        <f aca="false">E20/D20</f>
        <v>0.15578125</v>
      </c>
      <c r="H20" s="54" t="n">
        <v>17</v>
      </c>
      <c r="I20" s="46" t="n">
        <v>43606</v>
      </c>
      <c r="J20" s="18" t="s">
        <v>7</v>
      </c>
      <c r="K20" s="39" t="n">
        <v>16</v>
      </c>
    </row>
    <row r="21" customFormat="false" ht="15.75" hidden="false" customHeight="true" outlineLevel="0" collapsed="false">
      <c r="A21" s="16" t="n">
        <v>43609</v>
      </c>
      <c r="B21" s="42" t="n">
        <v>518</v>
      </c>
      <c r="C21" s="40" t="s">
        <v>26</v>
      </c>
      <c r="D21" s="42" t="n">
        <v>22.4</v>
      </c>
      <c r="E21" s="18" t="n">
        <v>0.203</v>
      </c>
      <c r="F21" s="18" t="n">
        <f aca="false">E21/D21</f>
        <v>0.0090625</v>
      </c>
      <c r="H21" s="53" t="n">
        <v>18</v>
      </c>
      <c r="I21" s="49" t="n">
        <v>43609</v>
      </c>
      <c r="J21" s="18" t="n">
        <v>17.473226973</v>
      </c>
      <c r="K21" s="39" t="n">
        <v>17</v>
      </c>
      <c r="L21" s="18" t="n">
        <f aca="false">M21*1000</f>
        <v>9.0625</v>
      </c>
      <c r="M21" s="18" t="n">
        <v>0.0090625</v>
      </c>
      <c r="N21" s="18" t="n">
        <v>17.473226973</v>
      </c>
    </row>
    <row r="22" customFormat="false" ht="15.75" hidden="false" customHeight="true" outlineLevel="0" collapsed="false">
      <c r="A22" s="16" t="n">
        <v>43612</v>
      </c>
      <c r="B22" s="42" t="n">
        <v>519</v>
      </c>
      <c r="C22" s="40" t="s">
        <v>26</v>
      </c>
      <c r="D22" s="42" t="n">
        <v>22.4</v>
      </c>
      <c r="E22" s="18" t="n">
        <v>0.2273</v>
      </c>
      <c r="F22" s="18" t="n">
        <f aca="false">E22/D22</f>
        <v>0.0101473214285714</v>
      </c>
      <c r="H22" s="53" t="n">
        <v>19</v>
      </c>
      <c r="I22" s="46" t="n">
        <v>43612</v>
      </c>
      <c r="J22" s="18" t="n">
        <v>38.938729366</v>
      </c>
      <c r="K22" s="39" t="n">
        <v>18</v>
      </c>
      <c r="L22" s="18" t="n">
        <f aca="false">M22*1000</f>
        <v>10.1473214285714</v>
      </c>
      <c r="M22" s="18" t="n">
        <v>0.0101473214285714</v>
      </c>
      <c r="N22" s="18" t="n">
        <v>38.938729366</v>
      </c>
    </row>
    <row r="23" customFormat="false" ht="15.75" hidden="false" customHeight="true" outlineLevel="0" collapsed="false">
      <c r="A23" s="16" t="n">
        <v>43615</v>
      </c>
      <c r="B23" s="42" t="n">
        <v>520</v>
      </c>
      <c r="C23" s="40" t="s">
        <v>26</v>
      </c>
      <c r="D23" s="42" t="n">
        <v>22.4</v>
      </c>
      <c r="E23" s="18" t="n">
        <v>0.4276</v>
      </c>
      <c r="F23" s="18" t="n">
        <f aca="false">E23/D23</f>
        <v>0.0190892857142857</v>
      </c>
      <c r="H23" s="53" t="n">
        <v>20</v>
      </c>
      <c r="I23" s="49" t="n">
        <v>43615</v>
      </c>
      <c r="J23" s="18" t="n">
        <v>12.586020651</v>
      </c>
      <c r="K23" s="39" t="n">
        <v>19</v>
      </c>
      <c r="L23" s="18" t="n">
        <f aca="false">M23*1000</f>
        <v>19.0892857142857</v>
      </c>
      <c r="M23" s="18" t="n">
        <v>0.0190892857142857</v>
      </c>
      <c r="N23" s="18" t="n">
        <v>12.586020651</v>
      </c>
    </row>
    <row r="24" customFormat="false" ht="15.75" hidden="false" customHeight="true" outlineLevel="0" collapsed="false">
      <c r="A24" s="16" t="n">
        <v>43618</v>
      </c>
      <c r="B24" s="42" t="n">
        <v>521</v>
      </c>
      <c r="C24" s="40" t="s">
        <v>26</v>
      </c>
      <c r="D24" s="42" t="n">
        <v>22.4</v>
      </c>
      <c r="E24" s="18" t="n">
        <v>0.2079</v>
      </c>
      <c r="F24" s="18" t="n">
        <f aca="false">E24/D24</f>
        <v>0.00928125</v>
      </c>
      <c r="H24" s="53" t="n">
        <v>21</v>
      </c>
      <c r="I24" s="46" t="n">
        <v>43618</v>
      </c>
      <c r="J24" s="18" t="n">
        <v>29.147267884</v>
      </c>
      <c r="K24" s="39" t="n">
        <v>20</v>
      </c>
      <c r="L24" s="18" t="n">
        <f aca="false">M24*1000</f>
        <v>9.28125</v>
      </c>
      <c r="M24" s="18" t="n">
        <v>0.00928125</v>
      </c>
      <c r="N24" s="18" t="n">
        <v>29.147267884</v>
      </c>
    </row>
    <row r="25" customFormat="false" ht="15.75" hidden="false" customHeight="true" outlineLevel="0" collapsed="false">
      <c r="A25" s="31" t="n">
        <v>43621</v>
      </c>
      <c r="B25" s="55" t="n">
        <v>522</v>
      </c>
      <c r="C25" s="33" t="s">
        <v>26</v>
      </c>
      <c r="D25" s="55" t="n">
        <v>22.4</v>
      </c>
      <c r="E25" s="32" t="n">
        <v>0.2863</v>
      </c>
      <c r="F25" s="18" t="n">
        <f aca="false">E25/D25</f>
        <v>0.01278125</v>
      </c>
      <c r="G25" s="32"/>
      <c r="H25" s="56"/>
      <c r="I25" s="57"/>
      <c r="J25" s="32"/>
      <c r="K25" s="39" t="n">
        <v>21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customFormat="false" ht="15.75" hidden="false" customHeight="true" outlineLevel="0" collapsed="false">
      <c r="A26" s="33"/>
      <c r="B26" s="55" t="n">
        <v>522</v>
      </c>
      <c r="C26" s="33" t="s">
        <v>26</v>
      </c>
      <c r="D26" s="55" t="n">
        <v>22.4</v>
      </c>
      <c r="E26" s="32" t="n">
        <v>0.1692</v>
      </c>
      <c r="F26" s="18" t="n">
        <f aca="false">E26/D26</f>
        <v>0.00755357142857143</v>
      </c>
      <c r="G26" s="32"/>
      <c r="H26" s="56"/>
      <c r="I26" s="57"/>
      <c r="J26" s="32"/>
      <c r="K26" s="39" t="n">
        <v>22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customFormat="false" ht="15.75" hidden="false" customHeight="true" outlineLevel="0" collapsed="false">
      <c r="A27" s="31" t="n">
        <v>43624</v>
      </c>
      <c r="B27" s="55" t="n">
        <v>523</v>
      </c>
      <c r="C27" s="33" t="s">
        <v>26</v>
      </c>
      <c r="D27" s="55" t="n">
        <v>22.4</v>
      </c>
      <c r="E27" s="32" t="s">
        <v>10</v>
      </c>
      <c r="F27" s="18" t="e">
        <f aca="false">E27/D27</f>
        <v>#VALUE!</v>
      </c>
      <c r="G27" s="32"/>
      <c r="H27" s="56"/>
      <c r="I27" s="57"/>
      <c r="J27" s="32"/>
      <c r="K27" s="39" t="n">
        <v>23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15.75" hidden="false" customHeight="true" outlineLevel="0" collapsed="false">
      <c r="A28" s="16" t="n">
        <v>43627</v>
      </c>
      <c r="B28" s="42" t="n">
        <v>524</v>
      </c>
      <c r="C28" s="40" t="s">
        <v>26</v>
      </c>
      <c r="D28" s="42" t="n">
        <v>22.4</v>
      </c>
      <c r="E28" s="18" t="n">
        <v>0.2305</v>
      </c>
      <c r="F28" s="18" t="n">
        <f aca="false">E28/D28</f>
        <v>0.0102901785714286</v>
      </c>
      <c r="H28" s="53" t="n">
        <v>24</v>
      </c>
      <c r="I28" s="49" t="n">
        <v>43627</v>
      </c>
      <c r="J28" s="18" t="n">
        <v>19.077024295</v>
      </c>
      <c r="K28" s="39" t="n">
        <v>24</v>
      </c>
      <c r="L28" s="18" t="n">
        <f aca="false">M28*1000</f>
        <v>10.2901785714286</v>
      </c>
      <c r="M28" s="18" t="n">
        <v>0.0102901785714286</v>
      </c>
      <c r="N28" s="18" t="n">
        <v>19.077024295</v>
      </c>
    </row>
    <row r="29" customFormat="false" ht="15.75" hidden="false" customHeight="true" outlineLevel="0" collapsed="false">
      <c r="A29" s="16" t="n">
        <v>43630</v>
      </c>
      <c r="B29" s="42" t="n">
        <v>525</v>
      </c>
      <c r="C29" s="40" t="s">
        <v>26</v>
      </c>
      <c r="D29" s="42" t="n">
        <v>22.4</v>
      </c>
      <c r="E29" s="18" t="n">
        <v>0.3254</v>
      </c>
      <c r="F29" s="18" t="n">
        <f aca="false">E29/D29</f>
        <v>0.0145267857142857</v>
      </c>
      <c r="H29" s="53" t="n">
        <v>25</v>
      </c>
      <c r="I29" s="46" t="n">
        <v>43630</v>
      </c>
      <c r="J29" s="18" t="n">
        <v>11.956509307</v>
      </c>
      <c r="K29" s="39" t="n">
        <v>25</v>
      </c>
      <c r="L29" s="18" t="n">
        <f aca="false">M29*1000</f>
        <v>14.5267857142857</v>
      </c>
      <c r="M29" s="18" t="n">
        <v>0.0145267857142857</v>
      </c>
      <c r="N29" s="18" t="n">
        <v>11.956509307</v>
      </c>
    </row>
    <row r="30" customFormat="false" ht="15.75" hidden="false" customHeight="true" outlineLevel="0" collapsed="false">
      <c r="A30" s="16" t="n">
        <v>43633</v>
      </c>
      <c r="B30" s="42" t="n">
        <v>526</v>
      </c>
      <c r="C30" s="40" t="s">
        <v>26</v>
      </c>
      <c r="D30" s="42" t="n">
        <v>22.4</v>
      </c>
      <c r="E30" s="18" t="n">
        <v>-0.1364</v>
      </c>
      <c r="F30" s="18" t="n">
        <f aca="false">E30/D30</f>
        <v>-0.00608928571428571</v>
      </c>
      <c r="H30" s="53" t="n">
        <v>26</v>
      </c>
      <c r="I30" s="49" t="n">
        <v>43633</v>
      </c>
      <c r="J30" s="18" t="n">
        <v>6.018173802</v>
      </c>
      <c r="K30" s="39" t="n">
        <v>26</v>
      </c>
    </row>
    <row r="31" customFormat="false" ht="15.75" hidden="false" customHeight="true" outlineLevel="0" collapsed="false">
      <c r="A31" s="16" t="n">
        <v>43636</v>
      </c>
      <c r="B31" s="42" t="n">
        <v>527</v>
      </c>
      <c r="C31" s="40" t="s">
        <v>26</v>
      </c>
      <c r="D31" s="42" t="n">
        <v>22.4</v>
      </c>
      <c r="E31" s="18" t="n">
        <v>0.0988</v>
      </c>
      <c r="F31" s="18" t="n">
        <f aca="false">E31/D31</f>
        <v>0.00441071428571429</v>
      </c>
      <c r="H31" s="53" t="n">
        <v>27</v>
      </c>
      <c r="I31" s="46" t="n">
        <v>43636</v>
      </c>
      <c r="J31" s="18" t="n">
        <v>12.518674403</v>
      </c>
      <c r="K31" s="39" t="n">
        <v>27</v>
      </c>
      <c r="L31" s="18" t="n">
        <f aca="false">M31*1000</f>
        <v>4.41071428571429</v>
      </c>
      <c r="M31" s="18" t="n">
        <v>0.00441071428571429</v>
      </c>
      <c r="N31" s="18" t="n">
        <v>12.518674403</v>
      </c>
    </row>
    <row r="32" customFormat="false" ht="15.75" hidden="false" customHeight="true" outlineLevel="0" collapsed="false">
      <c r="A32" s="16" t="n">
        <v>43639</v>
      </c>
      <c r="B32" s="42" t="n">
        <v>528</v>
      </c>
      <c r="C32" s="40" t="s">
        <v>26</v>
      </c>
      <c r="D32" s="42" t="n">
        <v>22.4</v>
      </c>
      <c r="E32" s="18" t="n">
        <v>0.1905</v>
      </c>
      <c r="F32" s="18" t="n">
        <f aca="false">E32/D32</f>
        <v>0.00850446428571429</v>
      </c>
      <c r="H32" s="53" t="n">
        <v>28</v>
      </c>
      <c r="I32" s="49" t="n">
        <v>43639</v>
      </c>
      <c r="J32" s="18" t="n">
        <v>31.854722038</v>
      </c>
      <c r="K32" s="39" t="n">
        <v>28</v>
      </c>
      <c r="L32" s="18" t="n">
        <f aca="false">M32*1000</f>
        <v>8.50446428571429</v>
      </c>
      <c r="M32" s="18" t="n">
        <v>0.00850446428571429</v>
      </c>
      <c r="N32" s="18" t="n">
        <v>31.854722038</v>
      </c>
    </row>
    <row r="33" customFormat="false" ht="15.75" hidden="false" customHeight="true" outlineLevel="0" collapsed="false">
      <c r="A33" s="16" t="n">
        <v>43642</v>
      </c>
      <c r="B33" s="42" t="n">
        <v>529</v>
      </c>
      <c r="C33" s="40" t="s">
        <v>26</v>
      </c>
      <c r="D33" s="42" t="n">
        <v>22.4</v>
      </c>
      <c r="E33" s="18" t="n">
        <v>0.6216</v>
      </c>
      <c r="F33" s="18" t="n">
        <f aca="false">E33/D33</f>
        <v>0.02775</v>
      </c>
      <c r="H33" s="53" t="n">
        <v>29</v>
      </c>
      <c r="I33" s="46" t="n">
        <v>43642</v>
      </c>
      <c r="J33" s="18" t="n">
        <v>9.145758543</v>
      </c>
      <c r="K33" s="39" t="n">
        <v>29</v>
      </c>
      <c r="L33" s="18" t="n">
        <f aca="false">M33*1000</f>
        <v>27.75</v>
      </c>
      <c r="M33" s="18" t="n">
        <v>0.02775</v>
      </c>
      <c r="N33" s="18" t="n">
        <v>9.145758543</v>
      </c>
    </row>
    <row r="34" customFormat="false" ht="15.75" hidden="false" customHeight="true" outlineLevel="0" collapsed="false">
      <c r="A34" s="16" t="n">
        <v>43645</v>
      </c>
      <c r="B34" s="42" t="n">
        <v>530</v>
      </c>
      <c r="C34" s="40" t="s">
        <v>26</v>
      </c>
      <c r="D34" s="42" t="n">
        <v>22.4</v>
      </c>
      <c r="E34" s="18" t="n">
        <v>0.1465</v>
      </c>
      <c r="F34" s="18" t="n">
        <f aca="false">E34/D34</f>
        <v>0.00654017857142857</v>
      </c>
      <c r="H34" s="53" t="n">
        <v>30</v>
      </c>
      <c r="I34" s="49" t="n">
        <v>43645</v>
      </c>
      <c r="J34" s="18" t="n">
        <v>7.243890267</v>
      </c>
      <c r="K34" s="39" t="n">
        <v>30</v>
      </c>
      <c r="L34" s="18" t="n">
        <f aca="false">M34*1000</f>
        <v>6.54017857142857</v>
      </c>
      <c r="M34" s="18" t="n">
        <v>0.00654017857142857</v>
      </c>
      <c r="N34" s="18" t="n">
        <v>7.243890267</v>
      </c>
    </row>
    <row r="35" customFormat="false" ht="15.75" hidden="false" customHeight="true" outlineLevel="0" collapsed="false">
      <c r="A35" s="28" t="n">
        <v>43648</v>
      </c>
      <c r="B35" s="47" t="n">
        <v>531</v>
      </c>
      <c r="C35" s="48" t="s">
        <v>26</v>
      </c>
      <c r="D35" s="42" t="n">
        <v>22.4</v>
      </c>
      <c r="E35" s="18" t="n">
        <v>0.1405</v>
      </c>
      <c r="F35" s="18" t="n">
        <f aca="false">E35/D35</f>
        <v>0.00627232142857143</v>
      </c>
      <c r="H35" s="54" t="n">
        <v>31</v>
      </c>
      <c r="I35" s="46" t="n">
        <v>43648</v>
      </c>
      <c r="J35" s="18" t="s">
        <v>7</v>
      </c>
      <c r="K35" s="39" t="n">
        <v>31</v>
      </c>
    </row>
    <row r="36" customFormat="false" ht="15.75" hidden="false" customHeight="true" outlineLevel="0" collapsed="false">
      <c r="A36" s="16" t="n">
        <v>43651</v>
      </c>
      <c r="B36" s="42" t="n">
        <v>532</v>
      </c>
      <c r="C36" s="40" t="s">
        <v>26</v>
      </c>
      <c r="D36" s="42" t="n">
        <v>22.4</v>
      </c>
      <c r="E36" s="18" t="n">
        <v>0.0297</v>
      </c>
      <c r="F36" s="18" t="n">
        <f aca="false">E36/D36</f>
        <v>0.00132589285714286</v>
      </c>
      <c r="H36" s="54" t="n">
        <v>32</v>
      </c>
      <c r="I36" s="49" t="n">
        <v>43651</v>
      </c>
      <c r="J36" s="18" t="s">
        <v>7</v>
      </c>
      <c r="K36" s="39" t="n">
        <v>32</v>
      </c>
    </row>
    <row r="37" customFormat="false" ht="15.75" hidden="false" customHeight="true" outlineLevel="0" collapsed="false">
      <c r="A37" s="16" t="n">
        <v>43654</v>
      </c>
      <c r="B37" s="42" t="n">
        <v>533</v>
      </c>
      <c r="C37" s="40" t="s">
        <v>26</v>
      </c>
      <c r="D37" s="42" t="n">
        <v>22.4</v>
      </c>
      <c r="E37" s="18" t="n">
        <v>0.4591</v>
      </c>
      <c r="F37" s="18" t="n">
        <f aca="false">E37/D37</f>
        <v>0.0204955357142857</v>
      </c>
      <c r="H37" s="53" t="n">
        <v>33</v>
      </c>
      <c r="I37" s="46" t="n">
        <v>43654</v>
      </c>
      <c r="J37" s="18" t="n">
        <v>16.725762663</v>
      </c>
      <c r="K37" s="39" t="n">
        <v>33</v>
      </c>
      <c r="L37" s="18" t="n">
        <f aca="false">M37*1000</f>
        <v>20.4955357142857</v>
      </c>
      <c r="M37" s="18" t="n">
        <v>0.0204955357142857</v>
      </c>
      <c r="N37" s="18" t="n">
        <v>16.725762663</v>
      </c>
    </row>
    <row r="38" customFormat="false" ht="15.75" hidden="false" customHeight="true" outlineLevel="0" collapsed="false">
      <c r="A38" s="16" t="n">
        <v>43657</v>
      </c>
      <c r="B38" s="42" t="n">
        <v>534</v>
      </c>
      <c r="C38" s="40" t="s">
        <v>26</v>
      </c>
      <c r="D38" s="42" t="n">
        <v>22.4</v>
      </c>
      <c r="E38" s="18" t="n">
        <v>0.2398</v>
      </c>
      <c r="F38" s="18" t="n">
        <f aca="false">E38/D38</f>
        <v>0.0107053571428571</v>
      </c>
      <c r="H38" s="53" t="n">
        <v>34</v>
      </c>
      <c r="I38" s="49" t="n">
        <v>43657</v>
      </c>
      <c r="J38" s="18" t="n">
        <v>33.275337988</v>
      </c>
      <c r="K38" s="39" t="n">
        <v>34</v>
      </c>
      <c r="L38" s="18" t="n">
        <f aca="false">M38*1000</f>
        <v>10.7053571428571</v>
      </c>
      <c r="M38" s="18" t="n">
        <v>0.0107053571428571</v>
      </c>
      <c r="N38" s="18" t="n">
        <v>33.275337988</v>
      </c>
    </row>
    <row r="39" customFormat="false" ht="15.75" hidden="false" customHeight="true" outlineLevel="0" collapsed="false">
      <c r="A39" s="16" t="n">
        <v>43660</v>
      </c>
      <c r="B39" s="42" t="n">
        <v>535</v>
      </c>
      <c r="C39" s="40" t="s">
        <v>26</v>
      </c>
      <c r="D39" s="42" t="n">
        <v>22.4</v>
      </c>
      <c r="E39" s="18" t="n">
        <v>0.4768</v>
      </c>
      <c r="F39" s="18" t="n">
        <f aca="false">E39/D39</f>
        <v>0.0212857142857143</v>
      </c>
      <c r="H39" s="53" t="n">
        <v>35</v>
      </c>
      <c r="I39" s="46" t="n">
        <v>43660</v>
      </c>
      <c r="J39" s="18" t="n">
        <v>25.029667521</v>
      </c>
      <c r="K39" s="39" t="n">
        <v>35</v>
      </c>
      <c r="L39" s="18" t="n">
        <f aca="false">M39*1000</f>
        <v>21.2857142857143</v>
      </c>
      <c r="M39" s="18" t="n">
        <v>0.0212857142857143</v>
      </c>
      <c r="N39" s="18" t="n">
        <v>25.029667521</v>
      </c>
    </row>
    <row r="40" customFormat="false" ht="15.75" hidden="false" customHeight="true" outlineLevel="0" collapsed="false">
      <c r="A40" s="16" t="n">
        <v>43663</v>
      </c>
      <c r="B40" s="42" t="n">
        <v>536</v>
      </c>
      <c r="C40" s="40" t="s">
        <v>26</v>
      </c>
      <c r="D40" s="42" t="n">
        <v>22.4</v>
      </c>
      <c r="E40" s="18" t="n">
        <v>0.3895</v>
      </c>
      <c r="F40" s="18" t="n">
        <f aca="false">E40/D40</f>
        <v>0.0173883928571429</v>
      </c>
      <c r="H40" s="50" t="n">
        <v>36</v>
      </c>
      <c r="I40" s="49" t="n">
        <v>43663</v>
      </c>
      <c r="J40" s="18" t="n">
        <v>11.834093988</v>
      </c>
      <c r="K40" s="39" t="n">
        <v>36</v>
      </c>
      <c r="L40" s="18" t="n">
        <f aca="false">M40*1000</f>
        <v>17.3883928571429</v>
      </c>
      <c r="M40" s="18" t="n">
        <v>0.0173883928571429</v>
      </c>
      <c r="N40" s="18" t="n">
        <v>11.834093988</v>
      </c>
    </row>
    <row r="41" customFormat="false" ht="15.75" hidden="false" customHeight="true" outlineLevel="0" collapsed="false">
      <c r="A41" s="29" t="n">
        <v>43666</v>
      </c>
      <c r="B41" s="51" t="n">
        <v>537</v>
      </c>
      <c r="C41" s="52" t="s">
        <v>26</v>
      </c>
      <c r="D41" s="42" t="n">
        <v>22.4</v>
      </c>
      <c r="E41" s="18" t="n">
        <v>0.1995</v>
      </c>
      <c r="F41" s="18" t="n">
        <f aca="false">E41/D41</f>
        <v>0.00890625</v>
      </c>
      <c r="H41" s="53" t="n">
        <v>37</v>
      </c>
      <c r="I41" s="46" t="n">
        <v>43667</v>
      </c>
      <c r="J41" s="18" t="n">
        <v>12.04923844</v>
      </c>
      <c r="K41" s="39" t="n">
        <v>37</v>
      </c>
      <c r="L41" s="18" t="n">
        <f aca="false">M41*1000</f>
        <v>8.90625</v>
      </c>
      <c r="M41" s="18" t="n">
        <v>0.00890625</v>
      </c>
      <c r="N41" s="18" t="n">
        <v>12.04923844</v>
      </c>
    </row>
    <row r="42" customFormat="false" ht="15.75" hidden="false" customHeight="true" outlineLevel="0" collapsed="false">
      <c r="A42" s="16" t="n">
        <v>43669</v>
      </c>
      <c r="B42" s="42" t="n">
        <v>538</v>
      </c>
      <c r="C42" s="40" t="s">
        <v>26</v>
      </c>
      <c r="D42" s="42" t="n">
        <v>22.4</v>
      </c>
      <c r="E42" s="18" t="n">
        <v>0.3508</v>
      </c>
      <c r="F42" s="18" t="n">
        <f aca="false">E42/D42</f>
        <v>0.0156607142857143</v>
      </c>
      <c r="H42" s="50" t="n">
        <v>38</v>
      </c>
      <c r="I42" s="49" t="n">
        <v>43669</v>
      </c>
      <c r="J42" s="18" t="n">
        <v>8.92210097</v>
      </c>
      <c r="K42" s="39" t="n">
        <v>38</v>
      </c>
      <c r="L42" s="18" t="n">
        <f aca="false">M42*1000</f>
        <v>15.6607142857143</v>
      </c>
      <c r="M42" s="18" t="n">
        <v>0.0156607142857143</v>
      </c>
      <c r="N42" s="18" t="n">
        <v>8.92210097</v>
      </c>
    </row>
    <row r="43" customFormat="false" ht="15.75" hidden="false" customHeight="true" outlineLevel="0" collapsed="false">
      <c r="A43" s="16" t="n">
        <v>43672</v>
      </c>
      <c r="B43" s="42" t="n">
        <v>539</v>
      </c>
      <c r="C43" s="40" t="s">
        <v>26</v>
      </c>
      <c r="D43" s="42" t="n">
        <v>22.4</v>
      </c>
      <c r="E43" s="18" t="s">
        <v>10</v>
      </c>
      <c r="F43" s="18" t="e">
        <f aca="false">E43/D43</f>
        <v>#VALUE!</v>
      </c>
      <c r="H43" s="53" t="n">
        <v>39</v>
      </c>
      <c r="I43" s="46" t="n">
        <v>43672</v>
      </c>
      <c r="J43" s="18" t="n">
        <v>18.393012182</v>
      </c>
      <c r="K43" s="39" t="n">
        <v>39</v>
      </c>
    </row>
    <row r="44" customFormat="false" ht="15.75" hidden="false" customHeight="true" outlineLevel="0" collapsed="false">
      <c r="A44" s="16" t="n">
        <v>43675</v>
      </c>
      <c r="B44" s="42" t="n">
        <v>540</v>
      </c>
      <c r="C44" s="40" t="s">
        <v>26</v>
      </c>
      <c r="D44" s="42" t="n">
        <v>22.4</v>
      </c>
      <c r="E44" s="18" t="s">
        <v>10</v>
      </c>
      <c r="F44" s="18" t="e">
        <f aca="false">E44/D44</f>
        <v>#VALUE!</v>
      </c>
      <c r="H44" s="53" t="n">
        <v>40</v>
      </c>
      <c r="I44" s="49" t="n">
        <v>43675</v>
      </c>
      <c r="J44" s="18" t="n">
        <v>26.919638115</v>
      </c>
      <c r="K44" s="39" t="n">
        <v>40</v>
      </c>
    </row>
    <row r="45" customFormat="false" ht="15.75" hidden="false" customHeight="true" outlineLevel="0" collapsed="false">
      <c r="A45" s="16" t="n">
        <v>43678</v>
      </c>
      <c r="B45" s="42" t="n">
        <v>541</v>
      </c>
      <c r="C45" s="40" t="s">
        <v>26</v>
      </c>
      <c r="D45" s="42" t="n">
        <v>22.4</v>
      </c>
      <c r="E45" s="18" t="s">
        <v>10</v>
      </c>
      <c r="F45" s="18" t="e">
        <f aca="false">E45/D45</f>
        <v>#VALUE!</v>
      </c>
      <c r="H45" s="45" t="n">
        <v>41</v>
      </c>
      <c r="I45" s="46" t="n">
        <v>43678</v>
      </c>
      <c r="J45" s="18" t="n">
        <v>14.031744378</v>
      </c>
      <c r="K45" s="39" t="n">
        <v>41</v>
      </c>
    </row>
    <row r="46" customFormat="false" ht="15.75" hidden="false" customHeight="true" outlineLevel="0" collapsed="false">
      <c r="A46" s="16" t="n">
        <v>43681</v>
      </c>
      <c r="B46" s="42" t="n">
        <v>542</v>
      </c>
      <c r="C46" s="40" t="s">
        <v>26</v>
      </c>
      <c r="D46" s="42" t="n">
        <v>22.4</v>
      </c>
      <c r="E46" s="18" t="s">
        <v>10</v>
      </c>
      <c r="F46" s="18" t="e">
        <f aca="false">E46/D46</f>
        <v>#VALUE!</v>
      </c>
      <c r="H46" s="53" t="n">
        <v>42</v>
      </c>
      <c r="I46" s="49" t="n">
        <v>43681</v>
      </c>
      <c r="J46" s="18" t="n">
        <v>9.923280448</v>
      </c>
      <c r="K46" s="39" t="n">
        <v>42</v>
      </c>
    </row>
    <row r="47" customFormat="false" ht="15.75" hidden="false" customHeight="true" outlineLevel="0" collapsed="false">
      <c r="A47" s="16" t="n">
        <v>43684</v>
      </c>
      <c r="B47" s="42" t="n">
        <v>543</v>
      </c>
      <c r="C47" s="40" t="s">
        <v>31</v>
      </c>
      <c r="D47" s="42" t="n">
        <v>24.03</v>
      </c>
      <c r="E47" s="18" t="s">
        <v>10</v>
      </c>
      <c r="F47" s="18" t="e">
        <f aca="false">E47/D47</f>
        <v>#VALUE!</v>
      </c>
      <c r="H47" s="53" t="n">
        <v>43</v>
      </c>
      <c r="I47" s="46" t="n">
        <v>43684</v>
      </c>
      <c r="J47" s="18" t="n">
        <v>9.430819562</v>
      </c>
      <c r="K47" s="39" t="n">
        <v>43</v>
      </c>
    </row>
    <row r="48" customFormat="false" ht="15.75" hidden="false" customHeight="true" outlineLevel="0" collapsed="false">
      <c r="A48" s="16" t="n">
        <v>43687</v>
      </c>
      <c r="B48" s="42" t="n">
        <v>544</v>
      </c>
      <c r="C48" s="40" t="s">
        <v>31</v>
      </c>
      <c r="D48" s="42" t="n">
        <v>24.04</v>
      </c>
      <c r="E48" s="18" t="s">
        <v>10</v>
      </c>
      <c r="F48" s="18" t="e">
        <f aca="false">E48/D48</f>
        <v>#VALUE!</v>
      </c>
      <c r="H48" s="53" t="n">
        <v>44</v>
      </c>
      <c r="I48" s="49" t="n">
        <v>43687</v>
      </c>
      <c r="J48" s="18" t="n">
        <v>9.159936428</v>
      </c>
      <c r="K48" s="39" t="n">
        <v>44</v>
      </c>
    </row>
    <row r="49" customFormat="false" ht="15.75" hidden="false" customHeight="true" outlineLevel="0" collapsed="false">
      <c r="A49" s="29" t="n">
        <v>43690</v>
      </c>
      <c r="B49" s="51" t="n">
        <v>545</v>
      </c>
      <c r="C49" s="52" t="s">
        <v>31</v>
      </c>
      <c r="D49" s="51" t="n">
        <v>24.04</v>
      </c>
      <c r="E49" s="18" t="s">
        <v>10</v>
      </c>
      <c r="F49" s="18" t="e">
        <f aca="false">E49/D49</f>
        <v>#VALUE!</v>
      </c>
      <c r="H49" s="53" t="n">
        <v>45</v>
      </c>
      <c r="I49" s="46" t="n">
        <v>43689</v>
      </c>
      <c r="J49" s="18" t="n">
        <v>17.184789634</v>
      </c>
      <c r="K49" s="39" t="n">
        <v>45</v>
      </c>
    </row>
    <row r="50" customFormat="false" ht="15.75" hidden="false" customHeight="true" outlineLevel="0" collapsed="false">
      <c r="A50" s="16" t="n">
        <v>43693</v>
      </c>
      <c r="B50" s="42" t="n">
        <v>546</v>
      </c>
      <c r="C50" s="40" t="s">
        <v>31</v>
      </c>
      <c r="D50" s="42" t="n">
        <v>18.03</v>
      </c>
      <c r="E50" s="18" t="s">
        <v>10</v>
      </c>
      <c r="F50" s="18" t="e">
        <f aca="false">E50/D50</f>
        <v>#VALUE!</v>
      </c>
      <c r="H50" s="53" t="n">
        <v>46</v>
      </c>
      <c r="I50" s="49" t="n">
        <v>43693</v>
      </c>
      <c r="J50" s="18" t="n">
        <v>51.299915295</v>
      </c>
      <c r="K50" s="39" t="n">
        <v>46</v>
      </c>
    </row>
    <row r="51" customFormat="false" ht="15.75" hidden="false" customHeight="true" outlineLevel="0" collapsed="false">
      <c r="A51" s="16" t="n">
        <v>43696</v>
      </c>
      <c r="B51" s="42" t="n">
        <v>547</v>
      </c>
      <c r="C51" s="40" t="s">
        <v>31</v>
      </c>
      <c r="D51" s="42" t="n">
        <v>24.04</v>
      </c>
      <c r="E51" s="18" t="s">
        <v>10</v>
      </c>
      <c r="F51" s="18" t="e">
        <f aca="false">E51/D51</f>
        <v>#VALUE!</v>
      </c>
      <c r="H51" s="53" t="n">
        <v>47</v>
      </c>
      <c r="I51" s="46" t="n">
        <v>43696</v>
      </c>
      <c r="J51" s="18" t="n">
        <v>12.971843448</v>
      </c>
      <c r="K51" s="39" t="n">
        <v>47</v>
      </c>
    </row>
    <row r="52" customFormat="false" ht="15.75" hidden="false" customHeight="true" outlineLevel="0" collapsed="false">
      <c r="A52" s="29" t="n">
        <v>43699</v>
      </c>
      <c r="B52" s="51" t="n">
        <v>548</v>
      </c>
      <c r="C52" s="52" t="s">
        <v>31</v>
      </c>
      <c r="D52" s="51" t="n">
        <v>16.56</v>
      </c>
      <c r="E52" s="18" t="s">
        <v>10</v>
      </c>
      <c r="F52" s="18" t="e">
        <f aca="false">E52/D52</f>
        <v>#VALUE!</v>
      </c>
      <c r="H52" s="53" t="n">
        <v>48</v>
      </c>
      <c r="I52" s="49" t="n">
        <v>43699</v>
      </c>
      <c r="J52" s="18" t="n">
        <v>34.897092962</v>
      </c>
      <c r="K52" s="39" t="n">
        <v>48</v>
      </c>
    </row>
    <row r="53" customFormat="false" ht="15.75" hidden="false" customHeight="true" outlineLevel="0" collapsed="false">
      <c r="A53" s="16" t="n">
        <v>43702</v>
      </c>
      <c r="B53" s="42" t="n">
        <v>549</v>
      </c>
      <c r="C53" s="40" t="s">
        <v>31</v>
      </c>
      <c r="D53" s="42" t="n">
        <v>24.04</v>
      </c>
      <c r="E53" s="18" t="s">
        <v>10</v>
      </c>
      <c r="F53" s="18" t="e">
        <f aca="false">E53/D53</f>
        <v>#VALUE!</v>
      </c>
      <c r="H53" s="53" t="n">
        <v>49</v>
      </c>
      <c r="I53" s="46" t="n">
        <v>43702</v>
      </c>
      <c r="J53" s="18" t="n">
        <v>15.051781134</v>
      </c>
      <c r="K53" s="39" t="n">
        <v>49</v>
      </c>
    </row>
    <row r="54" customFormat="false" ht="15.75" hidden="false" customHeight="true" outlineLevel="0" collapsed="false">
      <c r="A54" s="16" t="n">
        <v>43705</v>
      </c>
      <c r="B54" s="42" t="n">
        <v>550</v>
      </c>
      <c r="C54" s="40" t="s">
        <v>31</v>
      </c>
      <c r="D54" s="42" t="n">
        <v>24.04</v>
      </c>
      <c r="E54" s="18" t="s">
        <v>10</v>
      </c>
      <c r="F54" s="18" t="e">
        <f aca="false">E54/D54</f>
        <v>#VALUE!</v>
      </c>
      <c r="H54" s="53" t="n">
        <v>50</v>
      </c>
      <c r="I54" s="58" t="s">
        <v>32</v>
      </c>
      <c r="J54" s="18" t="n">
        <v>25.985987755</v>
      </c>
      <c r="K54" s="39" t="n">
        <v>50</v>
      </c>
    </row>
    <row r="55" customFormat="false" ht="15.75" hidden="false" customHeight="true" outlineLevel="0" collapsed="false">
      <c r="A55" s="16" t="n">
        <v>43708</v>
      </c>
      <c r="B55" s="42" t="n">
        <v>551</v>
      </c>
      <c r="C55" s="40" t="s">
        <v>31</v>
      </c>
      <c r="D55" s="42" t="n">
        <v>24.04</v>
      </c>
      <c r="E55" s="18" t="s">
        <v>10</v>
      </c>
      <c r="F55" s="18" t="e">
        <f aca="false">E55/D55</f>
        <v>#VALUE!</v>
      </c>
      <c r="H55" s="53" t="n">
        <v>51</v>
      </c>
      <c r="I55" s="46" t="n">
        <v>43708</v>
      </c>
      <c r="J55" s="18" t="n">
        <v>27.479665703</v>
      </c>
      <c r="K55" s="39" t="n">
        <v>51</v>
      </c>
    </row>
    <row r="56" customFormat="false" ht="15.75" hidden="false" customHeight="true" outlineLevel="0" collapsed="false">
      <c r="A56" s="16" t="n">
        <v>43711</v>
      </c>
      <c r="B56" s="42" t="n">
        <v>552</v>
      </c>
      <c r="C56" s="40" t="s">
        <v>31</v>
      </c>
      <c r="D56" s="42" t="n">
        <v>24.04</v>
      </c>
      <c r="E56" s="18" t="n">
        <v>0.5893</v>
      </c>
      <c r="F56" s="18" t="n">
        <f aca="false">E56/D56</f>
        <v>0.0245133111480865</v>
      </c>
      <c r="H56" s="53" t="n">
        <v>52</v>
      </c>
      <c r="I56" s="49" t="n">
        <v>43711</v>
      </c>
      <c r="J56" s="18" t="n">
        <v>19.248894362</v>
      </c>
      <c r="K56" s="39" t="n">
        <v>52</v>
      </c>
      <c r="L56" s="18" t="n">
        <f aca="false">M56*1000</f>
        <v>24.5133111480865</v>
      </c>
      <c r="M56" s="18" t="n">
        <v>0.0245133111480865</v>
      </c>
      <c r="N56" s="18" t="n">
        <v>19.248894362</v>
      </c>
    </row>
    <row r="57" customFormat="false" ht="15.75" hidden="false" customHeight="true" outlineLevel="0" collapsed="false">
      <c r="A57" s="16" t="n">
        <v>43714</v>
      </c>
      <c r="B57" s="42" t="n">
        <v>553</v>
      </c>
      <c r="C57" s="40" t="s">
        <v>31</v>
      </c>
      <c r="D57" s="42" t="n">
        <v>24.03</v>
      </c>
      <c r="E57" s="18" t="n">
        <v>0.3189</v>
      </c>
      <c r="F57" s="18" t="n">
        <f aca="false">E57/D57</f>
        <v>0.013270911360799</v>
      </c>
      <c r="H57" s="53" t="n">
        <v>53</v>
      </c>
      <c r="I57" s="46" t="n">
        <v>43714</v>
      </c>
      <c r="J57" s="18" t="n">
        <v>17.663887184</v>
      </c>
      <c r="K57" s="39" t="n">
        <v>53</v>
      </c>
      <c r="L57" s="18" t="n">
        <f aca="false">M57*1000</f>
        <v>13.270911360799</v>
      </c>
      <c r="M57" s="18" t="n">
        <v>0.013270911360799</v>
      </c>
      <c r="N57" s="18" t="n">
        <v>17.663887184</v>
      </c>
    </row>
    <row r="58" customFormat="false" ht="15.75" hidden="false" customHeight="true" outlineLevel="0" collapsed="false">
      <c r="A58" s="16" t="n">
        <v>43717</v>
      </c>
      <c r="B58" s="42" t="n">
        <v>554</v>
      </c>
      <c r="C58" s="40" t="s">
        <v>31</v>
      </c>
      <c r="D58" s="42" t="n">
        <v>24.04</v>
      </c>
      <c r="E58" s="18" t="n">
        <v>0.3212</v>
      </c>
      <c r="F58" s="18" t="n">
        <f aca="false">E58/D58</f>
        <v>0.0133610648918469</v>
      </c>
      <c r="H58" s="53" t="n">
        <v>54</v>
      </c>
      <c r="I58" s="49" t="n">
        <v>43717</v>
      </c>
      <c r="J58" s="18" t="n">
        <v>11.254643143</v>
      </c>
      <c r="K58" s="39" t="n">
        <v>54</v>
      </c>
      <c r="L58" s="18" t="n">
        <f aca="false">M58*1000</f>
        <v>13.3610648918469</v>
      </c>
      <c r="M58" s="18" t="n">
        <v>0.0133610648918469</v>
      </c>
      <c r="N58" s="18" t="n">
        <v>11.254643143</v>
      </c>
    </row>
    <row r="59" customFormat="false" ht="15.75" hidden="false" customHeight="true" outlineLevel="0" collapsed="false">
      <c r="A59" s="28" t="n">
        <v>43720</v>
      </c>
      <c r="B59" s="47" t="n">
        <v>555</v>
      </c>
      <c r="C59" s="48" t="s">
        <v>31</v>
      </c>
      <c r="D59" s="47" t="n">
        <v>7.05</v>
      </c>
      <c r="E59" s="18" t="n">
        <v>0.1849</v>
      </c>
      <c r="F59" s="18" t="n">
        <f aca="false">E59/D59</f>
        <v>0.0262269503546099</v>
      </c>
      <c r="H59" s="53" t="n">
        <v>55</v>
      </c>
      <c r="I59" s="46" t="n">
        <v>43720</v>
      </c>
      <c r="J59" s="18" t="n">
        <v>19.315068849</v>
      </c>
      <c r="K59" s="39" t="n">
        <v>55</v>
      </c>
      <c r="L59" s="18" t="n">
        <f aca="false">M59*1000</f>
        <v>26.2269503546099</v>
      </c>
      <c r="M59" s="18" t="n">
        <v>0.0262269503546099</v>
      </c>
      <c r="N59" s="18" t="n">
        <v>19.315068849</v>
      </c>
    </row>
    <row r="60" customFormat="false" ht="15.75" hidden="false" customHeight="true" outlineLevel="0" collapsed="false">
      <c r="A60" s="16" t="n">
        <v>43723</v>
      </c>
      <c r="B60" s="42" t="n">
        <v>556</v>
      </c>
      <c r="C60" s="40" t="s">
        <v>31</v>
      </c>
      <c r="D60" s="42" t="n">
        <v>24.04</v>
      </c>
      <c r="E60" s="18" t="n">
        <v>1.0608</v>
      </c>
      <c r="F60" s="18" t="n">
        <f aca="false">E60/D60</f>
        <v>0.044126455906822</v>
      </c>
      <c r="H60" s="53" t="n">
        <v>56</v>
      </c>
      <c r="I60" s="49" t="n">
        <v>43723</v>
      </c>
      <c r="J60" s="18" t="n">
        <v>14.718691482</v>
      </c>
      <c r="K60" s="39" t="n">
        <v>56</v>
      </c>
      <c r="M60" s="18" t="n">
        <v>0.044126455906822</v>
      </c>
    </row>
    <row r="61" customFormat="false" ht="15.75" hidden="false" customHeight="true" outlineLevel="0" collapsed="false">
      <c r="A61" s="16" t="n">
        <v>43726</v>
      </c>
      <c r="B61" s="42" t="n">
        <v>557</v>
      </c>
      <c r="C61" s="40" t="s">
        <v>31</v>
      </c>
      <c r="D61" s="42" t="n">
        <v>24.04</v>
      </c>
      <c r="E61" s="18" t="n">
        <v>0.1744</v>
      </c>
      <c r="F61" s="18" t="n">
        <f aca="false">E61/D61</f>
        <v>0.00725457570715474</v>
      </c>
      <c r="H61" s="53" t="n">
        <v>57</v>
      </c>
      <c r="I61" s="46" t="n">
        <v>43726</v>
      </c>
      <c r="J61" s="18" t="n">
        <v>22.790029785</v>
      </c>
      <c r="K61" s="39" t="n">
        <v>57</v>
      </c>
      <c r="L61" s="18" t="n">
        <f aca="false">M61*1000</f>
        <v>7.25457570715474</v>
      </c>
      <c r="M61" s="18" t="n">
        <v>0.00725457570715474</v>
      </c>
      <c r="N61" s="18" t="n">
        <v>22.790029785</v>
      </c>
    </row>
    <row r="62" customFormat="false" ht="15.75" hidden="false" customHeight="true" outlineLevel="0" collapsed="false">
      <c r="A62" s="16" t="n">
        <v>43729</v>
      </c>
      <c r="B62" s="42" t="n">
        <v>558</v>
      </c>
      <c r="C62" s="40" t="s">
        <v>31</v>
      </c>
      <c r="D62" s="42" t="n">
        <v>24.03</v>
      </c>
      <c r="E62" s="18" t="n">
        <v>0.3283</v>
      </c>
      <c r="F62" s="18" t="n">
        <f aca="false">E62/D62</f>
        <v>0.0136620890553475</v>
      </c>
      <c r="H62" s="53" t="n">
        <v>58</v>
      </c>
      <c r="I62" s="49" t="n">
        <v>43729</v>
      </c>
      <c r="J62" s="18" t="n">
        <v>20.42322191</v>
      </c>
      <c r="K62" s="39" t="n">
        <v>58</v>
      </c>
      <c r="L62" s="18" t="n">
        <f aca="false">M62*1000</f>
        <v>13.6620890553475</v>
      </c>
      <c r="M62" s="18" t="n">
        <v>0.0136620890553475</v>
      </c>
      <c r="N62" s="18" t="n">
        <v>20.42322191</v>
      </c>
    </row>
    <row r="63" customFormat="false" ht="15.75" hidden="false" customHeight="true" outlineLevel="0" collapsed="false">
      <c r="A63" s="16" t="n">
        <v>43732</v>
      </c>
      <c r="B63" s="42" t="n">
        <v>559</v>
      </c>
      <c r="C63" s="40" t="s">
        <v>31</v>
      </c>
      <c r="D63" s="42" t="n">
        <v>24.04</v>
      </c>
      <c r="E63" s="18" t="n">
        <v>0.2174</v>
      </c>
      <c r="F63" s="18" t="n">
        <f aca="false">E63/D63</f>
        <v>0.0090432612312812</v>
      </c>
      <c r="H63" s="53" t="n">
        <v>59</v>
      </c>
      <c r="I63" s="46" t="n">
        <v>43732</v>
      </c>
      <c r="J63" s="18" t="n">
        <v>22.084681256</v>
      </c>
      <c r="K63" s="39" t="n">
        <v>59</v>
      </c>
      <c r="L63" s="18" t="n">
        <f aca="false">M63*1000</f>
        <v>9.0432612312812</v>
      </c>
      <c r="M63" s="18" t="n">
        <v>0.0090432612312812</v>
      </c>
      <c r="N63" s="18" t="n">
        <v>22.084681256</v>
      </c>
    </row>
    <row r="64" customFormat="false" ht="15.75" hidden="false" customHeight="true" outlineLevel="0" collapsed="false">
      <c r="A64" s="35" t="n">
        <v>43735</v>
      </c>
      <c r="B64" s="59" t="n">
        <v>560</v>
      </c>
      <c r="C64" s="60" t="s">
        <v>31</v>
      </c>
      <c r="D64" s="59" t="n">
        <v>24.04</v>
      </c>
      <c r="E64" s="18" t="n">
        <v>0.2846</v>
      </c>
      <c r="F64" s="18" t="n">
        <f aca="false">E64/D64</f>
        <v>0.0118386023294509</v>
      </c>
      <c r="H64" s="53" t="n">
        <v>61</v>
      </c>
      <c r="I64" s="46" t="n">
        <v>43735</v>
      </c>
      <c r="J64" s="18" t="n">
        <v>14.086141298</v>
      </c>
      <c r="K64" s="39" t="n">
        <v>60</v>
      </c>
      <c r="L64" s="18" t="n">
        <f aca="false">M64*1000</f>
        <v>11.8386023294509</v>
      </c>
      <c r="M64" s="18" t="n">
        <v>0.0118386023294509</v>
      </c>
      <c r="N64" s="18" t="n">
        <v>14.086141298</v>
      </c>
    </row>
    <row r="65" customFormat="false" ht="15.75" hidden="false" customHeight="true" outlineLevel="0" collapsed="false">
      <c r="A65" s="29" t="n">
        <v>43738</v>
      </c>
      <c r="B65" s="51" t="n">
        <v>561</v>
      </c>
      <c r="C65" s="52" t="s">
        <v>31</v>
      </c>
      <c r="D65" s="51" t="n">
        <v>24.04</v>
      </c>
      <c r="E65" s="18" t="n">
        <v>0.0135</v>
      </c>
      <c r="F65" s="18" t="n">
        <f aca="false">E65/D65</f>
        <v>0.000561564059900166</v>
      </c>
      <c r="H65" s="53" t="n">
        <v>62</v>
      </c>
      <c r="I65" s="49" t="n">
        <v>43738</v>
      </c>
      <c r="J65" s="18" t="n">
        <v>21.586340545</v>
      </c>
      <c r="K65" s="39" t="n">
        <v>61</v>
      </c>
      <c r="L65" s="18" t="n">
        <f aca="false">M65*1000</f>
        <v>0.561564059900167</v>
      </c>
      <c r="M65" s="18" t="n">
        <v>0.000561564059900167</v>
      </c>
      <c r="N65" s="18" t="n">
        <v>21.586340545</v>
      </c>
    </row>
    <row r="66" customFormat="false" ht="15.75" hidden="false" customHeight="true" outlineLevel="0" collapsed="false">
      <c r="A66" s="16" t="n">
        <v>43741</v>
      </c>
      <c r="B66" s="42" t="n">
        <v>562</v>
      </c>
      <c r="C66" s="40" t="s">
        <v>31</v>
      </c>
      <c r="D66" s="42" t="n">
        <v>24.03</v>
      </c>
      <c r="E66" s="18" t="n">
        <v>0.238</v>
      </c>
      <c r="F66" s="18" t="n">
        <f aca="false">E66/D66</f>
        <v>0.00990428630878069</v>
      </c>
      <c r="H66" s="45" t="n">
        <v>63</v>
      </c>
      <c r="I66" s="46" t="n">
        <v>43741</v>
      </c>
      <c r="J66" s="18" t="n">
        <v>16.050416475</v>
      </c>
      <c r="K66" s="39" t="n">
        <v>62</v>
      </c>
      <c r="L66" s="18" t="n">
        <f aca="false">M66*1000</f>
        <v>9.90428630878069</v>
      </c>
      <c r="M66" s="18" t="n">
        <v>0.00990428630878069</v>
      </c>
      <c r="N66" s="18" t="n">
        <v>16.050416475</v>
      </c>
    </row>
    <row r="67" customFormat="false" ht="15.75" hidden="false" customHeight="true" outlineLevel="0" collapsed="false">
      <c r="A67" s="16" t="n">
        <v>43744</v>
      </c>
      <c r="B67" s="42" t="n">
        <v>563</v>
      </c>
      <c r="C67" s="40" t="s">
        <v>31</v>
      </c>
      <c r="D67" s="42" t="n">
        <v>24.03</v>
      </c>
      <c r="E67" s="18" t="n">
        <v>0.533</v>
      </c>
      <c r="F67" s="18" t="n">
        <f aca="false">E67/D67</f>
        <v>0.022180607573866</v>
      </c>
      <c r="H67" s="53" t="n">
        <v>64</v>
      </c>
      <c r="I67" s="49" t="n">
        <v>43744</v>
      </c>
      <c r="J67" s="18" t="n">
        <v>11.536081044</v>
      </c>
      <c r="K67" s="39" t="n">
        <v>63</v>
      </c>
      <c r="L67" s="18" t="n">
        <f aca="false">M67*1000</f>
        <v>22.180607573866</v>
      </c>
      <c r="M67" s="18" t="n">
        <v>0.022180607573866</v>
      </c>
      <c r="N67" s="18" t="n">
        <v>11.536081044</v>
      </c>
    </row>
    <row r="68" customFormat="false" ht="15.75" hidden="false" customHeight="true" outlineLevel="0" collapsed="false">
      <c r="A68" s="16" t="n">
        <v>43747</v>
      </c>
      <c r="B68" s="42" t="n">
        <v>564</v>
      </c>
      <c r="C68" s="40" t="s">
        <v>31</v>
      </c>
      <c r="D68" s="42" t="n">
        <v>24.03</v>
      </c>
      <c r="E68" s="18" t="n">
        <v>0.222</v>
      </c>
      <c r="F68" s="18" t="n">
        <f aca="false">E68/D68</f>
        <v>0.00923845193508115</v>
      </c>
      <c r="H68" s="53" t="n">
        <v>65</v>
      </c>
      <c r="I68" s="46" t="n">
        <v>43747</v>
      </c>
      <c r="J68" s="18" t="n">
        <v>14.973937428</v>
      </c>
      <c r="K68" s="39" t="n">
        <v>64</v>
      </c>
      <c r="L68" s="18" t="n">
        <f aca="false">M68*1000</f>
        <v>9.23845193508115</v>
      </c>
      <c r="M68" s="18" t="n">
        <v>0.00923845193508115</v>
      </c>
      <c r="N68" s="18" t="n">
        <v>14.973937428</v>
      </c>
    </row>
    <row r="69" customFormat="false" ht="15.75" hidden="false" customHeight="true" outlineLevel="0" collapsed="false">
      <c r="A69" s="31" t="n">
        <v>43750</v>
      </c>
      <c r="B69" s="55" t="n">
        <v>565</v>
      </c>
      <c r="C69" s="33" t="s">
        <v>31</v>
      </c>
      <c r="D69" s="33"/>
      <c r="E69" s="32" t="n">
        <v>0.1687</v>
      </c>
      <c r="F69" s="18" t="e">
        <f aca="false">E69/D69</f>
        <v>#DIV/0!</v>
      </c>
      <c r="G69" s="32"/>
      <c r="H69" s="56"/>
      <c r="I69" s="57"/>
      <c r="J69" s="32"/>
      <c r="K69" s="39" t="n">
        <v>65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customFormat="false" ht="15.75" hidden="false" customHeight="true" outlineLevel="0" collapsed="false">
      <c r="A70" s="16" t="n">
        <v>43753</v>
      </c>
      <c r="B70" s="42" t="n">
        <v>566</v>
      </c>
      <c r="C70" s="40" t="s">
        <v>31</v>
      </c>
      <c r="D70" s="42" t="n">
        <v>24.04</v>
      </c>
      <c r="E70" s="18" t="n">
        <v>0.2552</v>
      </c>
      <c r="F70" s="18" t="n">
        <f aca="false">E70/D70</f>
        <v>0.0106156405990017</v>
      </c>
      <c r="H70" s="50" t="n">
        <v>66</v>
      </c>
      <c r="I70" s="49" t="n">
        <v>43753</v>
      </c>
      <c r="J70" s="18" t="n">
        <v>6.839177682</v>
      </c>
      <c r="K70" s="39" t="n">
        <v>66</v>
      </c>
      <c r="L70" s="18" t="n">
        <f aca="false">M70*1000</f>
        <v>10.6156405990017</v>
      </c>
      <c r="M70" s="18" t="n">
        <v>0.0106156405990017</v>
      </c>
      <c r="N70" s="18" t="n">
        <v>6.839177682</v>
      </c>
    </row>
    <row r="71" customFormat="false" ht="15.75" hidden="false" customHeight="true" outlineLevel="0" collapsed="false">
      <c r="A71" s="16" t="n">
        <v>43756</v>
      </c>
      <c r="B71" s="42" t="n">
        <v>567</v>
      </c>
      <c r="C71" s="40" t="s">
        <v>31</v>
      </c>
      <c r="D71" s="42" t="n">
        <v>24.04</v>
      </c>
      <c r="E71" s="18" t="n">
        <v>0.1849</v>
      </c>
      <c r="F71" s="18" t="n">
        <f aca="false">E71/D71</f>
        <v>0.00769134775374376</v>
      </c>
      <c r="H71" s="53" t="n">
        <v>67</v>
      </c>
      <c r="I71" s="46" t="n">
        <v>43756</v>
      </c>
      <c r="J71" s="18" t="n">
        <v>25.202010775</v>
      </c>
      <c r="K71" s="39" t="n">
        <v>67</v>
      </c>
      <c r="L71" s="18" t="n">
        <f aca="false">M71*1000</f>
        <v>7.69134775374376</v>
      </c>
      <c r="M71" s="18" t="n">
        <v>0.00769134775374376</v>
      </c>
      <c r="N71" s="18" t="n">
        <v>25.202010775</v>
      </c>
    </row>
    <row r="72" customFormat="false" ht="15.75" hidden="false" customHeight="true" outlineLevel="0" collapsed="false">
      <c r="A72" s="16" t="n">
        <v>43759</v>
      </c>
      <c r="B72" s="42" t="n">
        <v>568</v>
      </c>
      <c r="C72" s="40" t="s">
        <v>31</v>
      </c>
      <c r="D72" s="42" t="n">
        <v>24.04</v>
      </c>
      <c r="E72" s="18" t="n">
        <v>0.3988</v>
      </c>
      <c r="F72" s="18" t="n">
        <f aca="false">E72/D72</f>
        <v>0.0165890183028286</v>
      </c>
      <c r="H72" s="53" t="n">
        <v>68</v>
      </c>
      <c r="I72" s="49" t="n">
        <v>43759</v>
      </c>
      <c r="J72" s="18" t="n">
        <v>14.204002985</v>
      </c>
      <c r="K72" s="39" t="n">
        <v>68</v>
      </c>
      <c r="L72" s="18" t="n">
        <f aca="false">M72*1000</f>
        <v>16.5890183028286</v>
      </c>
      <c r="M72" s="18" t="n">
        <v>0.0165890183028286</v>
      </c>
      <c r="N72" s="18" t="n">
        <v>14.204002985</v>
      </c>
    </row>
    <row r="73" customFormat="false" ht="15.75" hidden="false" customHeight="true" outlineLevel="0" collapsed="false">
      <c r="A73" s="33"/>
      <c r="B73" s="55" t="n">
        <v>569</v>
      </c>
      <c r="C73" s="33" t="s">
        <v>31</v>
      </c>
      <c r="D73" s="33"/>
      <c r="E73" s="32" t="n">
        <v>0.2015</v>
      </c>
      <c r="F73" s="18" t="e">
        <f aca="false">E73/D73</f>
        <v>#DIV/0!</v>
      </c>
      <c r="G73" s="32"/>
      <c r="H73" s="56" t="n">
        <v>69</v>
      </c>
      <c r="I73" s="57" t="n">
        <v>43761</v>
      </c>
      <c r="J73" s="32" t="s">
        <v>7</v>
      </c>
      <c r="K73" s="39" t="n">
        <v>69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customFormat="false" ht="15.75" hidden="false" customHeight="true" outlineLevel="0" collapsed="false">
      <c r="A74" s="16" t="n">
        <v>43762</v>
      </c>
      <c r="B74" s="42" t="n">
        <v>570</v>
      </c>
      <c r="C74" s="40" t="s">
        <v>31</v>
      </c>
      <c r="D74" s="42" t="n">
        <v>24.04</v>
      </c>
      <c r="E74" s="18" t="n">
        <v>0.0026</v>
      </c>
      <c r="F74" s="18" t="n">
        <f aca="false">E74/D74</f>
        <v>0.000108153078202995</v>
      </c>
      <c r="H74" s="53" t="n">
        <v>70</v>
      </c>
      <c r="I74" s="49" t="n">
        <v>43762</v>
      </c>
      <c r="J74" s="18" t="n">
        <v>14.069166191</v>
      </c>
      <c r="K74" s="39" t="n">
        <v>70</v>
      </c>
      <c r="L74" s="18" t="n">
        <f aca="false">M74*1000</f>
        <v>0.108153078202995</v>
      </c>
      <c r="M74" s="18" t="n">
        <v>0.000108153078202995</v>
      </c>
      <c r="N74" s="18" t="n">
        <v>14.069166191</v>
      </c>
    </row>
    <row r="75" customFormat="false" ht="15.75" hidden="false" customHeight="true" outlineLevel="0" collapsed="false">
      <c r="A75" s="16" t="n">
        <v>43765</v>
      </c>
      <c r="B75" s="42" t="n">
        <v>571</v>
      </c>
      <c r="C75" s="40" t="s">
        <v>31</v>
      </c>
      <c r="D75" s="42" t="n">
        <v>24.04</v>
      </c>
      <c r="E75" s="18" t="n">
        <v>0.2304</v>
      </c>
      <c r="F75" s="18" t="n">
        <f aca="false">E75/D75</f>
        <v>0.00958402662229617</v>
      </c>
      <c r="H75" s="53" t="n">
        <v>71</v>
      </c>
      <c r="I75" s="46" t="n">
        <v>43765</v>
      </c>
      <c r="J75" s="18" t="n">
        <v>20.292603226</v>
      </c>
      <c r="K75" s="39" t="n">
        <v>71</v>
      </c>
      <c r="L75" s="18" t="n">
        <f aca="false">M75*1000</f>
        <v>9.58402662229618</v>
      </c>
      <c r="M75" s="18" t="n">
        <v>0.00958402662229618</v>
      </c>
      <c r="N75" s="18" t="n">
        <v>20.292603226</v>
      </c>
    </row>
    <row r="76" customFormat="false" ht="15.75" hidden="false" customHeight="true" outlineLevel="0" collapsed="false">
      <c r="A76" s="16" t="n">
        <v>43768</v>
      </c>
      <c r="B76" s="42" t="n">
        <v>572</v>
      </c>
      <c r="C76" s="40" t="s">
        <v>31</v>
      </c>
      <c r="D76" s="42" t="n">
        <v>24.03</v>
      </c>
      <c r="E76" s="18" t="n">
        <v>0.3209</v>
      </c>
      <c r="F76" s="18" t="n">
        <f aca="false">E76/D76</f>
        <v>0.0133541406575114</v>
      </c>
      <c r="H76" s="53" t="n">
        <v>72</v>
      </c>
      <c r="I76" s="49" t="n">
        <v>43768</v>
      </c>
      <c r="J76" s="18" t="n">
        <v>10.88498703</v>
      </c>
      <c r="K76" s="39" t="n">
        <v>72</v>
      </c>
      <c r="L76" s="18" t="n">
        <f aca="false">M76*1000</f>
        <v>13.3541406575114</v>
      </c>
      <c r="M76" s="18" t="n">
        <v>0.0133541406575114</v>
      </c>
      <c r="N76" s="18" t="n">
        <v>10.88498703</v>
      </c>
    </row>
    <row r="77" customFormat="false" ht="15.75" hidden="false" customHeight="true" outlineLevel="0" collapsed="false">
      <c r="A77" s="16" t="n">
        <v>43771</v>
      </c>
      <c r="B77" s="42" t="n">
        <v>573</v>
      </c>
      <c r="C77" s="40" t="s">
        <v>31</v>
      </c>
      <c r="D77" s="42" t="n">
        <v>24.03</v>
      </c>
      <c r="E77" s="18" t="n">
        <v>0.1644</v>
      </c>
      <c r="F77" s="18" t="n">
        <f aca="false">E77/D77</f>
        <v>0.0068414481897628</v>
      </c>
      <c r="H77" s="53" t="n">
        <v>73</v>
      </c>
      <c r="I77" s="46" t="n">
        <v>43771</v>
      </c>
      <c r="J77" s="18" t="n">
        <v>8.012516733</v>
      </c>
      <c r="K77" s="39" t="n">
        <v>73</v>
      </c>
      <c r="L77" s="18" t="n">
        <f aca="false">M77*1000</f>
        <v>6.8414481897628</v>
      </c>
      <c r="M77" s="18" t="n">
        <v>0.0068414481897628</v>
      </c>
      <c r="N77" s="18" t="n">
        <v>8.012516733</v>
      </c>
    </row>
    <row r="78" customFormat="false" ht="15.75" hidden="false" customHeight="true" outlineLevel="0" collapsed="false">
      <c r="A78" s="28" t="n">
        <v>43774</v>
      </c>
      <c r="B78" s="47" t="n">
        <v>574</v>
      </c>
      <c r="C78" s="48" t="s">
        <v>31</v>
      </c>
      <c r="D78" s="47" t="n">
        <v>10</v>
      </c>
      <c r="E78" s="18" t="n">
        <v>0.0375</v>
      </c>
      <c r="F78" s="18" t="n">
        <f aca="false">E78/D78</f>
        <v>0.00375</v>
      </c>
      <c r="H78" s="53" t="n">
        <v>74</v>
      </c>
      <c r="I78" s="49" t="n">
        <v>43774</v>
      </c>
      <c r="J78" s="18" t="n">
        <v>16.703955626</v>
      </c>
      <c r="K78" s="39" t="n">
        <v>74</v>
      </c>
      <c r="L78" s="18" t="n">
        <f aca="false">M78*1000</f>
        <v>3.75</v>
      </c>
      <c r="M78" s="18" t="n">
        <v>0.00375</v>
      </c>
      <c r="N78" s="18" t="n">
        <v>16.703955626</v>
      </c>
    </row>
    <row r="79" customFormat="false" ht="15.75" hidden="false" customHeight="true" outlineLevel="0" collapsed="false">
      <c r="A79" s="16" t="n">
        <v>43777</v>
      </c>
      <c r="B79" s="42" t="n">
        <v>575</v>
      </c>
      <c r="C79" s="40" t="s">
        <v>31</v>
      </c>
      <c r="D79" s="42" t="n">
        <v>24.04</v>
      </c>
      <c r="E79" s="18" t="n">
        <v>0.0099</v>
      </c>
      <c r="F79" s="18" t="n">
        <f aca="false">E79/D79</f>
        <v>0.000411813643926789</v>
      </c>
      <c r="H79" s="53" t="n">
        <v>75</v>
      </c>
      <c r="I79" s="46" t="n">
        <v>43778</v>
      </c>
      <c r="J79" s="18" t="n">
        <v>15.759473459</v>
      </c>
      <c r="K79" s="39" t="n">
        <v>75</v>
      </c>
      <c r="L79" s="18" t="n">
        <f aca="false">M79*1000</f>
        <v>0.411813643926789</v>
      </c>
      <c r="M79" s="18" t="n">
        <v>0.000411813643926789</v>
      </c>
      <c r="N79" s="18" t="n">
        <v>15.759473459</v>
      </c>
    </row>
    <row r="80" customFormat="false" ht="15.75" hidden="false" customHeight="true" outlineLevel="0" collapsed="false">
      <c r="A80" s="16" t="n">
        <v>43780</v>
      </c>
      <c r="B80" s="42" t="n">
        <v>576</v>
      </c>
      <c r="C80" s="40" t="s">
        <v>31</v>
      </c>
      <c r="D80" s="42" t="n">
        <v>24.04</v>
      </c>
      <c r="E80" s="18" t="n">
        <v>0.2625</v>
      </c>
      <c r="F80" s="18" t="n">
        <f aca="false">E80/D80</f>
        <v>0.0109193011647255</v>
      </c>
      <c r="H80" s="53" t="n">
        <v>76</v>
      </c>
      <c r="I80" s="49" t="n">
        <v>43780</v>
      </c>
      <c r="J80" s="18" t="n">
        <v>10.906118272</v>
      </c>
      <c r="K80" s="39" t="n">
        <v>76</v>
      </c>
      <c r="L80" s="18" t="n">
        <f aca="false">M80*1000</f>
        <v>10.9193011647255</v>
      </c>
      <c r="M80" s="18" t="n">
        <v>0.0109193011647255</v>
      </c>
      <c r="N80" s="18" t="n">
        <v>10.906118272</v>
      </c>
    </row>
    <row r="81" customFormat="false" ht="15.75" hidden="false" customHeight="true" outlineLevel="0" collapsed="false">
      <c r="A81" s="28" t="n">
        <v>43783</v>
      </c>
      <c r="B81" s="47" t="n">
        <v>577</v>
      </c>
      <c r="C81" s="48" t="s">
        <v>31</v>
      </c>
      <c r="D81" s="47" t="n">
        <v>7.41</v>
      </c>
      <c r="E81" s="18" t="n">
        <v>0.1616</v>
      </c>
      <c r="F81" s="18" t="n">
        <f aca="false">E81/D81</f>
        <v>0.021808367071525</v>
      </c>
      <c r="H81" s="53" t="n">
        <v>77</v>
      </c>
      <c r="I81" s="46" t="n">
        <v>43783</v>
      </c>
      <c r="J81" s="18" t="n">
        <v>12.239565969</v>
      </c>
      <c r="K81" s="39" t="n">
        <v>77</v>
      </c>
      <c r="L81" s="18" t="n">
        <f aca="false">M81*1000</f>
        <v>21.808367071525</v>
      </c>
      <c r="M81" s="18" t="n">
        <v>0.021808367071525</v>
      </c>
      <c r="N81" s="18" t="n">
        <v>12.239565969</v>
      </c>
    </row>
    <row r="82" customFormat="false" ht="15.75" hidden="false" customHeight="true" outlineLevel="0" collapsed="false">
      <c r="A82" s="16" t="n">
        <v>43786</v>
      </c>
      <c r="B82" s="42" t="n">
        <v>578</v>
      </c>
      <c r="C82" s="40" t="s">
        <v>31</v>
      </c>
      <c r="D82" s="42" t="n">
        <v>24.04</v>
      </c>
      <c r="E82" s="18" t="n">
        <v>-0.0204</v>
      </c>
      <c r="F82" s="18" t="n">
        <f aca="false">E82/D82</f>
        <v>-0.000848585690515807</v>
      </c>
      <c r="H82" s="53" t="n">
        <v>78</v>
      </c>
      <c r="I82" s="49" t="n">
        <v>43786</v>
      </c>
      <c r="J82" s="18" t="n">
        <v>14.591859254</v>
      </c>
      <c r="K82" s="39" t="n">
        <v>78</v>
      </c>
    </row>
    <row r="83" customFormat="false" ht="15.75" hidden="false" customHeight="true" outlineLevel="0" collapsed="false">
      <c r="A83" s="16" t="n">
        <v>43789</v>
      </c>
      <c r="B83" s="42" t="n">
        <v>579</v>
      </c>
      <c r="C83" s="40" t="s">
        <v>31</v>
      </c>
      <c r="D83" s="42" t="n">
        <v>24.04</v>
      </c>
      <c r="E83" s="18" t="n">
        <v>0.1886</v>
      </c>
      <c r="F83" s="18" t="n">
        <f aca="false">E83/D83</f>
        <v>0.00784525790349418</v>
      </c>
      <c r="H83" s="53" t="n">
        <v>79</v>
      </c>
      <c r="I83" s="46" t="n">
        <v>43789</v>
      </c>
      <c r="J83" s="18" t="n">
        <v>14.726121989</v>
      </c>
      <c r="K83" s="39" t="n">
        <v>79</v>
      </c>
      <c r="L83" s="18" t="n">
        <f aca="false">M83*1000</f>
        <v>7.84525790349418</v>
      </c>
      <c r="M83" s="18" t="n">
        <v>0.00784525790349418</v>
      </c>
      <c r="N83" s="18" t="n">
        <v>14.726121989</v>
      </c>
    </row>
    <row r="84" customFormat="false" ht="15.75" hidden="false" customHeight="true" outlineLevel="0" collapsed="false">
      <c r="A84" s="16" t="n">
        <v>43792</v>
      </c>
      <c r="B84" s="42" t="n">
        <v>580</v>
      </c>
      <c r="C84" s="40" t="s">
        <v>31</v>
      </c>
      <c r="D84" s="42" t="n">
        <v>24.04</v>
      </c>
      <c r="E84" s="18" t="n">
        <v>0.2926</v>
      </c>
      <c r="F84" s="18" t="n">
        <f aca="false">E84/D84</f>
        <v>0.012171381031614</v>
      </c>
      <c r="H84" s="50" t="n">
        <v>80</v>
      </c>
      <c r="I84" s="49" t="n">
        <v>43792</v>
      </c>
      <c r="J84" s="18" t="n">
        <v>9.610554539</v>
      </c>
      <c r="K84" s="39" t="n">
        <v>80</v>
      </c>
      <c r="L84" s="18" t="n">
        <f aca="false">M84*1000</f>
        <v>12.171381031614</v>
      </c>
      <c r="M84" s="18" t="n">
        <v>0.012171381031614</v>
      </c>
      <c r="N84" s="18" t="n">
        <v>9.610554539</v>
      </c>
    </row>
    <row r="85" customFormat="false" ht="15.75" hidden="false" customHeight="true" outlineLevel="0" collapsed="false">
      <c r="A85" s="16" t="n">
        <v>43795</v>
      </c>
      <c r="B85" s="42" t="n">
        <v>581</v>
      </c>
      <c r="C85" s="40" t="s">
        <v>31</v>
      </c>
      <c r="D85" s="42" t="n">
        <v>24.83</v>
      </c>
      <c r="E85" s="18" t="n">
        <v>0.1274</v>
      </c>
      <c r="F85" s="18" t="n">
        <f aca="false">E85/D85</f>
        <v>0.00513089005235602</v>
      </c>
      <c r="H85" s="53" t="n">
        <v>81</v>
      </c>
      <c r="I85" s="46" t="n">
        <v>43795</v>
      </c>
      <c r="J85" s="18" t="n">
        <v>11.461455872</v>
      </c>
      <c r="K85" s="39" t="n">
        <v>81</v>
      </c>
      <c r="L85" s="18" t="n">
        <f aca="false">M85*1000</f>
        <v>5.13089005235602</v>
      </c>
      <c r="M85" s="18" t="n">
        <v>0.00513089005235602</v>
      </c>
      <c r="N85" s="18" t="n">
        <v>11.461455872</v>
      </c>
    </row>
    <row r="86" customFormat="false" ht="15.75" hidden="false" customHeight="true" outlineLevel="0" collapsed="false">
      <c r="A86" s="31" t="n">
        <v>43798</v>
      </c>
      <c r="B86" s="55" t="n">
        <v>582</v>
      </c>
      <c r="C86" s="33" t="s">
        <v>31</v>
      </c>
      <c r="D86" s="55" t="n">
        <v>24.03</v>
      </c>
      <c r="E86" s="32" t="n">
        <v>0.1676</v>
      </c>
      <c r="F86" s="18" t="n">
        <f aca="false">E86/D86</f>
        <v>0.0069746150645027</v>
      </c>
      <c r="G86" s="32"/>
      <c r="H86" s="56" t="n">
        <v>82</v>
      </c>
      <c r="I86" s="61" t="s">
        <v>33</v>
      </c>
      <c r="J86" s="32" t="n">
        <v>24.20822953</v>
      </c>
      <c r="K86" s="39" t="n">
        <v>82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customFormat="false" ht="15.75" hidden="false" customHeight="true" outlineLevel="0" collapsed="false">
      <c r="A87" s="28" t="n">
        <v>43801</v>
      </c>
      <c r="B87" s="47" t="n">
        <v>583</v>
      </c>
      <c r="C87" s="48" t="s">
        <v>31</v>
      </c>
      <c r="D87" s="47" t="n">
        <v>3.1</v>
      </c>
      <c r="E87" s="18" t="n">
        <v>0.316</v>
      </c>
      <c r="F87" s="18" t="n">
        <f aca="false">E87/D87</f>
        <v>0.101935483870968</v>
      </c>
      <c r="H87" s="53" t="n">
        <v>83</v>
      </c>
      <c r="I87" s="46" t="n">
        <v>43801</v>
      </c>
      <c r="J87" s="18" t="n">
        <v>9.341300369</v>
      </c>
      <c r="K87" s="39" t="n">
        <v>83</v>
      </c>
      <c r="M87" s="18" t="n">
        <v>0.101935483870968</v>
      </c>
    </row>
    <row r="88" customFormat="false" ht="15.75" hidden="false" customHeight="true" outlineLevel="0" collapsed="false">
      <c r="A88" s="29" t="n">
        <v>43804</v>
      </c>
      <c r="B88" s="51" t="n">
        <v>584</v>
      </c>
      <c r="C88" s="52" t="s">
        <v>31</v>
      </c>
      <c r="D88" s="52" t="s">
        <v>7</v>
      </c>
      <c r="E88" s="18" t="n">
        <v>0.0369</v>
      </c>
      <c r="F88" s="18" t="e">
        <f aca="false">E88/D88</f>
        <v>#VALUE!</v>
      </c>
      <c r="H88" s="53" t="n">
        <v>84</v>
      </c>
      <c r="I88" s="49" t="n">
        <v>43804</v>
      </c>
      <c r="J88" s="18" t="n">
        <v>8.763859912</v>
      </c>
      <c r="K88" s="39" t="n">
        <v>84</v>
      </c>
    </row>
    <row r="89" customFormat="false" ht="15.75" hidden="false" customHeight="true" outlineLevel="0" collapsed="false">
      <c r="A89" s="16" t="n">
        <v>43807</v>
      </c>
      <c r="B89" s="42" t="n">
        <v>585</v>
      </c>
      <c r="C89" s="40" t="s">
        <v>31</v>
      </c>
      <c r="D89" s="42" t="n">
        <v>24.04</v>
      </c>
      <c r="E89" s="18" t="n">
        <v>-0.1959</v>
      </c>
      <c r="F89" s="18" t="n">
        <f aca="false">E89/D89</f>
        <v>-0.00814891846921797</v>
      </c>
      <c r="H89" s="53" t="n">
        <v>85</v>
      </c>
      <c r="I89" s="46" t="n">
        <v>43807</v>
      </c>
      <c r="J89" s="18" t="n">
        <v>13.500403512</v>
      </c>
      <c r="K89" s="39" t="n">
        <v>85</v>
      </c>
    </row>
    <row r="90" customFormat="false" ht="15.75" hidden="false" customHeight="true" outlineLevel="0" collapsed="false">
      <c r="A90" s="28" t="n">
        <v>43810</v>
      </c>
      <c r="B90" s="47" t="n">
        <v>586</v>
      </c>
      <c r="C90" s="48" t="s">
        <v>31</v>
      </c>
      <c r="D90" s="47" t="n">
        <v>1.03</v>
      </c>
      <c r="E90" s="18" t="n">
        <v>0.2306</v>
      </c>
      <c r="F90" s="18" t="n">
        <f aca="false">E90/D90</f>
        <v>0.223883495145631</v>
      </c>
      <c r="H90" s="53" t="n">
        <v>86</v>
      </c>
      <c r="I90" s="49" t="n">
        <v>43810</v>
      </c>
      <c r="J90" s="18" t="n">
        <v>23.373569645</v>
      </c>
      <c r="K90" s="39" t="n">
        <v>86</v>
      </c>
      <c r="L90" s="18" t="n">
        <f aca="false">M90*1000</f>
        <v>22.3883495145631</v>
      </c>
      <c r="M90" s="39" t="n">
        <v>0.0223883495145631</v>
      </c>
      <c r="N90" s="18" t="n">
        <v>23.373569645</v>
      </c>
    </row>
    <row r="91" customFormat="false" ht="15.75" hidden="false" customHeight="true" outlineLevel="0" collapsed="false">
      <c r="A91" s="28" t="n">
        <v>43813</v>
      </c>
      <c r="B91" s="47" t="n">
        <v>587</v>
      </c>
      <c r="C91" s="48" t="s">
        <v>31</v>
      </c>
      <c r="D91" s="47" t="n">
        <v>5.44</v>
      </c>
      <c r="E91" s="18" t="n">
        <v>0.1388</v>
      </c>
      <c r="F91" s="18" t="n">
        <f aca="false">E91/D91</f>
        <v>0.0255147058823529</v>
      </c>
      <c r="H91" s="53" t="n">
        <v>87</v>
      </c>
      <c r="I91" s="46" t="n">
        <v>43813</v>
      </c>
      <c r="J91" s="18" t="n">
        <v>12.626637065</v>
      </c>
      <c r="K91" s="39" t="n">
        <v>87</v>
      </c>
      <c r="L91" s="18" t="n">
        <f aca="false">M91*1000</f>
        <v>25.5147058823529</v>
      </c>
      <c r="M91" s="18" t="n">
        <v>0.0255147058823529</v>
      </c>
      <c r="N91" s="18" t="n">
        <v>12.626637065</v>
      </c>
    </row>
    <row r="92" customFormat="false" ht="15.75" hidden="false" customHeight="true" outlineLevel="0" collapsed="false">
      <c r="A92" s="29" t="n">
        <v>43816</v>
      </c>
      <c r="B92" s="51" t="n">
        <v>588</v>
      </c>
      <c r="C92" s="52" t="s">
        <v>31</v>
      </c>
      <c r="D92" s="51" t="n">
        <v>20.02</v>
      </c>
      <c r="E92" s="18" t="n">
        <v>0.0826</v>
      </c>
      <c r="F92" s="18" t="n">
        <f aca="false">E92/D92</f>
        <v>0.00412587412587413</v>
      </c>
      <c r="H92" s="53" t="n">
        <v>88</v>
      </c>
      <c r="I92" s="49" t="n">
        <v>43816</v>
      </c>
      <c r="J92" s="18" t="n">
        <v>4.185312238</v>
      </c>
      <c r="K92" s="39" t="n">
        <v>88</v>
      </c>
      <c r="L92" s="18" t="n">
        <f aca="false">M92*1000</f>
        <v>4.12587412587413</v>
      </c>
      <c r="M92" s="18" t="n">
        <v>0.00412587412587413</v>
      </c>
      <c r="N92" s="18" t="n">
        <v>4.185312238</v>
      </c>
    </row>
    <row r="93" customFormat="false" ht="15.75" hidden="false" customHeight="true" outlineLevel="0" collapsed="false">
      <c r="A93" s="16" t="n">
        <v>43819</v>
      </c>
      <c r="B93" s="42" t="n">
        <v>589</v>
      </c>
      <c r="C93" s="40" t="s">
        <v>34</v>
      </c>
      <c r="D93" s="18" t="s">
        <v>7</v>
      </c>
      <c r="E93" s="18" t="n">
        <v>0.154</v>
      </c>
      <c r="F93" s="18" t="e">
        <f aca="false">E93/D93</f>
        <v>#VALUE!</v>
      </c>
      <c r="H93" s="53" t="n">
        <v>89</v>
      </c>
      <c r="I93" s="62"/>
      <c r="J93" s="18" t="n">
        <v>11.061300258</v>
      </c>
      <c r="K93" s="39" t="n">
        <v>89</v>
      </c>
    </row>
    <row r="94" customFormat="false" ht="15.75" hidden="false" customHeight="true" outlineLevel="0" collapsed="false">
      <c r="A94" s="16" t="n">
        <v>43822</v>
      </c>
      <c r="B94" s="42" t="n">
        <v>590</v>
      </c>
      <c r="C94" s="40" t="s">
        <v>34</v>
      </c>
      <c r="D94" s="18" t="n">
        <v>2</v>
      </c>
      <c r="E94" s="18" t="n">
        <v>0.1032</v>
      </c>
      <c r="F94" s="18" t="n">
        <f aca="false">E94/D94</f>
        <v>0.0516</v>
      </c>
      <c r="H94" s="53" t="n">
        <v>90</v>
      </c>
      <c r="I94" s="58"/>
      <c r="J94" s="18" t="n">
        <v>8.78328042</v>
      </c>
      <c r="K94" s="39" t="n">
        <v>90</v>
      </c>
      <c r="M94" s="18" t="n">
        <v>0.0516</v>
      </c>
    </row>
    <row r="95" customFormat="false" ht="15.75" hidden="false" customHeight="true" outlineLevel="0" collapsed="false">
      <c r="A95" s="16" t="n">
        <v>43825</v>
      </c>
      <c r="B95" s="42" t="n">
        <v>591</v>
      </c>
      <c r="C95" s="40" t="s">
        <v>34</v>
      </c>
      <c r="D95" s="18" t="n">
        <v>24</v>
      </c>
      <c r="E95" s="18" t="n">
        <v>0.0597</v>
      </c>
      <c r="F95" s="18" t="n">
        <f aca="false">E95/D95</f>
        <v>0.0024875</v>
      </c>
      <c r="H95" s="53" t="n">
        <v>91</v>
      </c>
      <c r="I95" s="62"/>
      <c r="J95" s="18" t="n">
        <v>11.011871845</v>
      </c>
      <c r="K95" s="39" t="n">
        <v>91</v>
      </c>
      <c r="L95" s="18" t="n">
        <f aca="false">M95*1000</f>
        <v>2.4875</v>
      </c>
      <c r="M95" s="18" t="n">
        <v>0.0024875</v>
      </c>
      <c r="N95" s="18" t="n">
        <v>11.011871845</v>
      </c>
    </row>
    <row r="96" customFormat="false" ht="15.75" hidden="false" customHeight="true" outlineLevel="0" collapsed="false">
      <c r="A96" s="16" t="n">
        <v>43831</v>
      </c>
      <c r="B96" s="42" t="n">
        <v>592</v>
      </c>
      <c r="C96" s="40" t="s">
        <v>34</v>
      </c>
      <c r="D96" s="18" t="n">
        <v>24</v>
      </c>
      <c r="E96" s="18" t="n">
        <v>0.1569</v>
      </c>
      <c r="F96" s="18" t="n">
        <f aca="false">E96/D96</f>
        <v>0.0065375</v>
      </c>
      <c r="H96" s="54" t="n">
        <v>92</v>
      </c>
      <c r="I96" s="58"/>
      <c r="J96" s="18" t="s">
        <v>7</v>
      </c>
      <c r="K96" s="39" t="n">
        <v>92</v>
      </c>
    </row>
    <row r="97" customFormat="false" ht="15.75" hidden="false" customHeight="true" outlineLevel="0" collapsed="false">
      <c r="A97" s="16" t="n">
        <v>43834</v>
      </c>
      <c r="B97" s="42" t="n">
        <v>593</v>
      </c>
      <c r="C97" s="40" t="s">
        <v>34</v>
      </c>
      <c r="D97" s="18" t="n">
        <v>44.2</v>
      </c>
      <c r="E97" s="18" t="n">
        <v>0.089</v>
      </c>
      <c r="F97" s="18" t="n">
        <f aca="false">E97/D97</f>
        <v>0.00201357466063348</v>
      </c>
      <c r="H97" s="54" t="n">
        <v>93</v>
      </c>
      <c r="I97" s="62"/>
      <c r="J97" s="18" t="s">
        <v>7</v>
      </c>
      <c r="K97" s="39" t="n">
        <v>93</v>
      </c>
    </row>
    <row r="98" customFormat="false" ht="15.75" hidden="false" customHeight="true" outlineLevel="0" collapsed="false">
      <c r="A98" s="16" t="n">
        <v>43837</v>
      </c>
      <c r="B98" s="42" t="n">
        <v>594</v>
      </c>
      <c r="C98" s="40" t="s">
        <v>34</v>
      </c>
      <c r="D98" s="18" t="n">
        <v>24.2</v>
      </c>
      <c r="E98" s="18" t="n">
        <v>0.0221</v>
      </c>
      <c r="F98" s="18" t="n">
        <f aca="false">E98/D98</f>
        <v>0.000913223140495868</v>
      </c>
      <c r="H98" s="54" t="n">
        <v>94</v>
      </c>
      <c r="I98" s="58"/>
      <c r="J98" s="18" t="s">
        <v>7</v>
      </c>
      <c r="K98" s="39" t="n">
        <v>94</v>
      </c>
    </row>
    <row r="99" customFormat="false" ht="15.75" hidden="false" customHeight="true" outlineLevel="0" collapsed="false">
      <c r="A99" s="16" t="n">
        <v>43840</v>
      </c>
      <c r="B99" s="42" t="n">
        <v>595</v>
      </c>
      <c r="C99" s="40" t="s">
        <v>34</v>
      </c>
      <c r="D99" s="18" t="n">
        <v>23.8</v>
      </c>
      <c r="E99" s="18" t="n">
        <v>0.2528</v>
      </c>
      <c r="F99" s="18" t="n">
        <f aca="false">E99/D99</f>
        <v>0.0106218487394958</v>
      </c>
      <c r="H99" s="63" t="n">
        <v>95</v>
      </c>
      <c r="I99" s="62"/>
      <c r="J99" s="18" t="n">
        <v>21.631702392</v>
      </c>
      <c r="K99" s="39" t="n">
        <v>95</v>
      </c>
      <c r="L99" s="18" t="n">
        <f aca="false">M99*1000</f>
        <v>10.6218487394958</v>
      </c>
      <c r="M99" s="18" t="n">
        <v>0.0106218487394958</v>
      </c>
      <c r="N99" s="18" t="n">
        <v>21.631702392</v>
      </c>
    </row>
    <row r="100" customFormat="false" ht="15.75" hidden="false" customHeight="true" outlineLevel="0" collapsed="false">
      <c r="A100" s="16" t="n">
        <v>43843</v>
      </c>
      <c r="B100" s="42" t="n">
        <v>596</v>
      </c>
      <c r="C100" s="40" t="s">
        <v>34</v>
      </c>
      <c r="D100" s="18" t="n">
        <v>24.0999999999999</v>
      </c>
      <c r="E100" s="18" t="n">
        <v>0.1196</v>
      </c>
      <c r="F100" s="18" t="n">
        <f aca="false">E100/D100</f>
        <v>0.00496265560165977</v>
      </c>
      <c r="H100" s="64" t="n">
        <v>96</v>
      </c>
      <c r="I100" s="49" t="n">
        <v>43843</v>
      </c>
      <c r="J100" s="18" t="n">
        <v>20.690312795</v>
      </c>
      <c r="K100" s="39" t="n">
        <v>96</v>
      </c>
      <c r="L100" s="18" t="n">
        <f aca="false">M100*1000</f>
        <v>4.96265560165977</v>
      </c>
      <c r="M100" s="18" t="n">
        <v>0.00496265560165977</v>
      </c>
      <c r="N100" s="18" t="n">
        <v>20.690312795</v>
      </c>
    </row>
    <row r="101" customFormat="false" ht="15.75" hidden="false" customHeight="true" outlineLevel="0" collapsed="false">
      <c r="A101" s="16" t="n">
        <v>43846</v>
      </c>
      <c r="B101" s="42" t="n">
        <v>597</v>
      </c>
      <c r="C101" s="40" t="s">
        <v>34</v>
      </c>
      <c r="D101" s="18" t="n">
        <v>24.2</v>
      </c>
      <c r="E101" s="18" t="n">
        <v>0.1263</v>
      </c>
      <c r="F101" s="18" t="n">
        <f aca="false">E101/D101</f>
        <v>0.00521900826446281</v>
      </c>
      <c r="H101" s="63" t="n">
        <v>97</v>
      </c>
      <c r="I101" s="46" t="n">
        <v>43846</v>
      </c>
      <c r="J101" s="18" t="s">
        <v>7</v>
      </c>
      <c r="K101" s="39" t="n">
        <v>97</v>
      </c>
    </row>
    <row r="102" customFormat="false" ht="15.75" hidden="false" customHeight="true" outlineLevel="0" collapsed="false">
      <c r="A102" s="16" t="n">
        <v>43849</v>
      </c>
      <c r="B102" s="42" t="n">
        <v>598</v>
      </c>
      <c r="C102" s="40" t="s">
        <v>34</v>
      </c>
      <c r="D102" s="18" t="n">
        <v>24.0999999999999</v>
      </c>
      <c r="E102" s="18" t="n">
        <v>0.1537</v>
      </c>
      <c r="F102" s="18" t="n">
        <f aca="false">E102/D102</f>
        <v>0.00637759336099588</v>
      </c>
      <c r="H102" s="64" t="n">
        <v>98</v>
      </c>
      <c r="I102" s="49" t="n">
        <v>43849</v>
      </c>
      <c r="J102" s="18" t="n">
        <v>16.766721758</v>
      </c>
      <c r="K102" s="39" t="n">
        <v>98</v>
      </c>
      <c r="L102" s="18" t="n">
        <f aca="false">M102*1000</f>
        <v>6.37759336099588</v>
      </c>
      <c r="M102" s="18" t="n">
        <v>0.00637759336099588</v>
      </c>
      <c r="N102" s="18" t="n">
        <v>16.766721758</v>
      </c>
    </row>
    <row r="103" customFormat="false" ht="15.75" hidden="false" customHeight="true" outlineLevel="0" collapsed="false">
      <c r="A103" s="36" t="n">
        <v>43851</v>
      </c>
      <c r="B103" s="65" t="n">
        <v>599</v>
      </c>
      <c r="C103" s="66" t="s">
        <v>34</v>
      </c>
      <c r="D103" s="18" t="n">
        <v>24</v>
      </c>
      <c r="E103" s="18" t="n">
        <v>0.1422</v>
      </c>
      <c r="F103" s="18" t="n">
        <f aca="false">E103/D103</f>
        <v>0.005925</v>
      </c>
      <c r="H103" s="63" t="n">
        <v>99</v>
      </c>
      <c r="I103" s="62"/>
      <c r="J103" s="18" t="n">
        <v>13.862442008</v>
      </c>
      <c r="K103" s="39" t="n">
        <v>99</v>
      </c>
      <c r="L103" s="18" t="n">
        <f aca="false">M103*1000</f>
        <v>5.925</v>
      </c>
      <c r="M103" s="18" t="n">
        <v>0.005925</v>
      </c>
      <c r="N103" s="18" t="n">
        <v>13.862442008</v>
      </c>
    </row>
    <row r="104" customFormat="false" ht="15.75" hidden="false" customHeight="true" outlineLevel="0" collapsed="false">
      <c r="A104" s="16" t="n">
        <v>43852</v>
      </c>
      <c r="B104" s="42" t="n">
        <v>600</v>
      </c>
      <c r="C104" s="40" t="s">
        <v>34</v>
      </c>
      <c r="D104" s="18" t="n">
        <v>24</v>
      </c>
      <c r="E104" s="18" t="n">
        <v>0.2234</v>
      </c>
      <c r="F104" s="18" t="n">
        <f aca="false">E104/D104</f>
        <v>0.00930833333333333</v>
      </c>
      <c r="H104" s="64" t="n">
        <v>100</v>
      </c>
      <c r="I104" s="49" t="n">
        <v>43852</v>
      </c>
      <c r="J104" s="18" t="n">
        <v>12.192280121</v>
      </c>
      <c r="K104" s="39" t="n">
        <v>100</v>
      </c>
      <c r="L104" s="18" t="n">
        <f aca="false">M104*1000</f>
        <v>9.30833333333333</v>
      </c>
      <c r="M104" s="18" t="n">
        <v>0.00930833333333333</v>
      </c>
      <c r="N104" s="18" t="n">
        <v>12.192280121</v>
      </c>
    </row>
    <row r="105" customFormat="false" ht="15.75" hidden="false" customHeight="true" outlineLevel="0" collapsed="false">
      <c r="A105" s="16" t="n">
        <v>43855</v>
      </c>
      <c r="B105" s="42" t="n">
        <v>601</v>
      </c>
      <c r="C105" s="40" t="s">
        <v>34</v>
      </c>
      <c r="D105" s="18" t="n">
        <v>23.9000000000001</v>
      </c>
      <c r="E105" s="18" t="n">
        <v>0</v>
      </c>
      <c r="F105" s="18" t="n">
        <f aca="false">E105/D105</f>
        <v>0</v>
      </c>
      <c r="H105" s="63" t="n">
        <v>101</v>
      </c>
      <c r="I105" s="46" t="n">
        <v>43855</v>
      </c>
      <c r="J105" s="18" t="n">
        <v>18.954437869</v>
      </c>
      <c r="K105" s="39" t="n">
        <v>101</v>
      </c>
      <c r="M105" s="18" t="n">
        <v>0</v>
      </c>
      <c r="N105" s="18" t="n">
        <v>18.954437869</v>
      </c>
    </row>
    <row r="106" customFormat="false" ht="15.75" hidden="false" customHeight="true" outlineLevel="0" collapsed="false">
      <c r="A106" s="16" t="n">
        <v>43858</v>
      </c>
      <c r="B106" s="42" t="n">
        <v>602</v>
      </c>
      <c r="C106" s="40" t="s">
        <v>34</v>
      </c>
      <c r="D106" s="18" t="n">
        <v>24.2</v>
      </c>
      <c r="E106" s="18" t="n">
        <v>0.0384</v>
      </c>
      <c r="F106" s="18" t="n">
        <f aca="false">E106/D106</f>
        <v>0.00158677685950413</v>
      </c>
      <c r="H106" s="64" t="n">
        <v>102</v>
      </c>
      <c r="I106" s="49" t="n">
        <v>43858</v>
      </c>
      <c r="J106" s="18" t="n">
        <v>22.493455238</v>
      </c>
      <c r="K106" s="39" t="n">
        <v>102</v>
      </c>
      <c r="L106" s="18" t="n">
        <f aca="false">M106*1000</f>
        <v>1.58677685950413</v>
      </c>
      <c r="M106" s="18" t="n">
        <v>0.00158677685950413</v>
      </c>
      <c r="N106" s="18" t="n">
        <v>22.493455238</v>
      </c>
    </row>
    <row r="107" customFormat="false" ht="15.75" hidden="false" customHeight="true" outlineLevel="0" collapsed="false">
      <c r="A107" s="40"/>
      <c r="B107" s="42" t="n">
        <v>603</v>
      </c>
      <c r="C107" s="40" t="s">
        <v>34</v>
      </c>
      <c r="E107" s="18" t="n">
        <v>0.1213</v>
      </c>
      <c r="F107" s="18" t="e">
        <f aca="false">E107/D107</f>
        <v>#DIV/0!</v>
      </c>
      <c r="H107" s="63" t="n">
        <v>103</v>
      </c>
      <c r="I107" s="46" t="n">
        <v>43861</v>
      </c>
      <c r="J107" s="18" t="n">
        <v>-678.871581384</v>
      </c>
    </row>
    <row r="108" customFormat="false" ht="15.75" hidden="false" customHeight="true" outlineLevel="0" collapsed="false">
      <c r="A108" s="40"/>
      <c r="B108" s="42" t="n">
        <v>604</v>
      </c>
      <c r="C108" s="40"/>
      <c r="D108" s="40"/>
      <c r="E108" s="18" t="n">
        <v>0.0915</v>
      </c>
      <c r="F108" s="18" t="e">
        <f aca="false">E108/D108</f>
        <v>#DIV/0!</v>
      </c>
      <c r="H108" s="64" t="n">
        <v>104</v>
      </c>
      <c r="I108" s="49" t="n">
        <v>43864</v>
      </c>
      <c r="J108" s="18" t="n">
        <v>19.72567955</v>
      </c>
    </row>
    <row r="109" customFormat="false" ht="15.75" hidden="false" customHeight="true" outlineLevel="0" collapsed="false">
      <c r="A109" s="40"/>
      <c r="B109" s="42" t="n">
        <v>605</v>
      </c>
      <c r="C109" s="40"/>
      <c r="D109" s="40"/>
      <c r="E109" s="18" t="n">
        <v>0.0716</v>
      </c>
      <c r="F109" s="18" t="e">
        <f aca="false">E109/D109</f>
        <v>#DIV/0!</v>
      </c>
      <c r="H109" s="63" t="n">
        <v>105</v>
      </c>
      <c r="I109" s="46" t="n">
        <v>43867</v>
      </c>
      <c r="J109" s="18" t="n">
        <v>28.702683438</v>
      </c>
    </row>
    <row r="110" customFormat="false" ht="15.75" hidden="false" customHeight="true" outlineLevel="0" collapsed="false">
      <c r="A110" s="40"/>
      <c r="B110" s="42" t="n">
        <v>606</v>
      </c>
      <c r="C110" s="40"/>
      <c r="D110" s="40"/>
      <c r="E110" s="18" t="n">
        <v>0.0967</v>
      </c>
      <c r="F110" s="18" t="e">
        <f aca="false">E110/D110</f>
        <v>#DIV/0!</v>
      </c>
      <c r="H110" s="64" t="n">
        <v>106</v>
      </c>
      <c r="I110" s="49" t="n">
        <v>43870</v>
      </c>
      <c r="J110" s="18" t="s">
        <v>7</v>
      </c>
    </row>
    <row r="111" customFormat="false" ht="15.75" hidden="false" customHeight="true" outlineLevel="0" collapsed="false">
      <c r="A111" s="40"/>
      <c r="B111" s="42" t="n">
        <v>607</v>
      </c>
      <c r="C111" s="40"/>
      <c r="D111" s="40"/>
      <c r="E111" s="18" t="n">
        <v>1.0926</v>
      </c>
      <c r="F111" s="18" t="e">
        <f aca="false">E111/D111</f>
        <v>#DIV/0!</v>
      </c>
      <c r="H111" s="63" t="n">
        <v>107</v>
      </c>
      <c r="I111" s="46" t="n">
        <v>43873</v>
      </c>
      <c r="J111" s="18" t="n">
        <v>16.314517916</v>
      </c>
      <c r="L111" s="67" t="s">
        <v>35</v>
      </c>
      <c r="M111" s="67"/>
      <c r="N111" s="67"/>
      <c r="O111" s="67"/>
      <c r="P111" s="67"/>
    </row>
    <row r="112" customFormat="false" ht="15.75" hidden="false" customHeight="true" outlineLevel="0" collapsed="false">
      <c r="A112" s="40"/>
      <c r="B112" s="42" t="n">
        <v>608</v>
      </c>
      <c r="C112" s="40"/>
      <c r="D112" s="40"/>
      <c r="E112" s="18" t="n">
        <v>0.0487</v>
      </c>
      <c r="F112" s="18" t="e">
        <f aca="false">E112/D112</f>
        <v>#DIV/0!</v>
      </c>
      <c r="H112" s="64" t="n">
        <v>108</v>
      </c>
      <c r="I112" s="49" t="n">
        <v>43876</v>
      </c>
      <c r="J112" s="18" t="n">
        <v>27.006006343</v>
      </c>
    </row>
    <row r="113" customFormat="false" ht="15.75" hidden="false" customHeight="true" outlineLevel="0" collapsed="false">
      <c r="A113" s="40"/>
      <c r="B113" s="42" t="n">
        <v>609</v>
      </c>
      <c r="C113" s="40"/>
      <c r="D113" s="40"/>
      <c r="E113" s="18" t="n">
        <v>0.1373</v>
      </c>
      <c r="F113" s="18" t="e">
        <f aca="false">E113/D113</f>
        <v>#DIV/0!</v>
      </c>
      <c r="H113" s="63" t="n">
        <v>109</v>
      </c>
      <c r="I113" s="46" t="n">
        <v>43879</v>
      </c>
      <c r="J113" s="18" t="n">
        <v>19.245843349</v>
      </c>
    </row>
    <row r="114" customFormat="false" ht="15.75" hidden="false" customHeight="true" outlineLevel="0" collapsed="false">
      <c r="A114" s="40"/>
      <c r="B114" s="42" t="n">
        <v>610</v>
      </c>
      <c r="C114" s="40"/>
      <c r="D114" s="40"/>
      <c r="E114" s="18" t="n">
        <v>-0.0365</v>
      </c>
      <c r="F114" s="18" t="e">
        <f aca="false">E114/D114</f>
        <v>#DIV/0!</v>
      </c>
      <c r="H114" s="64" t="n">
        <v>110</v>
      </c>
      <c r="I114" s="49" t="n">
        <v>43882</v>
      </c>
      <c r="J114" s="18" t="n">
        <v>18.925791387</v>
      </c>
    </row>
    <row r="115" customFormat="false" ht="15.75" hidden="false" customHeight="true" outlineLevel="0" collapsed="false">
      <c r="A115" s="40"/>
      <c r="B115" s="42" t="n">
        <v>611</v>
      </c>
      <c r="C115" s="40"/>
      <c r="D115" s="40"/>
      <c r="E115" s="18" t="n">
        <v>-0.0012</v>
      </c>
      <c r="F115" s="18" t="e">
        <f aca="false">E115/D115</f>
        <v>#DIV/0!</v>
      </c>
      <c r="H115" s="63" t="n">
        <v>111</v>
      </c>
      <c r="I115" s="46" t="n">
        <v>43885</v>
      </c>
      <c r="J115" s="18" t="s">
        <v>7</v>
      </c>
    </row>
    <row r="116" customFormat="false" ht="15.75" hidden="false" customHeight="true" outlineLevel="0" collapsed="false">
      <c r="A116" s="40"/>
      <c r="B116" s="42" t="n">
        <v>612</v>
      </c>
      <c r="C116" s="40"/>
      <c r="D116" s="40"/>
      <c r="E116" s="18" t="n">
        <v>0.4214</v>
      </c>
      <c r="F116" s="18" t="e">
        <f aca="false">E116/D116</f>
        <v>#DIV/0!</v>
      </c>
      <c r="H116" s="64" t="n">
        <v>112</v>
      </c>
      <c r="I116" s="49" t="n">
        <v>43888</v>
      </c>
      <c r="J116" s="18" t="n">
        <v>23.801702791</v>
      </c>
    </row>
    <row r="117" customFormat="false" ht="15.75" hidden="false" customHeight="true" outlineLevel="0" collapsed="false">
      <c r="A117" s="40"/>
      <c r="B117" s="42" t="n">
        <v>613</v>
      </c>
      <c r="C117" s="40"/>
      <c r="D117" s="40"/>
      <c r="E117" s="18" t="n">
        <v>0.0483</v>
      </c>
      <c r="F117" s="18" t="e">
        <f aca="false">E117/D117</f>
        <v>#DIV/0!</v>
      </c>
      <c r="H117" s="63" t="n">
        <v>113</v>
      </c>
      <c r="I117" s="46" t="n">
        <v>43891</v>
      </c>
      <c r="J117" s="18" t="n">
        <v>18.723800827</v>
      </c>
    </row>
    <row r="118" customFormat="false" ht="15.75" hidden="false" customHeight="true" outlineLevel="0" collapsed="false">
      <c r="A118" s="40"/>
      <c r="B118" s="42" t="n">
        <v>614</v>
      </c>
      <c r="C118" s="40"/>
      <c r="D118" s="40"/>
      <c r="E118" s="18" t="n">
        <v>0.0914</v>
      </c>
      <c r="F118" s="18" t="e">
        <f aca="false">E118/D118</f>
        <v>#DIV/0!</v>
      </c>
      <c r="H118" s="64" t="n">
        <v>114</v>
      </c>
      <c r="I118" s="49" t="n">
        <v>43894</v>
      </c>
      <c r="J118" s="18" t="n">
        <v>20.109319116</v>
      </c>
    </row>
    <row r="119" customFormat="false" ht="15.75" hidden="false" customHeight="true" outlineLevel="0" collapsed="false">
      <c r="A119" s="40"/>
      <c r="B119" s="42" t="n">
        <v>615</v>
      </c>
      <c r="C119" s="40"/>
      <c r="D119" s="40"/>
      <c r="E119" s="18" t="n">
        <v>0.2628</v>
      </c>
      <c r="F119" s="18" t="e">
        <f aca="false">E119/D119</f>
        <v>#DIV/0!</v>
      </c>
      <c r="H119" s="63" t="n">
        <v>115</v>
      </c>
      <c r="I119" s="46" t="n">
        <v>43897</v>
      </c>
      <c r="J119" s="18" t="n">
        <v>15.751279735</v>
      </c>
    </row>
    <row r="120" customFormat="false" ht="15.75" hidden="false" customHeight="true" outlineLevel="0" collapsed="false">
      <c r="A120" s="40"/>
      <c r="B120" s="42" t="n">
        <v>616</v>
      </c>
      <c r="C120" s="40"/>
      <c r="D120" s="40"/>
      <c r="E120" s="18" t="s">
        <v>10</v>
      </c>
      <c r="F120" s="18" t="e">
        <f aca="false">E120/D120</f>
        <v>#VALUE!</v>
      </c>
      <c r="H120" s="64" t="n">
        <v>116</v>
      </c>
      <c r="I120" s="49" t="n">
        <v>43534</v>
      </c>
      <c r="J120" s="18" t="n">
        <v>-9.183673469</v>
      </c>
    </row>
    <row r="121" customFormat="false" ht="15.75" hidden="false" customHeight="true" outlineLevel="0" collapsed="false">
      <c r="A121" s="40"/>
      <c r="B121" s="42" t="n">
        <v>617</v>
      </c>
      <c r="C121" s="40"/>
      <c r="D121" s="40"/>
      <c r="E121" s="18" t="s">
        <v>10</v>
      </c>
      <c r="F121" s="18" t="e">
        <f aca="false">E121/D121</f>
        <v>#VALUE!</v>
      </c>
      <c r="H121" s="64"/>
      <c r="I121" s="49"/>
    </row>
    <row r="122" customFormat="false" ht="15.75" hidden="false" customHeight="true" outlineLevel="0" collapsed="false">
      <c r="A122" s="40"/>
      <c r="B122" s="42" t="n">
        <v>618</v>
      </c>
      <c r="C122" s="40"/>
      <c r="D122" s="40"/>
      <c r="E122" s="18" t="s">
        <v>10</v>
      </c>
      <c r="F122" s="18" t="e">
        <f aca="false">E122/D122</f>
        <v>#VALUE!</v>
      </c>
    </row>
    <row r="123" customFormat="false" ht="15.75" hidden="false" customHeight="true" outlineLevel="0" collapsed="false">
      <c r="A123" s="40"/>
      <c r="B123" s="42" t="n">
        <v>619</v>
      </c>
      <c r="C123" s="40"/>
      <c r="D123" s="40"/>
      <c r="E123" s="18" t="s">
        <v>10</v>
      </c>
      <c r="F123" s="18" t="e">
        <f aca="false">E123/D123</f>
        <v>#VALUE!</v>
      </c>
    </row>
    <row r="124" customFormat="false" ht="15.75" hidden="false" customHeight="true" outlineLevel="0" collapsed="false">
      <c r="A124" s="40"/>
      <c r="B124" s="42" t="n">
        <v>620</v>
      </c>
      <c r="C124" s="40"/>
      <c r="D124" s="40"/>
      <c r="E124" s="18" t="s">
        <v>10</v>
      </c>
      <c r="F124" s="18" t="e">
        <f aca="false">E124/D124</f>
        <v>#VALUE!</v>
      </c>
    </row>
    <row r="125" customFormat="false" ht="15.75" hidden="false" customHeight="true" outlineLevel="0" collapsed="false">
      <c r="A125" s="40"/>
      <c r="B125" s="42" t="n">
        <v>621</v>
      </c>
      <c r="C125" s="40"/>
      <c r="D125" s="40"/>
      <c r="E125" s="18" t="s">
        <v>10</v>
      </c>
      <c r="F125" s="18" t="e">
        <f aca="false">E125/D125</f>
        <v>#VALUE!</v>
      </c>
    </row>
    <row r="126" customFormat="false" ht="15.75" hidden="false" customHeight="true" outlineLevel="0" collapsed="false">
      <c r="A126" s="40"/>
      <c r="B126" s="42" t="n">
        <v>622</v>
      </c>
      <c r="C126" s="40"/>
      <c r="D126" s="40"/>
      <c r="E126" s="18" t="s">
        <v>10</v>
      </c>
      <c r="F126" s="18" t="e">
        <f aca="false">E126/D126</f>
        <v>#VALUE!</v>
      </c>
    </row>
    <row r="127" customFormat="false" ht="15.75" hidden="false" customHeight="true" outlineLevel="0" collapsed="false">
      <c r="A127" s="40"/>
      <c r="B127" s="40"/>
      <c r="C127" s="40"/>
      <c r="D127" s="40"/>
      <c r="E127" s="18" t="s">
        <v>10</v>
      </c>
      <c r="F127" s="18" t="e">
        <f aca="false">E127/D127</f>
        <v>#VALUE!</v>
      </c>
    </row>
    <row r="128" customFormat="false" ht="15.75" hidden="false" customHeight="true" outlineLevel="0" collapsed="false">
      <c r="A128" s="40"/>
      <c r="B128" s="42" t="n">
        <v>700</v>
      </c>
      <c r="C128" s="40"/>
      <c r="D128" s="40"/>
      <c r="E128" s="18" t="s">
        <v>10</v>
      </c>
      <c r="F128" s="18" t="e">
        <f aca="false">E128/D128</f>
        <v>#VALUE!</v>
      </c>
    </row>
    <row r="129" customFormat="false" ht="15.75" hidden="false" customHeight="true" outlineLevel="0" collapsed="false">
      <c r="A129" s="40"/>
      <c r="B129" s="42" t="n">
        <v>701</v>
      </c>
      <c r="C129" s="40"/>
      <c r="D129" s="40"/>
      <c r="F129" s="18" t="e">
        <f aca="false">E129/D129</f>
        <v>#DIV/0!</v>
      </c>
    </row>
    <row r="130" customFormat="false" ht="15.75" hidden="false" customHeight="true" outlineLevel="0" collapsed="false">
      <c r="A130" s="40"/>
      <c r="B130" s="42" t="n">
        <v>702</v>
      </c>
      <c r="C130" s="40"/>
      <c r="D130" s="40"/>
      <c r="F130" s="18" t="e">
        <f aca="false">E130/D130</f>
        <v>#DIV/0!</v>
      </c>
    </row>
    <row r="131" customFormat="false" ht="15.75" hidden="false" customHeight="true" outlineLevel="0" collapsed="false">
      <c r="A131" s="40"/>
      <c r="B131" s="42" t="n">
        <v>703</v>
      </c>
      <c r="C131" s="40"/>
      <c r="D131" s="40"/>
      <c r="F131" s="18" t="e">
        <f aca="false">E131/D131</f>
        <v>#DIV/0!</v>
      </c>
    </row>
    <row r="132" customFormat="false" ht="15.75" hidden="false" customHeight="true" outlineLevel="0" collapsed="false">
      <c r="A132" s="40"/>
      <c r="B132" s="42" t="n">
        <v>704</v>
      </c>
      <c r="C132" s="40"/>
      <c r="D132" s="40"/>
      <c r="F132" s="18" t="e">
        <f aca="false">E132/D132</f>
        <v>#DIV/0!</v>
      </c>
    </row>
    <row r="133" customFormat="false" ht="15.75" hidden="false" customHeight="true" outlineLevel="0" collapsed="false">
      <c r="A133" s="40"/>
      <c r="B133" s="42" t="n">
        <v>705</v>
      </c>
      <c r="C133" s="40"/>
      <c r="D133" s="40"/>
      <c r="F133" s="18" t="e">
        <f aca="false">E133/D133</f>
        <v>#DIV/0!</v>
      </c>
    </row>
    <row r="134" customFormat="false" ht="15.75" hidden="false" customHeight="true" outlineLevel="0" collapsed="false">
      <c r="A134" s="40"/>
      <c r="B134" s="42" t="n">
        <v>706</v>
      </c>
      <c r="C134" s="40"/>
      <c r="D134" s="40"/>
      <c r="E134" s="18" t="s">
        <v>10</v>
      </c>
      <c r="F134" s="18" t="e">
        <f aca="false">E134/D134</f>
        <v>#VALUE!</v>
      </c>
    </row>
    <row r="135" customFormat="false" ht="15.75" hidden="false" customHeight="true" outlineLevel="0" collapsed="false">
      <c r="A135" s="40"/>
      <c r="B135" s="42" t="n">
        <v>707</v>
      </c>
      <c r="C135" s="40"/>
      <c r="D135" s="40"/>
      <c r="E135" s="18" t="s">
        <v>10</v>
      </c>
      <c r="F135" s="18" t="e">
        <f aca="false">E135/D135</f>
        <v>#VALUE!</v>
      </c>
    </row>
    <row r="136" customFormat="false" ht="15.75" hidden="false" customHeight="true" outlineLevel="0" collapsed="false">
      <c r="A136" s="40"/>
      <c r="B136" s="42" t="n">
        <v>708</v>
      </c>
      <c r="C136" s="40"/>
      <c r="D136" s="40"/>
      <c r="E136" s="18" t="s">
        <v>10</v>
      </c>
      <c r="F136" s="18" t="e">
        <f aca="false">E136/D136</f>
        <v>#VALUE!</v>
      </c>
    </row>
    <row r="137" customFormat="false" ht="15.75" hidden="false" customHeight="true" outlineLevel="0" collapsed="false">
      <c r="A137" s="40"/>
      <c r="B137" s="42" t="n">
        <v>709</v>
      </c>
      <c r="C137" s="40"/>
      <c r="D137" s="40"/>
      <c r="E137" s="18" t="s">
        <v>10</v>
      </c>
      <c r="F137" s="18" t="e">
        <f aca="false">E137/D137</f>
        <v>#VALUE!</v>
      </c>
    </row>
    <row r="138" customFormat="false" ht="15.75" hidden="false" customHeight="true" outlineLevel="0" collapsed="false">
      <c r="A138" s="40"/>
      <c r="B138" s="40"/>
      <c r="C138" s="40"/>
      <c r="D138" s="40"/>
      <c r="E138" s="18" t="s">
        <v>10</v>
      </c>
      <c r="F138" s="18" t="e">
        <f aca="false">E138/D138</f>
        <v>#VALUE!</v>
      </c>
    </row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5" min="1" style="0" width="9.38"/>
    <col collapsed="false" customWidth="true" hidden="false" outlineLevel="0" max="6" min="6" style="0" width="13.38"/>
    <col collapsed="false" customWidth="true" hidden="false" outlineLevel="0" max="9" min="7" style="0" width="9.38"/>
    <col collapsed="false" customWidth="true" hidden="false" outlineLevel="0" max="10" min="10" style="0" width="10.75"/>
    <col collapsed="false" customWidth="true" hidden="false" outlineLevel="0" max="11" min="11" style="0" width="9.38"/>
    <col collapsed="false" customWidth="true" hidden="false" outlineLevel="0" max="12" min="12" style="0" width="16.13"/>
    <col collapsed="false" customWidth="true" hidden="false" outlineLevel="0" max="13" min="13" style="0" width="9.38"/>
    <col collapsed="false" customWidth="true" hidden="false" outlineLevel="0" max="14" min="14" style="0" width="11.75"/>
    <col collapsed="false" customWidth="true" hidden="false" outlineLevel="0" max="26" min="15" style="0" width="9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68" t="n">
        <v>43762</v>
      </c>
      <c r="B1" s="69" t="n">
        <v>570</v>
      </c>
      <c r="C1" s="70" t="s">
        <v>31</v>
      </c>
      <c r="D1" s="69" t="n">
        <v>24.04</v>
      </c>
      <c r="E1" s="18" t="n">
        <v>0.0026</v>
      </c>
      <c r="F1" s="18" t="n">
        <f aca="false">E1/D1</f>
        <v>0.000108153078202995</v>
      </c>
      <c r="H1" s="71" t="n">
        <v>70</v>
      </c>
      <c r="I1" s="72" t="n">
        <v>43762</v>
      </c>
      <c r="J1" s="18" t="n">
        <v>14.069166191</v>
      </c>
      <c r="K1" s="39" t="n">
        <v>1</v>
      </c>
      <c r="L1" s="18" t="n">
        <f aca="false">M1*1000</f>
        <v>0.108153078202995</v>
      </c>
      <c r="M1" s="18" t="n">
        <v>0.000108153078202995</v>
      </c>
      <c r="N1" s="18" t="n">
        <v>14.069166191</v>
      </c>
    </row>
    <row r="2" customFormat="false" ht="15" hidden="false" customHeight="false" outlineLevel="0" collapsed="false">
      <c r="A2" s="16" t="n">
        <v>43777</v>
      </c>
      <c r="B2" s="42" t="n">
        <v>575</v>
      </c>
      <c r="C2" s="40" t="s">
        <v>31</v>
      </c>
      <c r="D2" s="42" t="n">
        <v>24.04</v>
      </c>
      <c r="E2" s="73" t="n">
        <v>0.0099</v>
      </c>
      <c r="F2" s="73" t="n">
        <f aca="false">E2/D2</f>
        <v>0.000411813643926789</v>
      </c>
      <c r="H2" s="71" t="n">
        <v>75</v>
      </c>
      <c r="I2" s="74" t="n">
        <v>43778</v>
      </c>
      <c r="J2" s="18" t="n">
        <v>15.759473459</v>
      </c>
      <c r="K2" s="39" t="n">
        <v>2</v>
      </c>
      <c r="L2" s="18" t="n">
        <f aca="false">M2*1000</f>
        <v>0.411813643926789</v>
      </c>
      <c r="M2" s="18" t="n">
        <v>0.000411813643926789</v>
      </c>
      <c r="N2" s="18" t="n">
        <v>15.759473459</v>
      </c>
    </row>
    <row r="3" customFormat="false" ht="15" hidden="false" customHeight="false" outlineLevel="0" collapsed="false">
      <c r="A3" s="29" t="n">
        <v>43738</v>
      </c>
      <c r="B3" s="51" t="n">
        <v>561</v>
      </c>
      <c r="C3" s="52" t="s">
        <v>31</v>
      </c>
      <c r="D3" s="51" t="n">
        <v>24.04</v>
      </c>
      <c r="E3" s="18" t="n">
        <v>0.0135</v>
      </c>
      <c r="F3" s="18" t="n">
        <f aca="false">E3/D3</f>
        <v>0.000561564059900166</v>
      </c>
      <c r="H3" s="75" t="n">
        <v>62</v>
      </c>
      <c r="I3" s="76" t="n">
        <v>43738</v>
      </c>
      <c r="J3" s="18" t="n">
        <v>21.586340545</v>
      </c>
      <c r="K3" s="39" t="n">
        <v>3</v>
      </c>
      <c r="L3" s="18" t="n">
        <f aca="false">M3*1000</f>
        <v>0.561564059900167</v>
      </c>
      <c r="M3" s="18" t="n">
        <v>0.000561564059900167</v>
      </c>
      <c r="N3" s="18" t="n">
        <v>21.586340545</v>
      </c>
    </row>
    <row r="4" customFormat="false" ht="15" hidden="false" customHeight="false" outlineLevel="0" collapsed="false">
      <c r="A4" s="16" t="n">
        <v>43858</v>
      </c>
      <c r="B4" s="42" t="n">
        <v>602</v>
      </c>
      <c r="C4" s="40" t="s">
        <v>34</v>
      </c>
      <c r="D4" s="77" t="n">
        <v>24.2</v>
      </c>
      <c r="E4" s="18" t="n">
        <v>0.0384</v>
      </c>
      <c r="F4" s="18" t="n">
        <f aca="false">E4/D4</f>
        <v>0.00158677685950413</v>
      </c>
      <c r="H4" s="64" t="n">
        <v>102</v>
      </c>
      <c r="I4" s="49" t="n">
        <v>43858</v>
      </c>
      <c r="J4" s="18" t="n">
        <v>22.493455238</v>
      </c>
      <c r="K4" s="39" t="n">
        <v>4</v>
      </c>
      <c r="L4" s="18" t="n">
        <f aca="false">M4*1000</f>
        <v>1.58677685950413</v>
      </c>
      <c r="M4" s="18" t="n">
        <v>0.00158677685950413</v>
      </c>
      <c r="N4" s="18" t="n">
        <v>22.493455238</v>
      </c>
    </row>
    <row r="5" customFormat="false" ht="15" hidden="false" customHeight="false" outlineLevel="0" collapsed="false">
      <c r="A5" s="16" t="n">
        <v>43825</v>
      </c>
      <c r="B5" s="42" t="n">
        <v>591</v>
      </c>
      <c r="C5" s="40" t="s">
        <v>34</v>
      </c>
      <c r="D5" s="77" t="n">
        <v>24</v>
      </c>
      <c r="E5" s="18" t="n">
        <v>0.0597</v>
      </c>
      <c r="F5" s="18" t="n">
        <f aca="false">E5/D5</f>
        <v>0.0024875</v>
      </c>
      <c r="H5" s="53" t="n">
        <v>91</v>
      </c>
      <c r="I5" s="62"/>
      <c r="J5" s="18" t="n">
        <v>11.011871845</v>
      </c>
      <c r="K5" s="39" t="n">
        <v>5</v>
      </c>
      <c r="L5" s="18" t="n">
        <f aca="false">M5*1000</f>
        <v>2.4875</v>
      </c>
      <c r="M5" s="18" t="n">
        <v>0.0024875</v>
      </c>
      <c r="N5" s="18" t="n">
        <v>11.011871845</v>
      </c>
    </row>
    <row r="6" customFormat="false" ht="15" hidden="false" customHeight="false" outlineLevel="0" collapsed="false">
      <c r="A6" s="28" t="n">
        <v>43774</v>
      </c>
      <c r="B6" s="47" t="n">
        <v>574</v>
      </c>
      <c r="C6" s="48" t="s">
        <v>31</v>
      </c>
      <c r="D6" s="47" t="n">
        <v>10</v>
      </c>
      <c r="E6" s="18" t="n">
        <v>0.0375</v>
      </c>
      <c r="F6" s="18" t="n">
        <f aca="false">E6/D6</f>
        <v>0.00375</v>
      </c>
      <c r="H6" s="53" t="n">
        <v>74</v>
      </c>
      <c r="I6" s="49" t="n">
        <v>43774</v>
      </c>
      <c r="J6" s="18" t="n">
        <v>16.703955626</v>
      </c>
      <c r="K6" s="39" t="n">
        <v>6</v>
      </c>
      <c r="L6" s="18" t="n">
        <f aca="false">M6*1000</f>
        <v>3.75</v>
      </c>
      <c r="M6" s="18" t="n">
        <v>0.00375</v>
      </c>
      <c r="N6" s="18" t="n">
        <v>16.703955626</v>
      </c>
    </row>
    <row r="7" customFormat="false" ht="15" hidden="false" customHeight="false" outlineLevel="0" collapsed="false">
      <c r="A7" s="29" t="n">
        <v>43816</v>
      </c>
      <c r="B7" s="51" t="n">
        <v>588</v>
      </c>
      <c r="C7" s="52" t="s">
        <v>31</v>
      </c>
      <c r="D7" s="51" t="n">
        <v>20.02</v>
      </c>
      <c r="E7" s="18" t="n">
        <v>0.0826</v>
      </c>
      <c r="F7" s="18" t="n">
        <f aca="false">E7/D7</f>
        <v>0.00412587412587413</v>
      </c>
      <c r="H7" s="53" t="n">
        <v>88</v>
      </c>
      <c r="I7" s="49" t="n">
        <v>43816</v>
      </c>
      <c r="J7" s="18" t="n">
        <v>4.185312238</v>
      </c>
      <c r="K7" s="39" t="n">
        <v>7</v>
      </c>
      <c r="L7" s="18" t="n">
        <f aca="false">M7*1000</f>
        <v>4.12587412587413</v>
      </c>
      <c r="M7" s="18" t="n">
        <v>0.00412587412587413</v>
      </c>
      <c r="N7" s="18" t="n">
        <v>4.185312238</v>
      </c>
    </row>
    <row r="8" customFormat="false" ht="15" hidden="false" customHeight="false" outlineLevel="0" collapsed="false">
      <c r="A8" s="16" t="n">
        <v>43636</v>
      </c>
      <c r="B8" s="42" t="n">
        <v>527</v>
      </c>
      <c r="C8" s="40" t="s">
        <v>26</v>
      </c>
      <c r="D8" s="42" t="n">
        <v>22.4</v>
      </c>
      <c r="E8" s="18" t="n">
        <v>0.0988</v>
      </c>
      <c r="F8" s="18" t="n">
        <f aca="false">E8/D8</f>
        <v>0.00441071428571429</v>
      </c>
      <c r="H8" s="53" t="n">
        <v>27</v>
      </c>
      <c r="I8" s="46" t="n">
        <v>43636</v>
      </c>
      <c r="J8" s="18" t="n">
        <v>12.518674403</v>
      </c>
      <c r="K8" s="39" t="n">
        <v>8</v>
      </c>
      <c r="L8" s="18" t="n">
        <f aca="false">M8*1000</f>
        <v>4.41071428571429</v>
      </c>
      <c r="M8" s="18" t="n">
        <v>0.00441071428571429</v>
      </c>
      <c r="N8" s="18" t="n">
        <v>12.518674403</v>
      </c>
    </row>
    <row r="9" customFormat="false" ht="15" hidden="false" customHeight="false" outlineLevel="0" collapsed="false">
      <c r="A9" s="16" t="n">
        <v>43582</v>
      </c>
      <c r="B9" s="42" t="n">
        <v>509</v>
      </c>
      <c r="C9" s="40" t="s">
        <v>26</v>
      </c>
      <c r="D9" s="42" t="n">
        <v>22.4</v>
      </c>
      <c r="E9" s="18" t="n">
        <v>0.1103</v>
      </c>
      <c r="F9" s="18" t="n">
        <f aca="false">E9/D9</f>
        <v>0.00492410714285714</v>
      </c>
      <c r="H9" s="50" t="n">
        <v>9</v>
      </c>
      <c r="I9" s="49" t="n">
        <v>43582</v>
      </c>
      <c r="J9" s="18" t="n">
        <v>14.43471618</v>
      </c>
      <c r="K9" s="39" t="n">
        <v>9</v>
      </c>
      <c r="L9" s="18" t="n">
        <f aca="false">M9*1000</f>
        <v>4.92410714285714</v>
      </c>
      <c r="M9" s="18" t="n">
        <v>0.00492410714285714</v>
      </c>
      <c r="N9" s="18" t="n">
        <v>14.43471618</v>
      </c>
    </row>
    <row r="10" customFormat="false" ht="15" hidden="false" customHeight="false" outlineLevel="0" collapsed="false">
      <c r="A10" s="16" t="n">
        <v>43843</v>
      </c>
      <c r="B10" s="42" t="n">
        <v>596</v>
      </c>
      <c r="C10" s="40" t="s">
        <v>34</v>
      </c>
      <c r="D10" s="77" t="n">
        <v>24.0999999999999</v>
      </c>
      <c r="E10" s="18" t="n">
        <v>0.1196</v>
      </c>
      <c r="F10" s="18" t="n">
        <f aca="false">E10/D10</f>
        <v>0.00496265560165977</v>
      </c>
      <c r="H10" s="64" t="n">
        <v>96</v>
      </c>
      <c r="I10" s="49" t="n">
        <v>43843</v>
      </c>
      <c r="J10" s="18" t="n">
        <v>20.690312795</v>
      </c>
      <c r="K10" s="39" t="n">
        <v>10</v>
      </c>
      <c r="L10" s="18" t="n">
        <f aca="false">M10*1000</f>
        <v>4.96265560165977</v>
      </c>
      <c r="M10" s="18" t="n">
        <v>0.00496265560165977</v>
      </c>
      <c r="N10" s="18" t="n">
        <v>20.690312795</v>
      </c>
    </row>
    <row r="11" customFormat="false" ht="15" hidden="false" customHeight="false" outlineLevel="0" collapsed="false">
      <c r="A11" s="16" t="n">
        <v>43795</v>
      </c>
      <c r="B11" s="42" t="n">
        <v>581</v>
      </c>
      <c r="C11" s="40" t="s">
        <v>31</v>
      </c>
      <c r="D11" s="42" t="n">
        <v>24.83</v>
      </c>
      <c r="E11" s="18" t="n">
        <v>0.1274</v>
      </c>
      <c r="F11" s="18" t="n">
        <f aca="false">E11/D11</f>
        <v>0.00513089005235602</v>
      </c>
      <c r="H11" s="53" t="n">
        <v>81</v>
      </c>
      <c r="I11" s="46" t="n">
        <v>43795</v>
      </c>
      <c r="J11" s="18" t="n">
        <v>11.461455872</v>
      </c>
      <c r="K11" s="39" t="n">
        <v>11</v>
      </c>
      <c r="L11" s="18" t="n">
        <f aca="false">M11*1000</f>
        <v>5.13089005235602</v>
      </c>
      <c r="M11" s="18" t="n">
        <v>0.00513089005235602</v>
      </c>
      <c r="N11" s="18" t="n">
        <v>11.461455872</v>
      </c>
    </row>
    <row r="12" customFormat="false" ht="15" hidden="false" customHeight="false" outlineLevel="0" collapsed="false">
      <c r="A12" s="16" t="n">
        <v>43597</v>
      </c>
      <c r="B12" s="42" t="n">
        <v>514</v>
      </c>
      <c r="C12" s="40" t="s">
        <v>26</v>
      </c>
      <c r="D12" s="42" t="n">
        <v>22.4</v>
      </c>
      <c r="E12" s="18" t="n">
        <v>0.1302</v>
      </c>
      <c r="F12" s="18" t="n">
        <f aca="false">E12/D12</f>
        <v>0.0058125</v>
      </c>
      <c r="H12" s="53" t="n">
        <v>14</v>
      </c>
      <c r="I12" s="49" t="n">
        <v>43597</v>
      </c>
      <c r="J12" s="18" t="n">
        <v>12.499890117</v>
      </c>
      <c r="K12" s="39" t="n">
        <v>12</v>
      </c>
      <c r="L12" s="18" t="n">
        <f aca="false">M12*1000</f>
        <v>5.8125</v>
      </c>
      <c r="M12" s="18" t="n">
        <v>0.0058125</v>
      </c>
      <c r="N12" s="18" t="n">
        <v>12.499890117</v>
      </c>
    </row>
    <row r="13" customFormat="false" ht="15" hidden="false" customHeight="false" outlineLevel="0" collapsed="false">
      <c r="A13" s="36" t="n">
        <v>43851</v>
      </c>
      <c r="B13" s="65" t="n">
        <v>599</v>
      </c>
      <c r="C13" s="66" t="s">
        <v>34</v>
      </c>
      <c r="D13" s="77" t="n">
        <v>24</v>
      </c>
      <c r="E13" s="18" t="n">
        <v>0.1422</v>
      </c>
      <c r="F13" s="18" t="n">
        <f aca="false">E13/D13</f>
        <v>0.005925</v>
      </c>
      <c r="H13" s="63" t="n">
        <v>99</v>
      </c>
      <c r="I13" s="62"/>
      <c r="J13" s="18" t="n">
        <v>13.862442008</v>
      </c>
      <c r="K13" s="39" t="n">
        <v>13</v>
      </c>
      <c r="L13" s="18" t="n">
        <f aca="false">M13*1000</f>
        <v>5.925</v>
      </c>
      <c r="M13" s="18" t="n">
        <v>0.005925</v>
      </c>
      <c r="N13" s="18" t="n">
        <v>13.862442008</v>
      </c>
    </row>
    <row r="14" customFormat="false" ht="15" hidden="false" customHeight="false" outlineLevel="0" collapsed="false">
      <c r="A14" s="16" t="n">
        <v>43570</v>
      </c>
      <c r="B14" s="42" t="n">
        <v>505</v>
      </c>
      <c r="C14" s="40" t="s">
        <v>26</v>
      </c>
      <c r="D14" s="42" t="n">
        <v>22.4</v>
      </c>
      <c r="E14" s="18" t="n">
        <v>0.1386</v>
      </c>
      <c r="F14" s="18" t="n">
        <f aca="false">E14/D14</f>
        <v>0.0061875</v>
      </c>
      <c r="H14" s="50" t="n">
        <v>5</v>
      </c>
      <c r="I14" s="49" t="n">
        <v>43570</v>
      </c>
      <c r="J14" s="18" t="n">
        <v>15.334300927</v>
      </c>
      <c r="K14" s="39" t="n">
        <v>14</v>
      </c>
      <c r="L14" s="18" t="n">
        <f aca="false">M14*1000</f>
        <v>6.1875</v>
      </c>
      <c r="M14" s="18" t="n">
        <v>0.0061875</v>
      </c>
      <c r="N14" s="18" t="n">
        <v>15.334300927</v>
      </c>
    </row>
    <row r="15" customFormat="false" ht="15" hidden="false" customHeight="false" outlineLevel="0" collapsed="false">
      <c r="A15" s="16" t="n">
        <v>43849</v>
      </c>
      <c r="B15" s="42" t="n">
        <v>598</v>
      </c>
      <c r="C15" s="40" t="s">
        <v>34</v>
      </c>
      <c r="D15" s="77" t="n">
        <v>24.0999999999999</v>
      </c>
      <c r="E15" s="18" t="n">
        <v>0.1537</v>
      </c>
      <c r="F15" s="18" t="n">
        <f aca="false">E15/D15</f>
        <v>0.00637759336099588</v>
      </c>
      <c r="H15" s="64" t="n">
        <v>98</v>
      </c>
      <c r="I15" s="49" t="n">
        <v>43849</v>
      </c>
      <c r="J15" s="18" t="n">
        <v>16.766721758</v>
      </c>
      <c r="K15" s="39" t="n">
        <v>15</v>
      </c>
      <c r="L15" s="18" t="n">
        <f aca="false">M15*1000</f>
        <v>6.37759336099588</v>
      </c>
      <c r="M15" s="18" t="n">
        <v>0.00637759336099588</v>
      </c>
      <c r="N15" s="18" t="n">
        <v>16.766721758</v>
      </c>
    </row>
    <row r="16" customFormat="false" ht="15" hidden="false" customHeight="false" outlineLevel="0" collapsed="false">
      <c r="A16" s="16" t="n">
        <v>43645</v>
      </c>
      <c r="B16" s="42" t="n">
        <v>530</v>
      </c>
      <c r="C16" s="40" t="s">
        <v>26</v>
      </c>
      <c r="D16" s="42" t="n">
        <v>22.4</v>
      </c>
      <c r="E16" s="18" t="n">
        <v>0.1465</v>
      </c>
      <c r="F16" s="18" t="n">
        <f aca="false">E16/D16</f>
        <v>0.00654017857142857</v>
      </c>
      <c r="H16" s="53" t="n">
        <v>30</v>
      </c>
      <c r="I16" s="49" t="n">
        <v>43645</v>
      </c>
      <c r="J16" s="18" t="n">
        <v>7.243890267</v>
      </c>
      <c r="K16" s="39" t="n">
        <v>16</v>
      </c>
      <c r="L16" s="18" t="n">
        <f aca="false">M16*1000</f>
        <v>6.54017857142857</v>
      </c>
      <c r="M16" s="18" t="n">
        <v>0.00654017857142857</v>
      </c>
      <c r="N16" s="18" t="n">
        <v>7.243890267</v>
      </c>
    </row>
    <row r="17" customFormat="false" ht="15" hidden="false" customHeight="false" outlineLevel="0" collapsed="false">
      <c r="A17" s="16" t="n">
        <v>43771</v>
      </c>
      <c r="B17" s="42" t="n">
        <v>573</v>
      </c>
      <c r="C17" s="40" t="s">
        <v>31</v>
      </c>
      <c r="D17" s="42" t="n">
        <v>24.03</v>
      </c>
      <c r="E17" s="18" t="n">
        <v>0.1644</v>
      </c>
      <c r="F17" s="18" t="n">
        <f aca="false">E17/D17</f>
        <v>0.0068414481897628</v>
      </c>
      <c r="H17" s="53" t="n">
        <v>73</v>
      </c>
      <c r="I17" s="46" t="n">
        <v>43771</v>
      </c>
      <c r="J17" s="18" t="n">
        <v>8.012516733</v>
      </c>
      <c r="K17" s="39" t="n">
        <v>17</v>
      </c>
      <c r="L17" s="18" t="n">
        <f aca="false">M17*1000</f>
        <v>6.8414481897628</v>
      </c>
      <c r="M17" s="18" t="n">
        <v>0.0068414481897628</v>
      </c>
      <c r="N17" s="18" t="n">
        <v>8.012516733</v>
      </c>
    </row>
    <row r="18" customFormat="false" ht="15" hidden="false" customHeight="false" outlineLevel="0" collapsed="false">
      <c r="A18" s="16" t="n">
        <v>43588</v>
      </c>
      <c r="B18" s="42" t="n">
        <v>511</v>
      </c>
      <c r="C18" s="40" t="s">
        <v>26</v>
      </c>
      <c r="D18" s="42" t="n">
        <v>22.4</v>
      </c>
      <c r="E18" s="18" t="n">
        <v>0.1598</v>
      </c>
      <c r="F18" s="18" t="n">
        <f aca="false">E18/D18</f>
        <v>0.00713392857142857</v>
      </c>
      <c r="H18" s="50" t="n">
        <v>11</v>
      </c>
      <c r="I18" s="49" t="n">
        <v>43588</v>
      </c>
      <c r="J18" s="18" t="n">
        <v>14.543286753</v>
      </c>
      <c r="K18" s="39" t="n">
        <v>18</v>
      </c>
      <c r="L18" s="18" t="n">
        <f aca="false">M18*1000</f>
        <v>7.13392857142857</v>
      </c>
      <c r="M18" s="18" t="n">
        <v>0.00713392857142857</v>
      </c>
      <c r="N18" s="18" t="n">
        <v>14.543286753</v>
      </c>
    </row>
    <row r="19" customFormat="false" ht="15" hidden="false" customHeight="false" outlineLevel="0" collapsed="false">
      <c r="A19" s="16" t="n">
        <v>43726</v>
      </c>
      <c r="B19" s="42" t="n">
        <v>557</v>
      </c>
      <c r="C19" s="40" t="s">
        <v>31</v>
      </c>
      <c r="D19" s="42" t="n">
        <v>24.04</v>
      </c>
      <c r="E19" s="18" t="n">
        <v>0.1744</v>
      </c>
      <c r="F19" s="18" t="n">
        <f aca="false">E19/D19</f>
        <v>0.00725457570715474</v>
      </c>
      <c r="H19" s="53" t="n">
        <v>57</v>
      </c>
      <c r="I19" s="46" t="n">
        <v>43726</v>
      </c>
      <c r="J19" s="18" t="n">
        <v>22.790029785</v>
      </c>
      <c r="K19" s="39" t="n">
        <v>19</v>
      </c>
      <c r="L19" s="18" t="n">
        <f aca="false">M19*1000</f>
        <v>7.25457570715474</v>
      </c>
      <c r="M19" s="18" t="n">
        <v>0.00725457570715474</v>
      </c>
      <c r="N19" s="18" t="n">
        <v>22.790029785</v>
      </c>
    </row>
    <row r="20" customFormat="false" ht="15" hidden="false" customHeight="false" outlineLevel="0" collapsed="false">
      <c r="A20" s="16" t="n">
        <v>43591</v>
      </c>
      <c r="B20" s="42" t="n">
        <v>512</v>
      </c>
      <c r="C20" s="40" t="s">
        <v>26</v>
      </c>
      <c r="D20" s="42" t="n">
        <v>22.4</v>
      </c>
      <c r="E20" s="18" t="n">
        <v>0.163</v>
      </c>
      <c r="F20" s="18" t="n">
        <f aca="false">E20/D20</f>
        <v>0.00727678571428571</v>
      </c>
      <c r="H20" s="50" t="n">
        <v>12</v>
      </c>
      <c r="I20" s="46" t="n">
        <v>43591</v>
      </c>
      <c r="J20" s="18" t="n">
        <v>13.289555136</v>
      </c>
      <c r="K20" s="39" t="n">
        <v>20</v>
      </c>
      <c r="L20" s="18" t="n">
        <f aca="false">M20*1000</f>
        <v>7.27678571428572</v>
      </c>
      <c r="M20" s="18" t="n">
        <v>0.00727678571428572</v>
      </c>
      <c r="N20" s="18" t="n">
        <v>13.289555136</v>
      </c>
    </row>
    <row r="21" customFormat="false" ht="15.75" hidden="false" customHeight="true" outlineLevel="0" collapsed="false">
      <c r="A21" s="16" t="n">
        <v>43756</v>
      </c>
      <c r="B21" s="42" t="n">
        <v>567</v>
      </c>
      <c r="C21" s="40" t="s">
        <v>31</v>
      </c>
      <c r="D21" s="42" t="n">
        <v>24.04</v>
      </c>
      <c r="E21" s="18" t="n">
        <v>0.1849</v>
      </c>
      <c r="F21" s="18" t="n">
        <f aca="false">E21/D21</f>
        <v>0.00769134775374376</v>
      </c>
      <c r="H21" s="53" t="n">
        <v>67</v>
      </c>
      <c r="I21" s="46" t="n">
        <v>43756</v>
      </c>
      <c r="J21" s="18" t="n">
        <v>25.202010775</v>
      </c>
      <c r="K21" s="39" t="n">
        <v>21</v>
      </c>
      <c r="L21" s="18" t="n">
        <f aca="false">M21*1000</f>
        <v>7.69134775374376</v>
      </c>
      <c r="M21" s="18" t="n">
        <v>0.00769134775374376</v>
      </c>
      <c r="N21" s="18" t="n">
        <v>25.202010775</v>
      </c>
    </row>
    <row r="22" customFormat="false" ht="15.75" hidden="false" customHeight="true" outlineLevel="0" collapsed="false">
      <c r="A22" s="16" t="n">
        <v>43789</v>
      </c>
      <c r="B22" s="42" t="n">
        <v>579</v>
      </c>
      <c r="C22" s="40" t="s">
        <v>31</v>
      </c>
      <c r="D22" s="42" t="n">
        <v>24.04</v>
      </c>
      <c r="E22" s="18" t="n">
        <v>0.1886</v>
      </c>
      <c r="F22" s="18" t="n">
        <f aca="false">E22/D22</f>
        <v>0.00784525790349418</v>
      </c>
      <c r="H22" s="53" t="n">
        <v>79</v>
      </c>
      <c r="I22" s="46" t="n">
        <v>43789</v>
      </c>
      <c r="J22" s="18" t="n">
        <v>14.726121989</v>
      </c>
      <c r="K22" s="39" t="n">
        <v>22</v>
      </c>
      <c r="L22" s="18" t="n">
        <f aca="false">M22*1000</f>
        <v>7.84525790349418</v>
      </c>
      <c r="M22" s="18" t="n">
        <v>0.00784525790349418</v>
      </c>
      <c r="N22" s="18" t="n">
        <v>14.726121989</v>
      </c>
    </row>
    <row r="23" customFormat="false" ht="15.75" hidden="false" customHeight="true" outlineLevel="0" collapsed="false">
      <c r="A23" s="16" t="n">
        <v>43639</v>
      </c>
      <c r="B23" s="42" t="n">
        <v>528</v>
      </c>
      <c r="C23" s="40" t="s">
        <v>26</v>
      </c>
      <c r="D23" s="42" t="n">
        <v>22.4</v>
      </c>
      <c r="E23" s="18" t="n">
        <v>0.1905</v>
      </c>
      <c r="F23" s="18" t="n">
        <f aca="false">E23/D23</f>
        <v>0.00850446428571429</v>
      </c>
      <c r="H23" s="53" t="n">
        <v>28</v>
      </c>
      <c r="I23" s="49" t="n">
        <v>43639</v>
      </c>
      <c r="J23" s="18" t="n">
        <v>31.854722038</v>
      </c>
      <c r="K23" s="39" t="n">
        <v>23</v>
      </c>
      <c r="L23" s="18" t="n">
        <f aca="false">M23*1000</f>
        <v>8.50446428571429</v>
      </c>
      <c r="M23" s="18" t="n">
        <v>0.00850446428571429</v>
      </c>
      <c r="N23" s="18" t="n">
        <v>31.854722038</v>
      </c>
    </row>
    <row r="24" customFormat="false" ht="15.75" hidden="false" customHeight="true" outlineLevel="0" collapsed="false">
      <c r="A24" s="16" t="n">
        <v>43585</v>
      </c>
      <c r="B24" s="42" t="n">
        <v>510</v>
      </c>
      <c r="C24" s="40" t="s">
        <v>26</v>
      </c>
      <c r="D24" s="42" t="n">
        <v>22.4</v>
      </c>
      <c r="E24" s="18" t="n">
        <v>0.1964</v>
      </c>
      <c r="F24" s="18" t="n">
        <f aca="false">E24/D24</f>
        <v>0.00876785714285714</v>
      </c>
      <c r="H24" s="50" t="n">
        <v>10</v>
      </c>
      <c r="I24" s="46" t="n">
        <v>43585</v>
      </c>
      <c r="J24" s="18" t="n">
        <v>16.582862516</v>
      </c>
      <c r="K24" s="39" t="n">
        <v>24</v>
      </c>
      <c r="L24" s="18" t="n">
        <f aca="false">M24*1000</f>
        <v>8.76785714285714</v>
      </c>
      <c r="M24" s="18" t="n">
        <v>0.00876785714285714</v>
      </c>
      <c r="N24" s="18" t="n">
        <v>16.582862516</v>
      </c>
    </row>
    <row r="25" customFormat="false" ht="15.75" hidden="false" customHeight="true" outlineLevel="0" collapsed="false">
      <c r="A25" s="16" t="n">
        <v>43600</v>
      </c>
      <c r="B25" s="42" t="n">
        <v>515</v>
      </c>
      <c r="C25" s="40" t="s">
        <v>26</v>
      </c>
      <c r="D25" s="42" t="n">
        <v>22.4</v>
      </c>
      <c r="E25" s="78" t="n">
        <v>0.1989</v>
      </c>
      <c r="F25" s="18" t="n">
        <f aca="false">E25/D25</f>
        <v>0.00887946428571429</v>
      </c>
      <c r="G25" s="78"/>
      <c r="H25" s="53" t="n">
        <v>15</v>
      </c>
      <c r="I25" s="46" t="n">
        <v>43600</v>
      </c>
      <c r="J25" s="78" t="n">
        <v>21.496062821</v>
      </c>
      <c r="K25" s="39" t="n">
        <v>25</v>
      </c>
      <c r="L25" s="18" t="n">
        <f aca="false">M25*1000</f>
        <v>8.87946428571429</v>
      </c>
      <c r="M25" s="78" t="n">
        <v>0.00887946428571429</v>
      </c>
      <c r="N25" s="78" t="n">
        <v>21.496062821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5.75" hidden="false" customHeight="true" outlineLevel="0" collapsed="false">
      <c r="A26" s="29" t="n">
        <v>43666</v>
      </c>
      <c r="B26" s="51" t="n">
        <v>537</v>
      </c>
      <c r="C26" s="52" t="s">
        <v>26</v>
      </c>
      <c r="D26" s="42" t="n">
        <v>22.4</v>
      </c>
      <c r="E26" s="78" t="n">
        <v>0.1995</v>
      </c>
      <c r="F26" s="18" t="n">
        <f aca="false">E26/D26</f>
        <v>0.00890625</v>
      </c>
      <c r="G26" s="78"/>
      <c r="H26" s="53" t="n">
        <v>37</v>
      </c>
      <c r="I26" s="46" t="n">
        <v>43667</v>
      </c>
      <c r="J26" s="78" t="n">
        <v>12.04923844</v>
      </c>
      <c r="K26" s="39" t="n">
        <v>26</v>
      </c>
      <c r="L26" s="18" t="n">
        <f aca="false">M26*1000</f>
        <v>8.90625</v>
      </c>
      <c r="M26" s="78" t="n">
        <v>0.00890625</v>
      </c>
      <c r="N26" s="78" t="n">
        <v>12.04923844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5.75" hidden="false" customHeight="true" outlineLevel="0" collapsed="false">
      <c r="A27" s="16" t="n">
        <v>43573</v>
      </c>
      <c r="B27" s="42" t="n">
        <v>506</v>
      </c>
      <c r="C27" s="40" t="s">
        <v>26</v>
      </c>
      <c r="D27" s="42" t="n">
        <v>22.4</v>
      </c>
      <c r="E27" s="78" t="n">
        <v>0.1998</v>
      </c>
      <c r="F27" s="18" t="n">
        <f aca="false">E27/D27</f>
        <v>0.00891964285714286</v>
      </c>
      <c r="G27" s="78"/>
      <c r="H27" s="50" t="n">
        <v>6</v>
      </c>
      <c r="I27" s="46" t="n">
        <v>43573</v>
      </c>
      <c r="J27" s="78" t="n">
        <v>19.360718177</v>
      </c>
      <c r="K27" s="39" t="n">
        <v>27</v>
      </c>
      <c r="L27" s="18" t="n">
        <f aca="false">M27*1000</f>
        <v>8.91964285714286</v>
      </c>
      <c r="M27" s="78" t="n">
        <v>0.00891964285714286</v>
      </c>
      <c r="N27" s="78" t="n">
        <v>19.360718177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5.75" hidden="false" customHeight="true" outlineLevel="0" collapsed="false">
      <c r="A28" s="16" t="n">
        <v>43732</v>
      </c>
      <c r="B28" s="42" t="n">
        <v>559</v>
      </c>
      <c r="C28" s="40" t="s">
        <v>31</v>
      </c>
      <c r="D28" s="42" t="n">
        <v>24.04</v>
      </c>
      <c r="E28" s="18" t="n">
        <v>0.2174</v>
      </c>
      <c r="F28" s="18" t="n">
        <f aca="false">E28/D28</f>
        <v>0.0090432612312812</v>
      </c>
      <c r="H28" s="53" t="n">
        <v>59</v>
      </c>
      <c r="I28" s="46" t="n">
        <v>43732</v>
      </c>
      <c r="J28" s="18" t="n">
        <v>22.084681256</v>
      </c>
      <c r="K28" s="39" t="n">
        <v>28</v>
      </c>
      <c r="L28" s="18" t="n">
        <f aca="false">M28*1000</f>
        <v>9.0432612312812</v>
      </c>
      <c r="M28" s="18" t="n">
        <v>0.0090432612312812</v>
      </c>
      <c r="N28" s="18" t="n">
        <v>22.084681256</v>
      </c>
    </row>
    <row r="29" customFormat="false" ht="15.75" hidden="false" customHeight="true" outlineLevel="0" collapsed="false">
      <c r="A29" s="16" t="n">
        <v>43609</v>
      </c>
      <c r="B29" s="42" t="n">
        <v>518</v>
      </c>
      <c r="C29" s="40" t="s">
        <v>26</v>
      </c>
      <c r="D29" s="42" t="n">
        <v>22.4</v>
      </c>
      <c r="E29" s="18" t="n">
        <v>0.203</v>
      </c>
      <c r="F29" s="18" t="n">
        <f aca="false">E29/D29</f>
        <v>0.0090625</v>
      </c>
      <c r="H29" s="53" t="n">
        <v>18</v>
      </c>
      <c r="I29" s="49" t="n">
        <v>43609</v>
      </c>
      <c r="J29" s="18" t="n">
        <v>17.473226973</v>
      </c>
      <c r="K29" s="39" t="n">
        <v>29</v>
      </c>
      <c r="L29" s="18" t="n">
        <f aca="false">M29*1000</f>
        <v>9.0625</v>
      </c>
      <c r="M29" s="18" t="n">
        <v>0.0090625</v>
      </c>
      <c r="N29" s="18" t="n">
        <v>17.473226973</v>
      </c>
    </row>
    <row r="30" customFormat="false" ht="15.75" hidden="false" customHeight="true" outlineLevel="0" collapsed="false">
      <c r="A30" s="16" t="n">
        <v>43567</v>
      </c>
      <c r="B30" s="42" t="n">
        <v>504</v>
      </c>
      <c r="C30" s="40" t="s">
        <v>26</v>
      </c>
      <c r="D30" s="42" t="n">
        <v>22.4</v>
      </c>
      <c r="E30" s="18" t="n">
        <v>0.2064</v>
      </c>
      <c r="F30" s="18" t="n">
        <f aca="false">E30/D30</f>
        <v>0.00921428571428572</v>
      </c>
      <c r="H30" s="50" t="n">
        <v>4</v>
      </c>
      <c r="I30" s="46" t="n">
        <v>43567</v>
      </c>
      <c r="J30" s="18" t="n">
        <v>10.417604979</v>
      </c>
      <c r="K30" s="39" t="n">
        <v>30</v>
      </c>
      <c r="L30" s="18" t="n">
        <f aca="false">M30*1000</f>
        <v>9.21428571428572</v>
      </c>
      <c r="M30" s="18" t="n">
        <v>0.00921428571428572</v>
      </c>
      <c r="N30" s="18" t="n">
        <v>10.417604979</v>
      </c>
    </row>
    <row r="31" customFormat="false" ht="15.75" hidden="false" customHeight="true" outlineLevel="0" collapsed="false">
      <c r="A31" s="16" t="n">
        <v>43747</v>
      </c>
      <c r="B31" s="42" t="n">
        <v>564</v>
      </c>
      <c r="C31" s="40" t="s">
        <v>31</v>
      </c>
      <c r="D31" s="42" t="n">
        <v>24.03</v>
      </c>
      <c r="E31" s="18" t="n">
        <v>0.222</v>
      </c>
      <c r="F31" s="18" t="n">
        <f aca="false">E31/D31</f>
        <v>0.00923845193508115</v>
      </c>
      <c r="H31" s="53" t="n">
        <v>65</v>
      </c>
      <c r="I31" s="46" t="n">
        <v>43747</v>
      </c>
      <c r="J31" s="18" t="n">
        <v>14.973937428</v>
      </c>
      <c r="K31" s="39" t="n">
        <v>31</v>
      </c>
      <c r="L31" s="18" t="n">
        <f aca="false">M31*1000</f>
        <v>9.23845193508115</v>
      </c>
      <c r="M31" s="18" t="n">
        <v>0.00923845193508115</v>
      </c>
      <c r="N31" s="18" t="n">
        <v>14.973937428</v>
      </c>
    </row>
    <row r="32" customFormat="false" ht="15.75" hidden="false" customHeight="true" outlineLevel="0" collapsed="false">
      <c r="A32" s="16" t="n">
        <v>43618</v>
      </c>
      <c r="B32" s="42" t="n">
        <v>521</v>
      </c>
      <c r="C32" s="40" t="s">
        <v>26</v>
      </c>
      <c r="D32" s="42" t="n">
        <v>22.4</v>
      </c>
      <c r="E32" s="18" t="n">
        <v>0.2079</v>
      </c>
      <c r="F32" s="18" t="n">
        <f aca="false">E32/D32</f>
        <v>0.00928125</v>
      </c>
      <c r="H32" s="53" t="n">
        <v>21</v>
      </c>
      <c r="I32" s="46" t="n">
        <v>43618</v>
      </c>
      <c r="J32" s="18" t="n">
        <v>29.147267884</v>
      </c>
      <c r="K32" s="39" t="n">
        <v>32</v>
      </c>
      <c r="L32" s="18" t="n">
        <f aca="false">M32*1000</f>
        <v>9.28125</v>
      </c>
      <c r="M32" s="18" t="n">
        <v>0.00928125</v>
      </c>
      <c r="N32" s="18" t="n">
        <v>29.147267884</v>
      </c>
    </row>
    <row r="33" customFormat="false" ht="15.75" hidden="false" customHeight="true" outlineLevel="0" collapsed="false">
      <c r="A33" s="16" t="n">
        <v>43852</v>
      </c>
      <c r="B33" s="42" t="n">
        <v>600</v>
      </c>
      <c r="C33" s="40" t="s">
        <v>34</v>
      </c>
      <c r="D33" s="77" t="n">
        <v>24</v>
      </c>
      <c r="E33" s="18" t="n">
        <v>0.2234</v>
      </c>
      <c r="F33" s="18" t="n">
        <f aca="false">E33/D33</f>
        <v>0.00930833333333333</v>
      </c>
      <c r="H33" s="64" t="n">
        <v>100</v>
      </c>
      <c r="I33" s="49" t="n">
        <v>43852</v>
      </c>
      <c r="J33" s="18" t="n">
        <v>12.192280121</v>
      </c>
      <c r="K33" s="39" t="n">
        <v>33</v>
      </c>
      <c r="L33" s="18" t="n">
        <f aca="false">M33*1000</f>
        <v>9.30833333333333</v>
      </c>
      <c r="M33" s="18" t="n">
        <v>0.00930833333333333</v>
      </c>
      <c r="N33" s="18" t="n">
        <v>12.192280121</v>
      </c>
    </row>
    <row r="34" customFormat="false" ht="15.75" hidden="false" customHeight="true" outlineLevel="0" collapsed="false">
      <c r="A34" s="16" t="n">
        <v>43765</v>
      </c>
      <c r="B34" s="42" t="n">
        <v>571</v>
      </c>
      <c r="C34" s="40" t="s">
        <v>31</v>
      </c>
      <c r="D34" s="42" t="n">
        <v>24.04</v>
      </c>
      <c r="E34" s="18" t="n">
        <v>0.2304</v>
      </c>
      <c r="F34" s="18" t="n">
        <f aca="false">E34/D34</f>
        <v>0.00958402662229617</v>
      </c>
      <c r="H34" s="53" t="n">
        <v>71</v>
      </c>
      <c r="I34" s="46" t="n">
        <v>43765</v>
      </c>
      <c r="J34" s="18" t="n">
        <v>20.292603226</v>
      </c>
      <c r="K34" s="39" t="n">
        <v>34</v>
      </c>
      <c r="L34" s="18" t="n">
        <f aca="false">M34*1000</f>
        <v>9.58402662229618</v>
      </c>
      <c r="M34" s="18" t="n">
        <v>0.00958402662229618</v>
      </c>
      <c r="N34" s="18" t="n">
        <v>20.292603226</v>
      </c>
    </row>
    <row r="35" customFormat="false" ht="15.75" hidden="false" customHeight="true" outlineLevel="0" collapsed="false">
      <c r="A35" s="16" t="n">
        <v>43576</v>
      </c>
      <c r="B35" s="42" t="n">
        <v>507</v>
      </c>
      <c r="C35" s="40" t="s">
        <v>26</v>
      </c>
      <c r="D35" s="42" t="n">
        <v>22.4</v>
      </c>
      <c r="E35" s="18" t="n">
        <v>0.215</v>
      </c>
      <c r="F35" s="18" t="n">
        <f aca="false">E35/D35</f>
        <v>0.00959821428571429</v>
      </c>
      <c r="H35" s="50" t="n">
        <v>7</v>
      </c>
      <c r="I35" s="49" t="n">
        <v>43576</v>
      </c>
      <c r="J35" s="18" t="n">
        <v>30.544521199</v>
      </c>
      <c r="K35" s="39" t="n">
        <v>35</v>
      </c>
      <c r="L35" s="18" t="n">
        <f aca="false">M35*1000</f>
        <v>9.59821428571429</v>
      </c>
      <c r="M35" s="18" t="n">
        <v>0.00959821428571429</v>
      </c>
      <c r="N35" s="18" t="n">
        <v>30.544521199</v>
      </c>
    </row>
    <row r="36" customFormat="false" ht="15.75" hidden="false" customHeight="true" outlineLevel="0" collapsed="false">
      <c r="A36" s="16" t="n">
        <v>43741</v>
      </c>
      <c r="B36" s="42" t="n">
        <v>562</v>
      </c>
      <c r="C36" s="40" t="s">
        <v>31</v>
      </c>
      <c r="D36" s="42" t="n">
        <v>24.03</v>
      </c>
      <c r="E36" s="18" t="n">
        <v>0.238</v>
      </c>
      <c r="F36" s="18" t="n">
        <f aca="false">E36/D36</f>
        <v>0.00990428630878069</v>
      </c>
      <c r="H36" s="45" t="n">
        <v>63</v>
      </c>
      <c r="I36" s="46" t="n">
        <v>43741</v>
      </c>
      <c r="J36" s="18" t="n">
        <v>16.050416475</v>
      </c>
      <c r="K36" s="39" t="n">
        <v>36</v>
      </c>
      <c r="L36" s="18" t="n">
        <f aca="false">M36*1000</f>
        <v>9.90428630878069</v>
      </c>
      <c r="M36" s="18" t="n">
        <v>0.00990428630878069</v>
      </c>
      <c r="N36" s="18" t="n">
        <v>16.050416475</v>
      </c>
    </row>
    <row r="37" customFormat="false" ht="15.75" hidden="false" customHeight="true" outlineLevel="0" collapsed="false">
      <c r="A37" s="16" t="n">
        <v>43612</v>
      </c>
      <c r="B37" s="42" t="n">
        <v>519</v>
      </c>
      <c r="C37" s="40" t="s">
        <v>26</v>
      </c>
      <c r="D37" s="42" t="n">
        <v>22.4</v>
      </c>
      <c r="E37" s="18" t="n">
        <v>0.2273</v>
      </c>
      <c r="F37" s="18" t="n">
        <f aca="false">E37/D37</f>
        <v>0.0101473214285714</v>
      </c>
      <c r="H37" s="53" t="n">
        <v>19</v>
      </c>
      <c r="I37" s="46" t="n">
        <v>43612</v>
      </c>
      <c r="J37" s="18" t="n">
        <v>38.938729366</v>
      </c>
      <c r="K37" s="39" t="n">
        <v>37</v>
      </c>
      <c r="L37" s="18" t="n">
        <f aca="false">M37*1000</f>
        <v>10.1473214285714</v>
      </c>
      <c r="M37" s="18" t="n">
        <v>0.0101473214285714</v>
      </c>
      <c r="N37" s="18" t="n">
        <v>38.938729366</v>
      </c>
    </row>
    <row r="38" customFormat="false" ht="15.75" hidden="false" customHeight="true" outlineLevel="0" collapsed="false">
      <c r="A38" s="16" t="n">
        <v>43627</v>
      </c>
      <c r="B38" s="42" t="n">
        <v>524</v>
      </c>
      <c r="C38" s="40" t="s">
        <v>26</v>
      </c>
      <c r="D38" s="42" t="n">
        <v>22.4</v>
      </c>
      <c r="E38" s="18" t="n">
        <v>0.2305</v>
      </c>
      <c r="F38" s="18" t="n">
        <f aca="false">E38/D38</f>
        <v>0.0102901785714286</v>
      </c>
      <c r="H38" s="53" t="n">
        <v>24</v>
      </c>
      <c r="I38" s="49" t="n">
        <v>43627</v>
      </c>
      <c r="J38" s="18" t="n">
        <v>19.077024295</v>
      </c>
      <c r="K38" s="39" t="n">
        <v>38</v>
      </c>
      <c r="L38" s="18" t="n">
        <f aca="false">M38*1000</f>
        <v>10.2901785714286</v>
      </c>
      <c r="M38" s="18" t="n">
        <v>0.0102901785714286</v>
      </c>
      <c r="N38" s="18" t="n">
        <v>19.077024295</v>
      </c>
    </row>
    <row r="39" customFormat="false" ht="15.75" hidden="false" customHeight="true" outlineLevel="0" collapsed="false">
      <c r="A39" s="16" t="n">
        <v>43753</v>
      </c>
      <c r="B39" s="42" t="n">
        <v>566</v>
      </c>
      <c r="C39" s="40" t="s">
        <v>31</v>
      </c>
      <c r="D39" s="42" t="n">
        <v>24.04</v>
      </c>
      <c r="E39" s="18" t="n">
        <v>0.2552</v>
      </c>
      <c r="F39" s="18" t="n">
        <f aca="false">E39/D39</f>
        <v>0.0106156405990017</v>
      </c>
      <c r="H39" s="50" t="n">
        <v>66</v>
      </c>
      <c r="I39" s="49" t="n">
        <v>43753</v>
      </c>
      <c r="J39" s="18" t="n">
        <v>6.839177682</v>
      </c>
      <c r="K39" s="39" t="n">
        <v>39</v>
      </c>
      <c r="L39" s="18" t="n">
        <f aca="false">M39*1000</f>
        <v>10.6156405990017</v>
      </c>
      <c r="M39" s="18" t="n">
        <v>0.0106156405990017</v>
      </c>
      <c r="N39" s="18" t="n">
        <v>6.839177682</v>
      </c>
    </row>
    <row r="40" customFormat="false" ht="15.75" hidden="false" customHeight="true" outlineLevel="0" collapsed="false">
      <c r="A40" s="16" t="n">
        <v>43840</v>
      </c>
      <c r="B40" s="42" t="n">
        <v>595</v>
      </c>
      <c r="C40" s="40" t="s">
        <v>34</v>
      </c>
      <c r="D40" s="77" t="n">
        <v>23.8</v>
      </c>
      <c r="E40" s="18" t="n">
        <v>0.2528</v>
      </c>
      <c r="F40" s="18" t="n">
        <f aca="false">E40/D40</f>
        <v>0.0106218487394958</v>
      </c>
      <c r="H40" s="63" t="n">
        <v>95</v>
      </c>
      <c r="I40" s="62"/>
      <c r="J40" s="18" t="n">
        <v>21.631702392</v>
      </c>
      <c r="K40" s="39" t="n">
        <v>40</v>
      </c>
      <c r="L40" s="18" t="n">
        <f aca="false">M40*1000</f>
        <v>10.6218487394958</v>
      </c>
      <c r="M40" s="18" t="n">
        <v>0.0106218487394958</v>
      </c>
      <c r="N40" s="18" t="n">
        <v>21.631702392</v>
      </c>
    </row>
    <row r="41" customFormat="false" ht="15.75" hidden="false" customHeight="true" outlineLevel="0" collapsed="false">
      <c r="A41" s="16" t="n">
        <v>43657</v>
      </c>
      <c r="B41" s="42" t="n">
        <v>534</v>
      </c>
      <c r="C41" s="40" t="s">
        <v>26</v>
      </c>
      <c r="D41" s="42" t="n">
        <v>22.4</v>
      </c>
      <c r="E41" s="18" t="n">
        <v>0.2398</v>
      </c>
      <c r="F41" s="18" t="n">
        <f aca="false">E41/D41</f>
        <v>0.0107053571428571</v>
      </c>
      <c r="H41" s="53" t="n">
        <v>34</v>
      </c>
      <c r="I41" s="49" t="n">
        <v>43657</v>
      </c>
      <c r="J41" s="18" t="n">
        <v>33.275337988</v>
      </c>
      <c r="K41" s="39" t="n">
        <v>41</v>
      </c>
      <c r="L41" s="18" t="n">
        <f aca="false">M41*1000</f>
        <v>10.7053571428571</v>
      </c>
      <c r="M41" s="18" t="n">
        <v>0.0107053571428571</v>
      </c>
      <c r="N41" s="18" t="n">
        <v>33.275337988</v>
      </c>
    </row>
    <row r="42" customFormat="false" ht="15.75" hidden="false" customHeight="true" outlineLevel="0" collapsed="false">
      <c r="A42" s="16" t="n">
        <v>43780</v>
      </c>
      <c r="B42" s="42" t="n">
        <v>576</v>
      </c>
      <c r="C42" s="40" t="s">
        <v>31</v>
      </c>
      <c r="D42" s="42" t="n">
        <v>24.04</v>
      </c>
      <c r="E42" s="18" t="n">
        <v>0.2625</v>
      </c>
      <c r="F42" s="18" t="n">
        <f aca="false">E42/D42</f>
        <v>0.0109193011647255</v>
      </c>
      <c r="H42" s="53" t="n">
        <v>76</v>
      </c>
      <c r="I42" s="49" t="n">
        <v>43780</v>
      </c>
      <c r="J42" s="18" t="n">
        <v>10.906118272</v>
      </c>
      <c r="K42" s="39" t="n">
        <v>42</v>
      </c>
      <c r="L42" s="18" t="n">
        <f aca="false">M42*1000</f>
        <v>10.9193011647255</v>
      </c>
      <c r="M42" s="18" t="n">
        <v>0.0109193011647255</v>
      </c>
      <c r="N42" s="18" t="n">
        <v>10.906118272</v>
      </c>
    </row>
    <row r="43" customFormat="false" ht="15.75" hidden="false" customHeight="true" outlineLevel="0" collapsed="false">
      <c r="A43" s="35" t="n">
        <v>43735</v>
      </c>
      <c r="B43" s="59" t="n">
        <v>560</v>
      </c>
      <c r="C43" s="60" t="s">
        <v>31</v>
      </c>
      <c r="D43" s="59" t="n">
        <v>24.04</v>
      </c>
      <c r="E43" s="18" t="n">
        <v>0.2846</v>
      </c>
      <c r="F43" s="18" t="n">
        <f aca="false">E43/D43</f>
        <v>0.0118386023294509</v>
      </c>
      <c r="H43" s="53" t="n">
        <v>61</v>
      </c>
      <c r="I43" s="46" t="n">
        <v>43735</v>
      </c>
      <c r="J43" s="18" t="n">
        <v>14.086141298</v>
      </c>
      <c r="K43" s="39" t="n">
        <v>43</v>
      </c>
      <c r="L43" s="18" t="n">
        <f aca="false">M43*1000</f>
        <v>11.8386023294509</v>
      </c>
      <c r="M43" s="18" t="n">
        <v>0.0118386023294509</v>
      </c>
      <c r="N43" s="18" t="n">
        <v>14.086141298</v>
      </c>
    </row>
    <row r="44" customFormat="false" ht="15.75" hidden="false" customHeight="true" outlineLevel="0" collapsed="false">
      <c r="A44" s="16" t="n">
        <v>43792</v>
      </c>
      <c r="B44" s="42" t="n">
        <v>580</v>
      </c>
      <c r="C44" s="40" t="s">
        <v>31</v>
      </c>
      <c r="D44" s="42" t="n">
        <v>24.04</v>
      </c>
      <c r="E44" s="18" t="n">
        <v>0.2926</v>
      </c>
      <c r="F44" s="18" t="n">
        <f aca="false">E44/D44</f>
        <v>0.012171381031614</v>
      </c>
      <c r="H44" s="50" t="n">
        <v>80</v>
      </c>
      <c r="I44" s="49" t="n">
        <v>43792</v>
      </c>
      <c r="J44" s="18" t="n">
        <v>9.610554539</v>
      </c>
      <c r="K44" s="39" t="n">
        <v>44</v>
      </c>
      <c r="L44" s="18" t="n">
        <f aca="false">M44*1000</f>
        <v>12.171381031614</v>
      </c>
      <c r="M44" s="18" t="n">
        <v>0.012171381031614</v>
      </c>
      <c r="N44" s="18" t="n">
        <v>9.610554539</v>
      </c>
    </row>
    <row r="45" customFormat="false" ht="15.75" hidden="false" customHeight="true" outlineLevel="0" collapsed="false">
      <c r="A45" s="16" t="n">
        <v>43714</v>
      </c>
      <c r="B45" s="42" t="n">
        <v>553</v>
      </c>
      <c r="C45" s="40" t="s">
        <v>31</v>
      </c>
      <c r="D45" s="42" t="n">
        <v>24.03</v>
      </c>
      <c r="E45" s="18" t="n">
        <v>0.3189</v>
      </c>
      <c r="F45" s="18" t="n">
        <f aca="false">E45/D45</f>
        <v>0.013270911360799</v>
      </c>
      <c r="H45" s="53" t="n">
        <v>53</v>
      </c>
      <c r="I45" s="46" t="n">
        <v>43714</v>
      </c>
      <c r="J45" s="18" t="n">
        <v>17.663887184</v>
      </c>
      <c r="K45" s="39" t="n">
        <v>45</v>
      </c>
      <c r="L45" s="18" t="n">
        <f aca="false">M45*1000</f>
        <v>13.270911360799</v>
      </c>
      <c r="M45" s="18" t="n">
        <v>0.013270911360799</v>
      </c>
      <c r="N45" s="18" t="n">
        <v>17.663887184</v>
      </c>
    </row>
    <row r="46" customFormat="false" ht="15.75" hidden="false" customHeight="true" outlineLevel="0" collapsed="false">
      <c r="A46" s="16" t="n">
        <v>43768</v>
      </c>
      <c r="B46" s="42" t="n">
        <v>572</v>
      </c>
      <c r="C46" s="40" t="s">
        <v>31</v>
      </c>
      <c r="D46" s="42" t="n">
        <v>24.03</v>
      </c>
      <c r="E46" s="18" t="n">
        <v>0.3209</v>
      </c>
      <c r="F46" s="18" t="n">
        <f aca="false">E46/D46</f>
        <v>0.0133541406575114</v>
      </c>
      <c r="H46" s="53" t="n">
        <v>72</v>
      </c>
      <c r="I46" s="49" t="n">
        <v>43768</v>
      </c>
      <c r="J46" s="18" t="n">
        <v>10.88498703</v>
      </c>
      <c r="K46" s="39" t="n">
        <v>46</v>
      </c>
      <c r="L46" s="18" t="n">
        <f aca="false">M46*1000</f>
        <v>13.3541406575114</v>
      </c>
      <c r="M46" s="18" t="n">
        <v>0.0133541406575114</v>
      </c>
      <c r="N46" s="18" t="n">
        <v>10.88498703</v>
      </c>
    </row>
    <row r="47" customFormat="false" ht="15.75" hidden="false" customHeight="true" outlineLevel="0" collapsed="false">
      <c r="A47" s="16" t="n">
        <v>43717</v>
      </c>
      <c r="B47" s="42" t="n">
        <v>554</v>
      </c>
      <c r="C47" s="40" t="s">
        <v>31</v>
      </c>
      <c r="D47" s="42" t="n">
        <v>24.04</v>
      </c>
      <c r="E47" s="18" t="n">
        <v>0.3212</v>
      </c>
      <c r="F47" s="18" t="n">
        <f aca="false">E47/D47</f>
        <v>0.0133610648918469</v>
      </c>
      <c r="H47" s="53" t="n">
        <v>54</v>
      </c>
      <c r="I47" s="49" t="n">
        <v>43717</v>
      </c>
      <c r="J47" s="18" t="n">
        <v>11.254643143</v>
      </c>
      <c r="K47" s="39" t="n">
        <v>47</v>
      </c>
      <c r="L47" s="18" t="n">
        <f aca="false">M47*1000</f>
        <v>13.3610648918469</v>
      </c>
      <c r="M47" s="18" t="n">
        <v>0.0133610648918469</v>
      </c>
      <c r="N47" s="18" t="n">
        <v>11.254643143</v>
      </c>
    </row>
    <row r="48" customFormat="false" ht="15.75" hidden="false" customHeight="true" outlineLevel="0" collapsed="false">
      <c r="A48" s="16" t="n">
        <v>43729</v>
      </c>
      <c r="B48" s="42" t="n">
        <v>558</v>
      </c>
      <c r="C48" s="40" t="s">
        <v>31</v>
      </c>
      <c r="D48" s="42" t="n">
        <v>24.03</v>
      </c>
      <c r="E48" s="18" t="n">
        <v>0.3283</v>
      </c>
      <c r="F48" s="18" t="n">
        <f aca="false">E48/D48</f>
        <v>0.0136620890553475</v>
      </c>
      <c r="H48" s="53" t="n">
        <v>58</v>
      </c>
      <c r="I48" s="49" t="n">
        <v>43729</v>
      </c>
      <c r="J48" s="18" t="n">
        <v>20.42322191</v>
      </c>
      <c r="K48" s="39" t="n">
        <v>48</v>
      </c>
      <c r="L48" s="18" t="n">
        <f aca="false">M48*1000</f>
        <v>13.6620890553475</v>
      </c>
      <c r="M48" s="18" t="n">
        <v>0.0136620890553475</v>
      </c>
      <c r="N48" s="18" t="n">
        <v>20.42322191</v>
      </c>
    </row>
    <row r="49" customFormat="false" ht="15.75" hidden="false" customHeight="true" outlineLevel="0" collapsed="false">
      <c r="A49" s="16" t="n">
        <v>43630</v>
      </c>
      <c r="B49" s="42" t="n">
        <v>525</v>
      </c>
      <c r="C49" s="40" t="s">
        <v>26</v>
      </c>
      <c r="D49" s="42" t="n">
        <v>22.4</v>
      </c>
      <c r="E49" s="18" t="n">
        <v>0.3254</v>
      </c>
      <c r="F49" s="18" t="n">
        <f aca="false">E49/D49</f>
        <v>0.0145267857142857</v>
      </c>
      <c r="H49" s="53" t="n">
        <v>25</v>
      </c>
      <c r="I49" s="46" t="n">
        <v>43630</v>
      </c>
      <c r="J49" s="18" t="n">
        <v>11.956509307</v>
      </c>
      <c r="K49" s="39" t="n">
        <v>49</v>
      </c>
      <c r="L49" s="18" t="n">
        <f aca="false">M49*1000</f>
        <v>14.5267857142857</v>
      </c>
      <c r="M49" s="18" t="n">
        <v>0.0145267857142857</v>
      </c>
      <c r="N49" s="18" t="n">
        <v>11.956509307</v>
      </c>
    </row>
    <row r="50" customFormat="false" ht="15.75" hidden="false" customHeight="true" outlineLevel="0" collapsed="false">
      <c r="A50" s="16" t="n">
        <v>43669</v>
      </c>
      <c r="B50" s="42" t="n">
        <v>538</v>
      </c>
      <c r="C50" s="40" t="s">
        <v>26</v>
      </c>
      <c r="D50" s="42" t="n">
        <v>22.4</v>
      </c>
      <c r="E50" s="18" t="n">
        <v>0.3508</v>
      </c>
      <c r="F50" s="18" t="n">
        <f aca="false">E50/D50</f>
        <v>0.0156607142857143</v>
      </c>
      <c r="H50" s="50" t="n">
        <v>38</v>
      </c>
      <c r="I50" s="49" t="n">
        <v>43669</v>
      </c>
      <c r="J50" s="18" t="n">
        <v>8.92210097</v>
      </c>
      <c r="K50" s="39" t="n">
        <v>50</v>
      </c>
      <c r="L50" s="18" t="n">
        <f aca="false">M50*1000</f>
        <v>15.6607142857143</v>
      </c>
      <c r="M50" s="18" t="n">
        <v>0.0156607142857143</v>
      </c>
      <c r="N50" s="18" t="n">
        <v>8.92210097</v>
      </c>
    </row>
    <row r="51" customFormat="false" ht="15.75" hidden="false" customHeight="true" outlineLevel="0" collapsed="false">
      <c r="A51" s="29" t="n">
        <v>43603</v>
      </c>
      <c r="B51" s="51" t="n">
        <v>516</v>
      </c>
      <c r="C51" s="52" t="s">
        <v>26</v>
      </c>
      <c r="D51" s="42" t="n">
        <v>22.4</v>
      </c>
      <c r="E51" s="18" t="n">
        <v>0.3713</v>
      </c>
      <c r="F51" s="18" t="n">
        <f aca="false">E51/D51</f>
        <v>0.0165758928571429</v>
      </c>
      <c r="H51" s="50" t="n">
        <v>16</v>
      </c>
      <c r="I51" s="49" t="n">
        <v>43603</v>
      </c>
      <c r="J51" s="18" t="n">
        <v>14.333783418</v>
      </c>
      <c r="K51" s="39" t="n">
        <v>51</v>
      </c>
      <c r="L51" s="18" t="n">
        <f aca="false">M51*1000</f>
        <v>16.5758928571429</v>
      </c>
      <c r="M51" s="18" t="n">
        <v>0.0165758928571429</v>
      </c>
      <c r="N51" s="18" t="n">
        <v>14.333783418</v>
      </c>
    </row>
    <row r="52" customFormat="false" ht="15.75" hidden="false" customHeight="true" outlineLevel="0" collapsed="false">
      <c r="A52" s="16" t="n">
        <v>43759</v>
      </c>
      <c r="B52" s="42" t="n">
        <v>568</v>
      </c>
      <c r="C52" s="40" t="s">
        <v>31</v>
      </c>
      <c r="D52" s="42" t="n">
        <v>24.04</v>
      </c>
      <c r="E52" s="18" t="n">
        <v>0.3988</v>
      </c>
      <c r="F52" s="18" t="n">
        <f aca="false">E52/D52</f>
        <v>0.0165890183028286</v>
      </c>
      <c r="H52" s="53" t="n">
        <v>68</v>
      </c>
      <c r="I52" s="49" t="n">
        <v>43759</v>
      </c>
      <c r="J52" s="18" t="n">
        <v>14.204002985</v>
      </c>
      <c r="K52" s="39" t="n">
        <v>52</v>
      </c>
      <c r="L52" s="18" t="n">
        <f aca="false">M52*1000</f>
        <v>16.5890183028286</v>
      </c>
      <c r="M52" s="18" t="n">
        <v>0.0165890183028286</v>
      </c>
      <c r="N52" s="18" t="n">
        <v>14.204002985</v>
      </c>
    </row>
    <row r="53" customFormat="false" ht="15.75" hidden="false" customHeight="true" outlineLevel="0" collapsed="false">
      <c r="A53" s="16" t="n">
        <v>43663</v>
      </c>
      <c r="B53" s="42" t="n">
        <v>536</v>
      </c>
      <c r="C53" s="40" t="s">
        <v>26</v>
      </c>
      <c r="D53" s="42" t="n">
        <v>22.4</v>
      </c>
      <c r="E53" s="18" t="n">
        <v>0.3895</v>
      </c>
      <c r="F53" s="18" t="n">
        <f aca="false">E53/D53</f>
        <v>0.0173883928571429</v>
      </c>
      <c r="H53" s="50" t="n">
        <v>36</v>
      </c>
      <c r="I53" s="49" t="n">
        <v>43663</v>
      </c>
      <c r="J53" s="18" t="n">
        <v>11.834093988</v>
      </c>
      <c r="K53" s="39" t="n">
        <v>53</v>
      </c>
      <c r="L53" s="18" t="n">
        <f aca="false">M53*1000</f>
        <v>17.3883928571429</v>
      </c>
      <c r="M53" s="18" t="n">
        <v>0.0173883928571429</v>
      </c>
      <c r="N53" s="18" t="n">
        <v>11.834093988</v>
      </c>
    </row>
    <row r="54" customFormat="false" ht="15.75" hidden="false" customHeight="true" outlineLevel="0" collapsed="false">
      <c r="A54" s="16" t="n">
        <v>43579</v>
      </c>
      <c r="B54" s="42" t="n">
        <v>508</v>
      </c>
      <c r="C54" s="40" t="s">
        <v>26</v>
      </c>
      <c r="D54" s="42" t="n">
        <v>22.4</v>
      </c>
      <c r="E54" s="18" t="n">
        <v>0.4014</v>
      </c>
      <c r="F54" s="18" t="n">
        <f aca="false">E54/D54</f>
        <v>0.0179196428571429</v>
      </c>
      <c r="H54" s="50" t="n">
        <v>8</v>
      </c>
      <c r="I54" s="46" t="n">
        <v>43579</v>
      </c>
      <c r="J54" s="18" t="n">
        <v>21.023915954</v>
      </c>
      <c r="K54" s="39" t="n">
        <v>54</v>
      </c>
      <c r="L54" s="18" t="n">
        <f aca="false">M54*1000</f>
        <v>17.9196428571429</v>
      </c>
      <c r="M54" s="18" t="n">
        <v>0.0179196428571429</v>
      </c>
      <c r="N54" s="18" t="n">
        <v>21.023915954</v>
      </c>
    </row>
    <row r="55" customFormat="false" ht="15.75" hidden="false" customHeight="true" outlineLevel="0" collapsed="false">
      <c r="A55" s="16" t="n">
        <v>43615</v>
      </c>
      <c r="B55" s="42" t="n">
        <v>520</v>
      </c>
      <c r="C55" s="40" t="s">
        <v>26</v>
      </c>
      <c r="D55" s="42" t="n">
        <v>22.4</v>
      </c>
      <c r="E55" s="18" t="n">
        <v>0.4276</v>
      </c>
      <c r="F55" s="18" t="n">
        <f aca="false">E55/D55</f>
        <v>0.0190892857142857</v>
      </c>
      <c r="H55" s="53" t="n">
        <v>20</v>
      </c>
      <c r="I55" s="49" t="n">
        <v>43615</v>
      </c>
      <c r="J55" s="18" t="n">
        <v>12.586020651</v>
      </c>
      <c r="K55" s="39" t="n">
        <v>55</v>
      </c>
      <c r="L55" s="18" t="n">
        <f aca="false">M55*1000</f>
        <v>19.0892857142857</v>
      </c>
      <c r="M55" s="18" t="n">
        <v>0.0190892857142857</v>
      </c>
      <c r="N55" s="18" t="n">
        <v>12.586020651</v>
      </c>
    </row>
    <row r="56" customFormat="false" ht="15.75" hidden="false" customHeight="true" outlineLevel="0" collapsed="false">
      <c r="A56" s="16" t="n">
        <v>43654</v>
      </c>
      <c r="B56" s="42" t="n">
        <v>533</v>
      </c>
      <c r="C56" s="40" t="s">
        <v>26</v>
      </c>
      <c r="D56" s="42" t="n">
        <v>22.4</v>
      </c>
      <c r="E56" s="18" t="n">
        <v>0.4591</v>
      </c>
      <c r="F56" s="18" t="n">
        <f aca="false">E56/D56</f>
        <v>0.0204955357142857</v>
      </c>
      <c r="H56" s="53" t="n">
        <v>33</v>
      </c>
      <c r="I56" s="46" t="n">
        <v>43654</v>
      </c>
      <c r="J56" s="18" t="n">
        <v>16.725762663</v>
      </c>
      <c r="K56" s="39" t="n">
        <v>56</v>
      </c>
      <c r="L56" s="18" t="n">
        <f aca="false">M56*1000</f>
        <v>20.4955357142857</v>
      </c>
      <c r="M56" s="18" t="n">
        <v>0.0204955357142857</v>
      </c>
      <c r="N56" s="18" t="n">
        <v>16.725762663</v>
      </c>
    </row>
    <row r="57" customFormat="false" ht="15.75" hidden="false" customHeight="true" outlineLevel="0" collapsed="false">
      <c r="A57" s="16" t="n">
        <v>43660</v>
      </c>
      <c r="B57" s="42" t="n">
        <v>535</v>
      </c>
      <c r="C57" s="40" t="s">
        <v>26</v>
      </c>
      <c r="D57" s="42" t="n">
        <v>22.4</v>
      </c>
      <c r="E57" s="18" t="n">
        <v>0.4768</v>
      </c>
      <c r="F57" s="18" t="n">
        <f aca="false">E57/D57</f>
        <v>0.0212857142857143</v>
      </c>
      <c r="H57" s="53" t="n">
        <v>35</v>
      </c>
      <c r="I57" s="46" t="n">
        <v>43660</v>
      </c>
      <c r="J57" s="18" t="n">
        <v>25.029667521</v>
      </c>
      <c r="K57" s="39" t="n">
        <v>57</v>
      </c>
      <c r="L57" s="18" t="n">
        <f aca="false">M57*1000</f>
        <v>21.2857142857143</v>
      </c>
      <c r="M57" s="18" t="n">
        <v>0.0212857142857143</v>
      </c>
      <c r="N57" s="18" t="n">
        <v>25.029667521</v>
      </c>
    </row>
    <row r="58" customFormat="false" ht="15.75" hidden="false" customHeight="true" outlineLevel="0" collapsed="false">
      <c r="A58" s="28" t="n">
        <v>43783</v>
      </c>
      <c r="B58" s="47" t="n">
        <v>577</v>
      </c>
      <c r="C58" s="48" t="s">
        <v>31</v>
      </c>
      <c r="D58" s="47" t="n">
        <v>7.41</v>
      </c>
      <c r="E58" s="18" t="n">
        <v>0.1616</v>
      </c>
      <c r="F58" s="18" t="n">
        <f aca="false">E58/D58</f>
        <v>0.021808367071525</v>
      </c>
      <c r="H58" s="53" t="n">
        <v>77</v>
      </c>
      <c r="I58" s="46" t="n">
        <v>43783</v>
      </c>
      <c r="J58" s="18" t="n">
        <v>12.239565969</v>
      </c>
      <c r="K58" s="39" t="n">
        <v>58</v>
      </c>
      <c r="L58" s="18" t="n">
        <f aca="false">M58*1000</f>
        <v>21.808367071525</v>
      </c>
      <c r="M58" s="18" t="n">
        <v>0.021808367071525</v>
      </c>
      <c r="N58" s="18" t="n">
        <v>12.239565969</v>
      </c>
    </row>
    <row r="59" customFormat="false" ht="15.75" hidden="false" customHeight="true" outlineLevel="0" collapsed="false">
      <c r="A59" s="16" t="n">
        <v>43744</v>
      </c>
      <c r="B59" s="42" t="n">
        <v>563</v>
      </c>
      <c r="C59" s="40" t="s">
        <v>31</v>
      </c>
      <c r="D59" s="42" t="n">
        <v>24.03</v>
      </c>
      <c r="E59" s="18" t="n">
        <v>0.533</v>
      </c>
      <c r="F59" s="18" t="n">
        <f aca="false">E59/D59</f>
        <v>0.022180607573866</v>
      </c>
      <c r="H59" s="53" t="n">
        <v>64</v>
      </c>
      <c r="I59" s="49" t="n">
        <v>43744</v>
      </c>
      <c r="J59" s="18" t="n">
        <v>11.536081044</v>
      </c>
      <c r="K59" s="39" t="n">
        <v>59</v>
      </c>
      <c r="L59" s="18" t="n">
        <f aca="false">M59*1000</f>
        <v>22.180607573866</v>
      </c>
      <c r="M59" s="18" t="n">
        <v>0.022180607573866</v>
      </c>
      <c r="N59" s="18" t="n">
        <v>11.536081044</v>
      </c>
    </row>
    <row r="60" customFormat="false" ht="15.75" hidden="false" customHeight="true" outlineLevel="0" collapsed="false">
      <c r="A60" s="28" t="n">
        <v>43810</v>
      </c>
      <c r="B60" s="47" t="n">
        <v>586</v>
      </c>
      <c r="C60" s="48" t="s">
        <v>31</v>
      </c>
      <c r="D60" s="47" t="n">
        <v>1.03</v>
      </c>
      <c r="E60" s="18" t="n">
        <v>0.2306</v>
      </c>
      <c r="F60" s="18" t="n">
        <f aca="false">E60/D60</f>
        <v>0.223883495145631</v>
      </c>
      <c r="H60" s="53" t="n">
        <v>86</v>
      </c>
      <c r="I60" s="49" t="n">
        <v>43810</v>
      </c>
      <c r="J60" s="18" t="n">
        <v>23.373569645</v>
      </c>
      <c r="K60" s="39" t="n">
        <v>60</v>
      </c>
      <c r="L60" s="18" t="n">
        <f aca="false">M60*1000</f>
        <v>22.3883495145631</v>
      </c>
      <c r="M60" s="39" t="n">
        <v>0.0223883495145631</v>
      </c>
      <c r="N60" s="18" t="n">
        <v>23.373569645</v>
      </c>
    </row>
    <row r="61" customFormat="false" ht="15.75" hidden="false" customHeight="true" outlineLevel="0" collapsed="false">
      <c r="A61" s="16" t="n">
        <v>43711</v>
      </c>
      <c r="B61" s="42" t="n">
        <v>552</v>
      </c>
      <c r="C61" s="40" t="s">
        <v>31</v>
      </c>
      <c r="D61" s="42" t="n">
        <v>24.04</v>
      </c>
      <c r="E61" s="18" t="n">
        <v>0.5893</v>
      </c>
      <c r="F61" s="18" t="n">
        <f aca="false">E61/D61</f>
        <v>0.0245133111480865</v>
      </c>
      <c r="H61" s="53" t="n">
        <v>52</v>
      </c>
      <c r="I61" s="49" t="n">
        <v>43711</v>
      </c>
      <c r="J61" s="18" t="n">
        <v>19.248894362</v>
      </c>
      <c r="K61" s="39" t="n">
        <v>61</v>
      </c>
      <c r="L61" s="18" t="n">
        <f aca="false">M61*1000</f>
        <v>24.5133111480865</v>
      </c>
      <c r="M61" s="18" t="n">
        <v>0.0245133111480865</v>
      </c>
      <c r="N61" s="18" t="n">
        <v>19.248894362</v>
      </c>
    </row>
    <row r="62" customFormat="false" ht="15.75" hidden="false" customHeight="true" outlineLevel="0" collapsed="false">
      <c r="A62" s="28" t="n">
        <v>43813</v>
      </c>
      <c r="B62" s="47" t="n">
        <v>587</v>
      </c>
      <c r="C62" s="48" t="s">
        <v>31</v>
      </c>
      <c r="D62" s="47" t="n">
        <v>5.44</v>
      </c>
      <c r="E62" s="18" t="n">
        <v>0.1388</v>
      </c>
      <c r="F62" s="18" t="n">
        <f aca="false">E62/D62</f>
        <v>0.0255147058823529</v>
      </c>
      <c r="H62" s="53" t="n">
        <v>87</v>
      </c>
      <c r="I62" s="46" t="n">
        <v>43813</v>
      </c>
      <c r="J62" s="18" t="n">
        <v>12.626637065</v>
      </c>
      <c r="K62" s="39" t="n">
        <v>62</v>
      </c>
      <c r="L62" s="18" t="n">
        <f aca="false">M62*1000</f>
        <v>25.5147058823529</v>
      </c>
      <c r="M62" s="18" t="n">
        <v>0.0255147058823529</v>
      </c>
      <c r="N62" s="18" t="n">
        <v>12.626637065</v>
      </c>
    </row>
    <row r="63" customFormat="false" ht="15.75" hidden="false" customHeight="true" outlineLevel="0" collapsed="false">
      <c r="A63" s="28" t="n">
        <v>43720</v>
      </c>
      <c r="B63" s="47" t="n">
        <v>555</v>
      </c>
      <c r="C63" s="48" t="s">
        <v>31</v>
      </c>
      <c r="D63" s="47" t="n">
        <v>7.05</v>
      </c>
      <c r="E63" s="18" t="n">
        <v>0.1849</v>
      </c>
      <c r="F63" s="18" t="n">
        <f aca="false">E63/D63</f>
        <v>0.0262269503546099</v>
      </c>
      <c r="H63" s="53" t="n">
        <v>55</v>
      </c>
      <c r="I63" s="46" t="n">
        <v>43720</v>
      </c>
      <c r="J63" s="18" t="n">
        <v>19.315068849</v>
      </c>
      <c r="K63" s="39" t="n">
        <v>63</v>
      </c>
      <c r="L63" s="18" t="n">
        <f aca="false">M63*1000</f>
        <v>26.2269503546099</v>
      </c>
      <c r="M63" s="18" t="n">
        <v>0.0262269503546099</v>
      </c>
      <c r="N63" s="18" t="n">
        <v>19.315068849</v>
      </c>
    </row>
    <row r="64" customFormat="false" ht="15.75" hidden="false" customHeight="true" outlineLevel="0" collapsed="false">
      <c r="A64" s="16" t="n">
        <v>43642</v>
      </c>
      <c r="B64" s="42" t="n">
        <v>529</v>
      </c>
      <c r="C64" s="40" t="s">
        <v>26</v>
      </c>
      <c r="D64" s="42" t="n">
        <v>22.4</v>
      </c>
      <c r="E64" s="18" t="n">
        <v>0.6216</v>
      </c>
      <c r="F64" s="18" t="n">
        <f aca="false">E64/D64</f>
        <v>0.02775</v>
      </c>
      <c r="H64" s="53" t="n">
        <v>29</v>
      </c>
      <c r="I64" s="46" t="n">
        <v>43642</v>
      </c>
      <c r="J64" s="18" t="n">
        <v>9.145758543</v>
      </c>
      <c r="L64" s="18" t="n">
        <f aca="false">M64*1000</f>
        <v>27.75</v>
      </c>
      <c r="M64" s="18" t="n">
        <v>0.02775</v>
      </c>
      <c r="N64" s="18" t="n">
        <v>9.145758543</v>
      </c>
    </row>
    <row r="65" customFormat="false" ht="15.75" hidden="false" customHeight="true" outlineLevel="0" collapsed="false">
      <c r="A65" s="40"/>
      <c r="B65" s="42" t="n">
        <v>607</v>
      </c>
      <c r="C65" s="40"/>
      <c r="D65" s="40"/>
      <c r="E65" s="18" t="n">
        <v>1.0926</v>
      </c>
      <c r="F65" s="18" t="e">
        <f aca="false">E65/D65</f>
        <v>#DIV/0!</v>
      </c>
      <c r="H65" s="63" t="n">
        <v>107</v>
      </c>
      <c r="I65" s="46" t="n">
        <v>43873</v>
      </c>
      <c r="J65" s="18" t="n">
        <v>16.314517916</v>
      </c>
      <c r="L65" s="79" t="s">
        <v>35</v>
      </c>
      <c r="M65" s="79"/>
      <c r="N65" s="79"/>
      <c r="O65" s="79"/>
      <c r="P65" s="79"/>
    </row>
    <row r="66" customFormat="false" ht="15.75" hidden="false" customHeight="true" outlineLevel="0" collapsed="false">
      <c r="A66" s="40"/>
      <c r="B66" s="42" t="n">
        <v>500</v>
      </c>
      <c r="C66" s="40" t="s">
        <v>26</v>
      </c>
      <c r="D66" s="40"/>
      <c r="H66" s="80" t="s">
        <v>27</v>
      </c>
      <c r="I66" s="81" t="s">
        <v>28</v>
      </c>
      <c r="J66" s="18" t="s">
        <v>29</v>
      </c>
      <c r="L66" s="39" t="s">
        <v>30</v>
      </c>
      <c r="M66" s="18" t="s">
        <v>18</v>
      </c>
      <c r="N66" s="18" t="s">
        <v>25</v>
      </c>
    </row>
    <row r="67" customFormat="false" ht="15.75" hidden="false" customHeight="true" outlineLevel="0" collapsed="false">
      <c r="A67" s="77" t="s">
        <v>18</v>
      </c>
      <c r="B67" s="77"/>
      <c r="C67" s="77"/>
      <c r="D67" s="77"/>
      <c r="H67" s="82"/>
      <c r="I67" s="83"/>
      <c r="K67" s="39" t="s">
        <v>19</v>
      </c>
    </row>
    <row r="68" customFormat="false" ht="15.75" hidden="false" customHeight="true" outlineLevel="0" collapsed="false">
      <c r="A68" s="40" t="s">
        <v>20</v>
      </c>
      <c r="B68" s="40" t="s">
        <v>1</v>
      </c>
      <c r="C68" s="40" t="s">
        <v>21</v>
      </c>
      <c r="D68" s="40" t="s">
        <v>22</v>
      </c>
      <c r="E68" s="70" t="s">
        <v>23</v>
      </c>
      <c r="F68" s="70" t="s">
        <v>24</v>
      </c>
      <c r="H68" s="82" t="s">
        <v>25</v>
      </c>
      <c r="I68" s="83"/>
    </row>
    <row r="69" customFormat="false" ht="15.75" hidden="false" customHeight="true" outlineLevel="0" collapsed="false">
      <c r="A69" s="16" t="n">
        <v>43558</v>
      </c>
      <c r="B69" s="42" t="n">
        <v>501</v>
      </c>
      <c r="C69" s="40" t="s">
        <v>26</v>
      </c>
      <c r="D69" s="42" t="n">
        <v>22.4</v>
      </c>
      <c r="E69" s="78" t="s">
        <v>10</v>
      </c>
      <c r="F69" s="18" t="e">
        <f aca="false">E69/D69</f>
        <v>#VALUE!</v>
      </c>
      <c r="G69" s="78"/>
      <c r="H69" s="45" t="n">
        <v>1</v>
      </c>
      <c r="I69" s="46" t="n">
        <v>43558</v>
      </c>
      <c r="J69" s="78" t="n">
        <v>22.205103055</v>
      </c>
      <c r="K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5.75" hidden="false" customHeight="true" outlineLevel="0" collapsed="false">
      <c r="A70" s="28" t="n">
        <v>43561</v>
      </c>
      <c r="B70" s="47" t="n">
        <v>502</v>
      </c>
      <c r="C70" s="48" t="s">
        <v>26</v>
      </c>
      <c r="D70" s="42" t="n">
        <v>22.4</v>
      </c>
      <c r="E70" s="18" t="n">
        <v>1.9583</v>
      </c>
      <c r="F70" s="18" t="n">
        <f aca="false">E70/D70</f>
        <v>0.0874241071428571</v>
      </c>
      <c r="H70" s="45" t="n">
        <v>2</v>
      </c>
      <c r="I70" s="46" t="n">
        <v>43561</v>
      </c>
      <c r="J70" s="18" t="n">
        <v>21.433938639</v>
      </c>
      <c r="M70" s="18" t="n">
        <v>0.0874241071428571</v>
      </c>
    </row>
    <row r="71" customFormat="false" ht="15.75" hidden="false" customHeight="true" outlineLevel="0" collapsed="false">
      <c r="A71" s="16" t="n">
        <v>43564</v>
      </c>
      <c r="B71" s="42" t="n">
        <v>503</v>
      </c>
      <c r="C71" s="40" t="s">
        <v>26</v>
      </c>
      <c r="D71" s="42" t="n">
        <v>22.4</v>
      </c>
      <c r="E71" s="18" t="n">
        <v>-4.2058</v>
      </c>
      <c r="F71" s="18" t="n">
        <f aca="false">E71/D71</f>
        <v>-0.187758928571429</v>
      </c>
      <c r="H71" s="45" t="n">
        <v>3</v>
      </c>
      <c r="I71" s="49" t="n">
        <v>43564</v>
      </c>
      <c r="J71" s="18" t="n">
        <v>21.740891592</v>
      </c>
    </row>
    <row r="72" customFormat="false" ht="15.75" hidden="false" customHeight="true" outlineLevel="0" collapsed="false">
      <c r="A72" s="29" t="n">
        <v>43594</v>
      </c>
      <c r="B72" s="51" t="n">
        <v>513</v>
      </c>
      <c r="C72" s="52" t="s">
        <v>26</v>
      </c>
      <c r="D72" s="42" t="n">
        <v>22.4</v>
      </c>
      <c r="E72" s="18" t="n">
        <v>0.1742</v>
      </c>
      <c r="F72" s="18" t="n">
        <f aca="false">E72/D72</f>
        <v>0.00777678571428572</v>
      </c>
      <c r="H72" s="50"/>
      <c r="I72" s="46"/>
    </row>
    <row r="73" customFormat="false" ht="15.75" hidden="false" customHeight="true" outlineLevel="0" collapsed="false">
      <c r="A73" s="16" t="n">
        <v>43606</v>
      </c>
      <c r="B73" s="42" t="n">
        <v>517</v>
      </c>
      <c r="C73" s="40" t="s">
        <v>26</v>
      </c>
      <c r="D73" s="42" t="n">
        <v>22.4</v>
      </c>
      <c r="E73" s="78" t="n">
        <v>3.4895</v>
      </c>
      <c r="F73" s="18" t="n">
        <f aca="false">E73/D73</f>
        <v>0.15578125</v>
      </c>
      <c r="G73" s="78"/>
      <c r="H73" s="54" t="n">
        <v>17</v>
      </c>
      <c r="I73" s="46" t="n">
        <v>43606</v>
      </c>
      <c r="J73" s="78" t="s">
        <v>7</v>
      </c>
      <c r="K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5.75" hidden="false" customHeight="true" outlineLevel="0" collapsed="false">
      <c r="A74" s="31" t="n">
        <v>43621</v>
      </c>
      <c r="B74" s="55" t="n">
        <v>522</v>
      </c>
      <c r="C74" s="33" t="s">
        <v>26</v>
      </c>
      <c r="D74" s="55" t="n">
        <v>22.4</v>
      </c>
      <c r="E74" s="84" t="n">
        <v>0.2863</v>
      </c>
      <c r="F74" s="18" t="n">
        <f aca="false">E74/D74</f>
        <v>0.01278125</v>
      </c>
      <c r="G74" s="84"/>
      <c r="H74" s="56"/>
      <c r="I74" s="57"/>
      <c r="J74" s="84"/>
      <c r="K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customFormat="false" ht="15.75" hidden="false" customHeight="true" outlineLevel="0" collapsed="false">
      <c r="A75" s="33"/>
      <c r="B75" s="55" t="n">
        <v>522</v>
      </c>
      <c r="C75" s="33" t="s">
        <v>26</v>
      </c>
      <c r="D75" s="55" t="n">
        <v>22.4</v>
      </c>
      <c r="E75" s="84" t="n">
        <v>0.1692</v>
      </c>
      <c r="F75" s="18" t="n">
        <f aca="false">E75/D75</f>
        <v>0.00755357142857143</v>
      </c>
      <c r="G75" s="84"/>
      <c r="H75" s="56"/>
      <c r="I75" s="57"/>
      <c r="J75" s="84"/>
      <c r="K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customFormat="false" ht="15.75" hidden="false" customHeight="true" outlineLevel="0" collapsed="false">
      <c r="A76" s="31" t="n">
        <v>43624</v>
      </c>
      <c r="B76" s="55" t="n">
        <v>523</v>
      </c>
      <c r="C76" s="33" t="s">
        <v>26</v>
      </c>
      <c r="D76" s="55" t="n">
        <v>22.4</v>
      </c>
      <c r="E76" s="84" t="s">
        <v>10</v>
      </c>
      <c r="F76" s="18" t="e">
        <f aca="false">E76/D76</f>
        <v>#VALUE!</v>
      </c>
      <c r="G76" s="84"/>
      <c r="H76" s="56"/>
      <c r="I76" s="57"/>
      <c r="J76" s="84"/>
      <c r="K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customFormat="false" ht="15.75" hidden="false" customHeight="true" outlineLevel="0" collapsed="false">
      <c r="A77" s="16" t="n">
        <v>43633</v>
      </c>
      <c r="B77" s="42" t="n">
        <v>526</v>
      </c>
      <c r="C77" s="40" t="s">
        <v>26</v>
      </c>
      <c r="D77" s="42" t="n">
        <v>22.4</v>
      </c>
      <c r="E77" s="18" t="n">
        <v>-0.1364</v>
      </c>
      <c r="F77" s="18" t="n">
        <f aca="false">E77/D77</f>
        <v>-0.00608928571428571</v>
      </c>
      <c r="H77" s="53" t="n">
        <v>26</v>
      </c>
      <c r="I77" s="49" t="n">
        <v>43633</v>
      </c>
      <c r="J77" s="18" t="n">
        <v>6.018173802</v>
      </c>
    </row>
    <row r="78" customFormat="false" ht="15.75" hidden="false" customHeight="true" outlineLevel="0" collapsed="false">
      <c r="A78" s="28" t="n">
        <v>43648</v>
      </c>
      <c r="B78" s="47" t="n">
        <v>531</v>
      </c>
      <c r="C78" s="48" t="s">
        <v>26</v>
      </c>
      <c r="D78" s="42" t="n">
        <v>22.4</v>
      </c>
      <c r="E78" s="18" t="n">
        <v>0.1405</v>
      </c>
      <c r="F78" s="18" t="n">
        <f aca="false">E78/D78</f>
        <v>0.00627232142857143</v>
      </c>
      <c r="H78" s="54" t="n">
        <v>31</v>
      </c>
      <c r="I78" s="46" t="n">
        <v>43648</v>
      </c>
      <c r="J78" s="18" t="s">
        <v>7</v>
      </c>
    </row>
    <row r="79" customFormat="false" ht="15.75" hidden="false" customHeight="true" outlineLevel="0" collapsed="false">
      <c r="A79" s="16" t="n">
        <v>43651</v>
      </c>
      <c r="B79" s="42" t="n">
        <v>532</v>
      </c>
      <c r="C79" s="40" t="s">
        <v>26</v>
      </c>
      <c r="D79" s="42" t="n">
        <v>22.4</v>
      </c>
      <c r="E79" s="18" t="n">
        <v>0.0297</v>
      </c>
      <c r="F79" s="18" t="n">
        <f aca="false">E79/D79</f>
        <v>0.00132589285714286</v>
      </c>
      <c r="H79" s="54" t="n">
        <v>32</v>
      </c>
      <c r="I79" s="49" t="n">
        <v>43651</v>
      </c>
      <c r="J79" s="18" t="s">
        <v>7</v>
      </c>
    </row>
    <row r="80" customFormat="false" ht="15.75" hidden="false" customHeight="true" outlineLevel="0" collapsed="false">
      <c r="A80" s="16" t="n">
        <v>43672</v>
      </c>
      <c r="B80" s="42" t="n">
        <v>539</v>
      </c>
      <c r="C80" s="40" t="s">
        <v>26</v>
      </c>
      <c r="D80" s="42" t="n">
        <v>22.4</v>
      </c>
      <c r="E80" s="18" t="s">
        <v>10</v>
      </c>
      <c r="F80" s="18" t="e">
        <f aca="false">E80/D80</f>
        <v>#VALUE!</v>
      </c>
      <c r="H80" s="53" t="n">
        <v>39</v>
      </c>
      <c r="I80" s="46" t="n">
        <v>43672</v>
      </c>
      <c r="J80" s="18" t="n">
        <v>18.393012182</v>
      </c>
    </row>
    <row r="81" customFormat="false" ht="15.75" hidden="false" customHeight="true" outlineLevel="0" collapsed="false">
      <c r="A81" s="16" t="n">
        <v>43675</v>
      </c>
      <c r="B81" s="42" t="n">
        <v>540</v>
      </c>
      <c r="C81" s="40" t="s">
        <v>26</v>
      </c>
      <c r="D81" s="42" t="n">
        <v>22.4</v>
      </c>
      <c r="E81" s="18" t="s">
        <v>10</v>
      </c>
      <c r="F81" s="18" t="e">
        <f aca="false">E81/D81</f>
        <v>#VALUE!</v>
      </c>
      <c r="H81" s="53" t="n">
        <v>40</v>
      </c>
      <c r="I81" s="49" t="n">
        <v>43675</v>
      </c>
      <c r="J81" s="18" t="n">
        <v>26.919638115</v>
      </c>
    </row>
    <row r="82" customFormat="false" ht="15.75" hidden="false" customHeight="true" outlineLevel="0" collapsed="false">
      <c r="A82" s="16" t="n">
        <v>43678</v>
      </c>
      <c r="B82" s="42" t="n">
        <v>541</v>
      </c>
      <c r="C82" s="40" t="s">
        <v>26</v>
      </c>
      <c r="D82" s="42" t="n">
        <v>22.4</v>
      </c>
      <c r="E82" s="18" t="s">
        <v>10</v>
      </c>
      <c r="F82" s="18" t="e">
        <f aca="false">E82/D82</f>
        <v>#VALUE!</v>
      </c>
      <c r="H82" s="45" t="n">
        <v>41</v>
      </c>
      <c r="I82" s="46" t="n">
        <v>43678</v>
      </c>
      <c r="J82" s="18" t="n">
        <v>14.031744378</v>
      </c>
    </row>
    <row r="83" customFormat="false" ht="15.75" hidden="false" customHeight="true" outlineLevel="0" collapsed="false">
      <c r="A83" s="16" t="n">
        <v>43681</v>
      </c>
      <c r="B83" s="42" t="n">
        <v>542</v>
      </c>
      <c r="C83" s="40" t="s">
        <v>26</v>
      </c>
      <c r="D83" s="42" t="n">
        <v>22.4</v>
      </c>
      <c r="E83" s="18" t="s">
        <v>10</v>
      </c>
      <c r="F83" s="18" t="e">
        <f aca="false">E83/D83</f>
        <v>#VALUE!</v>
      </c>
      <c r="H83" s="53" t="n">
        <v>42</v>
      </c>
      <c r="I83" s="49" t="n">
        <v>43681</v>
      </c>
      <c r="J83" s="18" t="n">
        <v>9.923280448</v>
      </c>
    </row>
    <row r="84" customFormat="false" ht="15.75" hidden="false" customHeight="true" outlineLevel="0" collapsed="false">
      <c r="A84" s="16" t="n">
        <v>43684</v>
      </c>
      <c r="B84" s="42" t="n">
        <v>543</v>
      </c>
      <c r="C84" s="40" t="s">
        <v>31</v>
      </c>
      <c r="D84" s="42" t="n">
        <v>24.03</v>
      </c>
      <c r="E84" s="18" t="s">
        <v>10</v>
      </c>
      <c r="F84" s="18" t="e">
        <f aca="false">E84/D84</f>
        <v>#VALUE!</v>
      </c>
      <c r="H84" s="53" t="n">
        <v>43</v>
      </c>
      <c r="I84" s="46" t="n">
        <v>43684</v>
      </c>
      <c r="J84" s="18" t="n">
        <v>9.430819562</v>
      </c>
    </row>
    <row r="85" customFormat="false" ht="15.75" hidden="false" customHeight="true" outlineLevel="0" collapsed="false">
      <c r="A85" s="16" t="n">
        <v>43687</v>
      </c>
      <c r="B85" s="42" t="n">
        <v>544</v>
      </c>
      <c r="C85" s="40" t="s">
        <v>31</v>
      </c>
      <c r="D85" s="42" t="n">
        <v>24.04</v>
      </c>
      <c r="E85" s="18" t="s">
        <v>10</v>
      </c>
      <c r="F85" s="18" t="e">
        <f aca="false">E85/D85</f>
        <v>#VALUE!</v>
      </c>
      <c r="H85" s="53" t="n">
        <v>44</v>
      </c>
      <c r="I85" s="49" t="n">
        <v>43687</v>
      </c>
      <c r="J85" s="18" t="n">
        <v>9.159936428</v>
      </c>
    </row>
    <row r="86" customFormat="false" ht="15.75" hidden="false" customHeight="true" outlineLevel="0" collapsed="false">
      <c r="A86" s="29" t="n">
        <v>43690</v>
      </c>
      <c r="B86" s="51" t="n">
        <v>545</v>
      </c>
      <c r="C86" s="52" t="s">
        <v>31</v>
      </c>
      <c r="D86" s="51" t="n">
        <v>24.04</v>
      </c>
      <c r="E86" s="78" t="s">
        <v>10</v>
      </c>
      <c r="F86" s="18" t="e">
        <f aca="false">E86/D86</f>
        <v>#VALUE!</v>
      </c>
      <c r="G86" s="78"/>
      <c r="H86" s="53" t="n">
        <v>45</v>
      </c>
      <c r="I86" s="46" t="n">
        <v>43689</v>
      </c>
      <c r="J86" s="78" t="n">
        <v>17.184789634</v>
      </c>
      <c r="K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5.75" hidden="false" customHeight="true" outlineLevel="0" collapsed="false">
      <c r="A87" s="16" t="n">
        <v>43693</v>
      </c>
      <c r="B87" s="42" t="n">
        <v>546</v>
      </c>
      <c r="C87" s="40" t="s">
        <v>31</v>
      </c>
      <c r="D87" s="42" t="n">
        <v>18.03</v>
      </c>
      <c r="E87" s="18" t="s">
        <v>10</v>
      </c>
      <c r="F87" s="18" t="e">
        <f aca="false">E87/D87</f>
        <v>#VALUE!</v>
      </c>
      <c r="H87" s="53" t="n">
        <v>46</v>
      </c>
      <c r="I87" s="49" t="n">
        <v>43693</v>
      </c>
      <c r="J87" s="18" t="n">
        <v>51.299915295</v>
      </c>
    </row>
    <row r="88" customFormat="false" ht="15.75" hidden="false" customHeight="true" outlineLevel="0" collapsed="false">
      <c r="A88" s="16" t="n">
        <v>43696</v>
      </c>
      <c r="B88" s="42" t="n">
        <v>547</v>
      </c>
      <c r="C88" s="40" t="s">
        <v>31</v>
      </c>
      <c r="D88" s="42" t="n">
        <v>24.04</v>
      </c>
      <c r="E88" s="18" t="s">
        <v>10</v>
      </c>
      <c r="F88" s="18" t="e">
        <f aca="false">E88/D88</f>
        <v>#VALUE!</v>
      </c>
      <c r="H88" s="53" t="n">
        <v>47</v>
      </c>
      <c r="I88" s="46" t="n">
        <v>43696</v>
      </c>
      <c r="J88" s="18" t="n">
        <v>12.971843448</v>
      </c>
    </row>
    <row r="89" customFormat="false" ht="15.75" hidden="false" customHeight="true" outlineLevel="0" collapsed="false">
      <c r="A89" s="29" t="n">
        <v>43699</v>
      </c>
      <c r="B89" s="51" t="n">
        <v>548</v>
      </c>
      <c r="C89" s="52" t="s">
        <v>31</v>
      </c>
      <c r="D89" s="51" t="n">
        <v>16.56</v>
      </c>
      <c r="E89" s="18" t="s">
        <v>10</v>
      </c>
      <c r="F89" s="18" t="e">
        <f aca="false">E89/D89</f>
        <v>#VALUE!</v>
      </c>
      <c r="H89" s="53" t="n">
        <v>48</v>
      </c>
      <c r="I89" s="49" t="n">
        <v>43699</v>
      </c>
      <c r="J89" s="18" t="n">
        <v>34.897092962</v>
      </c>
    </row>
    <row r="90" customFormat="false" ht="15.75" hidden="false" customHeight="true" outlineLevel="0" collapsed="false">
      <c r="A90" s="16" t="n">
        <v>43702</v>
      </c>
      <c r="B90" s="42" t="n">
        <v>549</v>
      </c>
      <c r="C90" s="40" t="s">
        <v>31</v>
      </c>
      <c r="D90" s="42" t="n">
        <v>24.04</v>
      </c>
      <c r="E90" s="18" t="s">
        <v>10</v>
      </c>
      <c r="F90" s="18" t="e">
        <f aca="false">E90/D90</f>
        <v>#VALUE!</v>
      </c>
      <c r="H90" s="53" t="n">
        <v>49</v>
      </c>
      <c r="I90" s="46" t="n">
        <v>43702</v>
      </c>
      <c r="J90" s="18" t="n">
        <v>15.051781134</v>
      </c>
    </row>
    <row r="91" customFormat="false" ht="15.75" hidden="false" customHeight="true" outlineLevel="0" collapsed="false">
      <c r="A91" s="16" t="n">
        <v>43705</v>
      </c>
      <c r="B91" s="42" t="n">
        <v>550</v>
      </c>
      <c r="C91" s="40" t="s">
        <v>31</v>
      </c>
      <c r="D91" s="42" t="n">
        <v>24.04</v>
      </c>
      <c r="E91" s="18" t="s">
        <v>10</v>
      </c>
      <c r="F91" s="18" t="e">
        <f aca="false">E91/D91</f>
        <v>#VALUE!</v>
      </c>
      <c r="H91" s="53" t="n">
        <v>50</v>
      </c>
      <c r="I91" s="58" t="s">
        <v>32</v>
      </c>
      <c r="J91" s="18" t="n">
        <v>25.985987755</v>
      </c>
    </row>
    <row r="92" customFormat="false" ht="15.75" hidden="false" customHeight="true" outlineLevel="0" collapsed="false">
      <c r="A92" s="16" t="n">
        <v>43708</v>
      </c>
      <c r="B92" s="42" t="n">
        <v>551</v>
      </c>
      <c r="C92" s="40" t="s">
        <v>31</v>
      </c>
      <c r="D92" s="42" t="n">
        <v>24.04</v>
      </c>
      <c r="E92" s="18" t="s">
        <v>10</v>
      </c>
      <c r="F92" s="18" t="e">
        <f aca="false">E92/D92</f>
        <v>#VALUE!</v>
      </c>
      <c r="H92" s="53" t="n">
        <v>51</v>
      </c>
      <c r="I92" s="46" t="n">
        <v>43708</v>
      </c>
      <c r="J92" s="18" t="n">
        <v>27.479665703</v>
      </c>
    </row>
    <row r="93" customFormat="false" ht="15.75" hidden="false" customHeight="true" outlineLevel="0" collapsed="false">
      <c r="A93" s="16" t="n">
        <v>43723</v>
      </c>
      <c r="B93" s="42" t="n">
        <v>556</v>
      </c>
      <c r="C93" s="40" t="s">
        <v>31</v>
      </c>
      <c r="D93" s="69" t="n">
        <v>24.04</v>
      </c>
      <c r="E93" s="18" t="n">
        <v>1.0608</v>
      </c>
      <c r="F93" s="18" t="n">
        <f aca="false">E93/D93</f>
        <v>0.044126455906822</v>
      </c>
      <c r="H93" s="53" t="n">
        <v>56</v>
      </c>
      <c r="I93" s="49" t="n">
        <v>43723</v>
      </c>
      <c r="J93" s="18" t="n">
        <v>14.718691482</v>
      </c>
      <c r="M93" s="18" t="n">
        <v>0.044126455906822</v>
      </c>
    </row>
    <row r="94" customFormat="false" ht="15.75" hidden="false" customHeight="true" outlineLevel="0" collapsed="false">
      <c r="A94" s="31" t="n">
        <v>43750</v>
      </c>
      <c r="B94" s="55" t="n">
        <v>565</v>
      </c>
      <c r="C94" s="33" t="s">
        <v>31</v>
      </c>
      <c r="D94" s="85"/>
      <c r="E94" s="84" t="n">
        <v>0.1687</v>
      </c>
      <c r="F94" s="18" t="e">
        <f aca="false">E94/D94</f>
        <v>#DIV/0!</v>
      </c>
      <c r="G94" s="84"/>
      <c r="H94" s="56"/>
      <c r="I94" s="57"/>
      <c r="J94" s="84"/>
      <c r="K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customFormat="false" ht="15.75" hidden="false" customHeight="true" outlineLevel="0" collapsed="false">
      <c r="A95" s="33"/>
      <c r="B95" s="55" t="n">
        <v>569</v>
      </c>
      <c r="C95" s="33" t="s">
        <v>31</v>
      </c>
      <c r="D95" s="85"/>
      <c r="E95" s="84" t="n">
        <v>0.2015</v>
      </c>
      <c r="F95" s="18" t="e">
        <f aca="false">E95/D95</f>
        <v>#DIV/0!</v>
      </c>
      <c r="G95" s="84"/>
      <c r="H95" s="56" t="n">
        <v>69</v>
      </c>
      <c r="I95" s="57" t="n">
        <v>43761</v>
      </c>
      <c r="J95" s="84" t="s">
        <v>7</v>
      </c>
      <c r="K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customFormat="false" ht="15.75" hidden="false" customHeight="true" outlineLevel="0" collapsed="false">
      <c r="A96" s="16" t="n">
        <v>43786</v>
      </c>
      <c r="B96" s="42" t="n">
        <v>578</v>
      </c>
      <c r="C96" s="40" t="s">
        <v>31</v>
      </c>
      <c r="D96" s="69" t="n">
        <v>24.04</v>
      </c>
      <c r="E96" s="18" t="n">
        <v>-0.0204</v>
      </c>
      <c r="F96" s="18" t="n">
        <f aca="false">E96/D96</f>
        <v>-0.000848585690515807</v>
      </c>
      <c r="H96" s="53" t="n">
        <v>78</v>
      </c>
      <c r="I96" s="49" t="n">
        <v>43786</v>
      </c>
      <c r="J96" s="18" t="n">
        <v>14.591859254</v>
      </c>
    </row>
    <row r="97" customFormat="false" ht="15.75" hidden="false" customHeight="true" outlineLevel="0" collapsed="false">
      <c r="A97" s="31" t="n">
        <v>43798</v>
      </c>
      <c r="B97" s="55" t="n">
        <v>582</v>
      </c>
      <c r="C97" s="33" t="s">
        <v>31</v>
      </c>
      <c r="D97" s="86" t="n">
        <v>24.03</v>
      </c>
      <c r="E97" s="84" t="n">
        <v>0.1676</v>
      </c>
      <c r="F97" s="18" t="n">
        <f aca="false">E97/D97</f>
        <v>0.0069746150645027</v>
      </c>
      <c r="G97" s="84"/>
      <c r="H97" s="56" t="n">
        <v>82</v>
      </c>
      <c r="I97" s="61" t="s">
        <v>33</v>
      </c>
      <c r="J97" s="84" t="n">
        <v>24.20822953</v>
      </c>
      <c r="K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customFormat="false" ht="15.75" hidden="false" customHeight="true" outlineLevel="0" collapsed="false">
      <c r="A98" s="28" t="n">
        <v>43801</v>
      </c>
      <c r="B98" s="47" t="n">
        <v>583</v>
      </c>
      <c r="C98" s="48" t="s">
        <v>31</v>
      </c>
      <c r="D98" s="87" t="n">
        <v>3.1</v>
      </c>
      <c r="E98" s="18" t="n">
        <v>0.316</v>
      </c>
      <c r="F98" s="18" t="n">
        <f aca="false">E98/D98</f>
        <v>0.101935483870968</v>
      </c>
      <c r="H98" s="53" t="n">
        <v>83</v>
      </c>
      <c r="I98" s="46" t="n">
        <v>43801</v>
      </c>
      <c r="J98" s="18" t="n">
        <v>9.341300369</v>
      </c>
      <c r="M98" s="18" t="n">
        <v>0.101935483870968</v>
      </c>
    </row>
    <row r="99" customFormat="false" ht="15.75" hidden="false" customHeight="true" outlineLevel="0" collapsed="false">
      <c r="A99" s="29" t="n">
        <v>43804</v>
      </c>
      <c r="B99" s="51" t="n">
        <v>584</v>
      </c>
      <c r="C99" s="52" t="s">
        <v>31</v>
      </c>
      <c r="D99" s="88" t="s">
        <v>7</v>
      </c>
      <c r="E99" s="18" t="n">
        <v>0.0369</v>
      </c>
      <c r="F99" s="18" t="e">
        <f aca="false">E99/D99</f>
        <v>#VALUE!</v>
      </c>
      <c r="H99" s="53" t="n">
        <v>84</v>
      </c>
      <c r="I99" s="49" t="n">
        <v>43804</v>
      </c>
      <c r="J99" s="18" t="n">
        <v>8.763859912</v>
      </c>
    </row>
    <row r="100" customFormat="false" ht="15.75" hidden="false" customHeight="true" outlineLevel="0" collapsed="false">
      <c r="A100" s="16" t="n">
        <v>43807</v>
      </c>
      <c r="B100" s="42" t="n">
        <v>585</v>
      </c>
      <c r="C100" s="40" t="s">
        <v>31</v>
      </c>
      <c r="D100" s="69" t="n">
        <v>24.04</v>
      </c>
      <c r="E100" s="18" t="n">
        <v>-0.1959</v>
      </c>
      <c r="F100" s="18" t="n">
        <f aca="false">E100/D100</f>
        <v>-0.00814891846921797</v>
      </c>
      <c r="H100" s="53" t="n">
        <v>85</v>
      </c>
      <c r="I100" s="46" t="n">
        <v>43807</v>
      </c>
      <c r="J100" s="18" t="n">
        <v>13.500403512</v>
      </c>
    </row>
    <row r="101" customFormat="false" ht="15.75" hidden="false" customHeight="true" outlineLevel="0" collapsed="false">
      <c r="A101" s="16" t="n">
        <v>43819</v>
      </c>
      <c r="B101" s="42" t="n">
        <v>589</v>
      </c>
      <c r="C101" s="40" t="s">
        <v>34</v>
      </c>
      <c r="D101" s="18" t="s">
        <v>7</v>
      </c>
      <c r="E101" s="18" t="n">
        <v>0.154</v>
      </c>
      <c r="F101" s="18" t="e">
        <f aca="false">E101/D101</f>
        <v>#VALUE!</v>
      </c>
      <c r="H101" s="53" t="n">
        <v>89</v>
      </c>
      <c r="I101" s="62"/>
      <c r="J101" s="18" t="n">
        <v>11.061300258</v>
      </c>
    </row>
    <row r="102" customFormat="false" ht="15.75" hidden="false" customHeight="true" outlineLevel="0" collapsed="false">
      <c r="A102" s="16" t="n">
        <v>43822</v>
      </c>
      <c r="B102" s="42" t="n">
        <v>590</v>
      </c>
      <c r="C102" s="40" t="s">
        <v>34</v>
      </c>
      <c r="D102" s="18" t="n">
        <v>2</v>
      </c>
      <c r="E102" s="18" t="n">
        <v>0.1032</v>
      </c>
      <c r="F102" s="18" t="n">
        <f aca="false">E102/D102</f>
        <v>0.0516</v>
      </c>
      <c r="H102" s="53" t="n">
        <v>90</v>
      </c>
      <c r="I102" s="58"/>
      <c r="J102" s="18" t="n">
        <v>8.78328042</v>
      </c>
      <c r="M102" s="18" t="n">
        <v>0.0516</v>
      </c>
    </row>
    <row r="103" customFormat="false" ht="15.75" hidden="false" customHeight="true" outlineLevel="0" collapsed="false">
      <c r="A103" s="16" t="n">
        <v>43831</v>
      </c>
      <c r="B103" s="42" t="n">
        <v>592</v>
      </c>
      <c r="C103" s="40" t="s">
        <v>34</v>
      </c>
      <c r="D103" s="18" t="n">
        <v>24</v>
      </c>
      <c r="E103" s="18" t="n">
        <v>0.1569</v>
      </c>
      <c r="F103" s="18" t="n">
        <f aca="false">E103/D103</f>
        <v>0.0065375</v>
      </c>
      <c r="H103" s="54" t="n">
        <v>92</v>
      </c>
      <c r="I103" s="58"/>
      <c r="J103" s="18" t="s">
        <v>7</v>
      </c>
    </row>
    <row r="104" customFormat="false" ht="15.75" hidden="false" customHeight="true" outlineLevel="0" collapsed="false">
      <c r="A104" s="16" t="n">
        <v>43834</v>
      </c>
      <c r="B104" s="42" t="n">
        <v>593</v>
      </c>
      <c r="C104" s="40" t="s">
        <v>34</v>
      </c>
      <c r="D104" s="18" t="n">
        <v>44.2</v>
      </c>
      <c r="E104" s="18" t="n">
        <v>0.089</v>
      </c>
      <c r="F104" s="18" t="n">
        <f aca="false">E104/D104</f>
        <v>0.00201357466063348</v>
      </c>
      <c r="H104" s="54" t="n">
        <v>93</v>
      </c>
      <c r="I104" s="62"/>
      <c r="J104" s="18" t="s">
        <v>7</v>
      </c>
    </row>
    <row r="105" customFormat="false" ht="15.75" hidden="false" customHeight="true" outlineLevel="0" collapsed="false">
      <c r="A105" s="16" t="n">
        <v>43837</v>
      </c>
      <c r="B105" s="42" t="n">
        <v>594</v>
      </c>
      <c r="C105" s="40" t="s">
        <v>34</v>
      </c>
      <c r="D105" s="18" t="n">
        <v>24.2</v>
      </c>
      <c r="E105" s="18" t="n">
        <v>0.0221</v>
      </c>
      <c r="F105" s="18" t="n">
        <f aca="false">E105/D105</f>
        <v>0.000913223140495868</v>
      </c>
      <c r="H105" s="54" t="n">
        <v>94</v>
      </c>
      <c r="I105" s="58"/>
      <c r="J105" s="18" t="s">
        <v>7</v>
      </c>
    </row>
    <row r="106" customFormat="false" ht="15.75" hidden="false" customHeight="true" outlineLevel="0" collapsed="false">
      <c r="A106" s="16" t="n">
        <v>43846</v>
      </c>
      <c r="B106" s="42" t="n">
        <v>597</v>
      </c>
      <c r="C106" s="40" t="s">
        <v>34</v>
      </c>
      <c r="D106" s="18" t="n">
        <v>24.2</v>
      </c>
      <c r="E106" s="18" t="n">
        <v>0.1263</v>
      </c>
      <c r="F106" s="18" t="n">
        <f aca="false">E106/D106</f>
        <v>0.00521900826446281</v>
      </c>
      <c r="H106" s="63" t="n">
        <v>97</v>
      </c>
      <c r="I106" s="46" t="n">
        <v>43846</v>
      </c>
      <c r="J106" s="18" t="s">
        <v>7</v>
      </c>
    </row>
    <row r="107" customFormat="false" ht="15.75" hidden="false" customHeight="true" outlineLevel="0" collapsed="false">
      <c r="A107" s="16" t="n">
        <v>43855</v>
      </c>
      <c r="B107" s="42" t="n">
        <v>601</v>
      </c>
      <c r="C107" s="40" t="s">
        <v>34</v>
      </c>
      <c r="D107" s="18" t="n">
        <v>23.9000000000001</v>
      </c>
      <c r="E107" s="18" t="n">
        <v>0</v>
      </c>
      <c r="F107" s="18" t="n">
        <f aca="false">E107/D107</f>
        <v>0</v>
      </c>
      <c r="H107" s="63" t="n">
        <v>101</v>
      </c>
      <c r="I107" s="46" t="n">
        <v>43855</v>
      </c>
      <c r="J107" s="18" t="n">
        <v>18.954437869</v>
      </c>
      <c r="M107" s="18" t="n">
        <v>0</v>
      </c>
      <c r="N107" s="18" t="n">
        <v>18.954437869</v>
      </c>
    </row>
    <row r="108" customFormat="false" ht="15.75" hidden="false" customHeight="true" outlineLevel="0" collapsed="false">
      <c r="A108" s="40"/>
      <c r="B108" s="42" t="n">
        <v>603</v>
      </c>
      <c r="C108" s="40" t="s">
        <v>34</v>
      </c>
      <c r="D108" s="77"/>
      <c r="E108" s="18" t="n">
        <v>0.1213</v>
      </c>
      <c r="F108" s="18" t="e">
        <f aca="false">E108/D108</f>
        <v>#DIV/0!</v>
      </c>
      <c r="H108" s="63" t="n">
        <v>103</v>
      </c>
      <c r="I108" s="46" t="n">
        <v>43861</v>
      </c>
      <c r="J108" s="18" t="n">
        <v>-678.871581384</v>
      </c>
    </row>
    <row r="109" customFormat="false" ht="15.75" hidden="false" customHeight="true" outlineLevel="0" collapsed="false">
      <c r="A109" s="40"/>
      <c r="B109" s="42" t="n">
        <v>604</v>
      </c>
      <c r="C109" s="40"/>
      <c r="D109" s="40"/>
      <c r="E109" s="18" t="n">
        <v>0.0915</v>
      </c>
      <c r="F109" s="18" t="e">
        <f aca="false">E109/D109</f>
        <v>#DIV/0!</v>
      </c>
      <c r="H109" s="64" t="n">
        <v>104</v>
      </c>
      <c r="I109" s="49" t="n">
        <v>43864</v>
      </c>
      <c r="J109" s="18" t="n">
        <v>19.72567955</v>
      </c>
    </row>
    <row r="110" customFormat="false" ht="15.75" hidden="false" customHeight="true" outlineLevel="0" collapsed="false">
      <c r="A110" s="40"/>
      <c r="B110" s="42" t="n">
        <v>605</v>
      </c>
      <c r="C110" s="40"/>
      <c r="D110" s="40"/>
      <c r="E110" s="18" t="n">
        <v>0.0716</v>
      </c>
      <c r="F110" s="18" t="e">
        <f aca="false">E110/D110</f>
        <v>#DIV/0!</v>
      </c>
      <c r="H110" s="63" t="n">
        <v>105</v>
      </c>
      <c r="I110" s="46" t="n">
        <v>43867</v>
      </c>
      <c r="J110" s="18" t="n">
        <v>28.702683438</v>
      </c>
    </row>
    <row r="111" customFormat="false" ht="15.75" hidden="false" customHeight="true" outlineLevel="0" collapsed="false">
      <c r="A111" s="40"/>
      <c r="B111" s="42" t="n">
        <v>606</v>
      </c>
      <c r="C111" s="40"/>
      <c r="D111" s="40"/>
      <c r="E111" s="18" t="n">
        <v>0.0967</v>
      </c>
      <c r="F111" s="18" t="e">
        <f aca="false">E111/D111</f>
        <v>#DIV/0!</v>
      </c>
      <c r="H111" s="64" t="n">
        <v>106</v>
      </c>
      <c r="I111" s="49" t="n">
        <v>43870</v>
      </c>
      <c r="J111" s="18" t="s">
        <v>7</v>
      </c>
      <c r="L111" s="78"/>
      <c r="M111" s="78"/>
      <c r="N111" s="78"/>
      <c r="O111" s="78"/>
      <c r="P111" s="78"/>
    </row>
    <row r="112" customFormat="false" ht="15.75" hidden="false" customHeight="true" outlineLevel="0" collapsed="false">
      <c r="A112" s="40"/>
      <c r="B112" s="42" t="n">
        <v>608</v>
      </c>
      <c r="C112" s="40"/>
      <c r="D112" s="40"/>
      <c r="E112" s="18" t="n">
        <v>0.0487</v>
      </c>
      <c r="F112" s="18" t="e">
        <f aca="false">E112/D112</f>
        <v>#DIV/0!</v>
      </c>
      <c r="H112" s="64" t="n">
        <v>108</v>
      </c>
      <c r="I112" s="49" t="n">
        <v>43876</v>
      </c>
      <c r="J112" s="18" t="n">
        <v>27.006006343</v>
      </c>
    </row>
    <row r="113" customFormat="false" ht="15.75" hidden="false" customHeight="true" outlineLevel="0" collapsed="false">
      <c r="A113" s="40"/>
      <c r="B113" s="42" t="n">
        <v>609</v>
      </c>
      <c r="C113" s="40"/>
      <c r="D113" s="40"/>
      <c r="E113" s="18" t="n">
        <v>0.1373</v>
      </c>
      <c r="F113" s="18" t="e">
        <f aca="false">E113/D113</f>
        <v>#DIV/0!</v>
      </c>
      <c r="H113" s="63" t="n">
        <v>109</v>
      </c>
      <c r="I113" s="46" t="n">
        <v>43879</v>
      </c>
      <c r="J113" s="18" t="n">
        <v>19.245843349</v>
      </c>
    </row>
    <row r="114" customFormat="false" ht="15.75" hidden="false" customHeight="true" outlineLevel="0" collapsed="false">
      <c r="A114" s="40"/>
      <c r="B114" s="42" t="n">
        <v>610</v>
      </c>
      <c r="C114" s="40"/>
      <c r="D114" s="40"/>
      <c r="E114" s="18" t="n">
        <v>-0.0365</v>
      </c>
      <c r="F114" s="18" t="e">
        <f aca="false">E114/D114</f>
        <v>#DIV/0!</v>
      </c>
      <c r="H114" s="64" t="n">
        <v>110</v>
      </c>
      <c r="I114" s="49" t="n">
        <v>43882</v>
      </c>
      <c r="J114" s="18" t="n">
        <v>18.925791387</v>
      </c>
    </row>
    <row r="115" customFormat="false" ht="15.75" hidden="false" customHeight="true" outlineLevel="0" collapsed="false">
      <c r="A115" s="40"/>
      <c r="B115" s="42" t="n">
        <v>611</v>
      </c>
      <c r="C115" s="40"/>
      <c r="D115" s="40"/>
      <c r="E115" s="18" t="n">
        <v>-0.0012</v>
      </c>
      <c r="F115" s="18" t="e">
        <f aca="false">E115/D115</f>
        <v>#DIV/0!</v>
      </c>
      <c r="H115" s="63" t="n">
        <v>111</v>
      </c>
      <c r="I115" s="46" t="n">
        <v>43885</v>
      </c>
      <c r="J115" s="18" t="s">
        <v>7</v>
      </c>
    </row>
    <row r="116" customFormat="false" ht="15.75" hidden="false" customHeight="true" outlineLevel="0" collapsed="false">
      <c r="A116" s="40"/>
      <c r="B116" s="42" t="n">
        <v>612</v>
      </c>
      <c r="C116" s="40"/>
      <c r="D116" s="40"/>
      <c r="E116" s="18" t="n">
        <v>0.4214</v>
      </c>
      <c r="F116" s="18" t="e">
        <f aca="false">E116/D116</f>
        <v>#DIV/0!</v>
      </c>
      <c r="H116" s="64" t="n">
        <v>112</v>
      </c>
      <c r="I116" s="49" t="n">
        <v>43888</v>
      </c>
      <c r="J116" s="18" t="n">
        <v>23.801702791</v>
      </c>
    </row>
    <row r="117" customFormat="false" ht="15.75" hidden="false" customHeight="true" outlineLevel="0" collapsed="false">
      <c r="A117" s="40"/>
      <c r="B117" s="42" t="n">
        <v>613</v>
      </c>
      <c r="C117" s="40"/>
      <c r="D117" s="40"/>
      <c r="E117" s="18" t="n">
        <v>0.0483</v>
      </c>
      <c r="F117" s="18" t="e">
        <f aca="false">E117/D117</f>
        <v>#DIV/0!</v>
      </c>
      <c r="H117" s="63" t="n">
        <v>113</v>
      </c>
      <c r="I117" s="46" t="n">
        <v>43891</v>
      </c>
      <c r="J117" s="18" t="n">
        <v>18.723800827</v>
      </c>
    </row>
    <row r="118" customFormat="false" ht="15.75" hidden="false" customHeight="true" outlineLevel="0" collapsed="false">
      <c r="A118" s="40"/>
      <c r="B118" s="42" t="n">
        <v>614</v>
      </c>
      <c r="C118" s="40"/>
      <c r="D118" s="40"/>
      <c r="E118" s="18" t="n">
        <v>0.0914</v>
      </c>
      <c r="F118" s="18" t="e">
        <f aca="false">E118/D118</f>
        <v>#DIV/0!</v>
      </c>
      <c r="H118" s="64" t="n">
        <v>114</v>
      </c>
      <c r="I118" s="49" t="n">
        <v>43894</v>
      </c>
      <c r="J118" s="18" t="n">
        <v>20.109319116</v>
      </c>
    </row>
    <row r="119" customFormat="false" ht="15.75" hidden="false" customHeight="true" outlineLevel="0" collapsed="false">
      <c r="A119" s="40"/>
      <c r="B119" s="42" t="n">
        <v>615</v>
      </c>
      <c r="C119" s="40"/>
      <c r="D119" s="40"/>
      <c r="E119" s="18" t="n">
        <v>0.2628</v>
      </c>
      <c r="F119" s="18" t="e">
        <f aca="false">E119/D119</f>
        <v>#DIV/0!</v>
      </c>
      <c r="H119" s="63" t="n">
        <v>115</v>
      </c>
      <c r="I119" s="46" t="n">
        <v>43897</v>
      </c>
      <c r="J119" s="18" t="n">
        <v>15.751279735</v>
      </c>
    </row>
    <row r="120" customFormat="false" ht="15.75" hidden="false" customHeight="true" outlineLevel="0" collapsed="false">
      <c r="A120" s="40"/>
      <c r="B120" s="42" t="n">
        <v>616</v>
      </c>
      <c r="C120" s="40"/>
      <c r="D120" s="40"/>
      <c r="E120" s="18" t="s">
        <v>10</v>
      </c>
      <c r="F120" s="18" t="e">
        <f aca="false">E120/D120</f>
        <v>#VALUE!</v>
      </c>
      <c r="H120" s="64" t="n">
        <v>116</v>
      </c>
      <c r="I120" s="49" t="n">
        <v>43534</v>
      </c>
      <c r="J120" s="18" t="n">
        <v>-9.183673469</v>
      </c>
    </row>
    <row r="121" customFormat="false" ht="15.75" hidden="false" customHeight="true" outlineLevel="0" collapsed="false">
      <c r="A121" s="40"/>
      <c r="B121" s="42" t="n">
        <v>617</v>
      </c>
      <c r="C121" s="40"/>
      <c r="D121" s="40"/>
      <c r="E121" s="18" t="s">
        <v>10</v>
      </c>
      <c r="F121" s="18" t="e">
        <f aca="false">E121/D121</f>
        <v>#VALUE!</v>
      </c>
      <c r="H121" s="64"/>
      <c r="I121" s="49"/>
    </row>
    <row r="122" customFormat="false" ht="15.75" hidden="false" customHeight="true" outlineLevel="0" collapsed="false">
      <c r="A122" s="40"/>
      <c r="B122" s="42" t="n">
        <v>618</v>
      </c>
      <c r="C122" s="40"/>
      <c r="D122" s="40"/>
      <c r="E122" s="18" t="s">
        <v>10</v>
      </c>
      <c r="F122" s="18" t="e">
        <f aca="false">E122/D122</f>
        <v>#VALUE!</v>
      </c>
    </row>
    <row r="123" customFormat="false" ht="15.75" hidden="false" customHeight="true" outlineLevel="0" collapsed="false">
      <c r="A123" s="40"/>
      <c r="B123" s="42" t="n">
        <v>619</v>
      </c>
      <c r="C123" s="40"/>
      <c r="D123" s="40"/>
      <c r="E123" s="18" t="s">
        <v>10</v>
      </c>
      <c r="F123" s="18" t="e">
        <f aca="false">E123/D123</f>
        <v>#VALUE!</v>
      </c>
    </row>
    <row r="124" customFormat="false" ht="15.75" hidden="false" customHeight="true" outlineLevel="0" collapsed="false">
      <c r="A124" s="40"/>
      <c r="B124" s="42" t="n">
        <v>620</v>
      </c>
      <c r="C124" s="40"/>
      <c r="D124" s="40"/>
      <c r="E124" s="18" t="s">
        <v>10</v>
      </c>
      <c r="F124" s="18" t="e">
        <f aca="false">E124/D124</f>
        <v>#VALUE!</v>
      </c>
    </row>
    <row r="125" customFormat="false" ht="15.75" hidden="false" customHeight="true" outlineLevel="0" collapsed="false">
      <c r="A125" s="40"/>
      <c r="B125" s="42" t="n">
        <v>621</v>
      </c>
      <c r="C125" s="40"/>
      <c r="D125" s="40"/>
      <c r="E125" s="18" t="s">
        <v>10</v>
      </c>
      <c r="F125" s="18" t="e">
        <f aca="false">E125/D125</f>
        <v>#VALUE!</v>
      </c>
    </row>
    <row r="126" customFormat="false" ht="15.75" hidden="false" customHeight="true" outlineLevel="0" collapsed="false">
      <c r="A126" s="40"/>
      <c r="B126" s="42" t="n">
        <v>622</v>
      </c>
      <c r="C126" s="40"/>
      <c r="D126" s="40"/>
      <c r="E126" s="18" t="s">
        <v>10</v>
      </c>
      <c r="F126" s="18" t="e">
        <f aca="false">E126/D126</f>
        <v>#VALUE!</v>
      </c>
    </row>
    <row r="127" customFormat="false" ht="15.75" hidden="false" customHeight="true" outlineLevel="0" collapsed="false">
      <c r="A127" s="40"/>
      <c r="B127" s="40"/>
      <c r="C127" s="40"/>
      <c r="D127" s="40"/>
      <c r="E127" s="18" t="s">
        <v>10</v>
      </c>
      <c r="F127" s="18" t="e">
        <f aca="false">E127/D127</f>
        <v>#VALUE!</v>
      </c>
    </row>
    <row r="128" customFormat="false" ht="15.75" hidden="false" customHeight="true" outlineLevel="0" collapsed="false">
      <c r="A128" s="40"/>
      <c r="B128" s="42" t="n">
        <v>700</v>
      </c>
      <c r="C128" s="40"/>
      <c r="D128" s="40"/>
      <c r="E128" s="18" t="s">
        <v>10</v>
      </c>
      <c r="F128" s="18" t="e">
        <f aca="false">E128/D128</f>
        <v>#VALUE!</v>
      </c>
    </row>
    <row r="129" customFormat="false" ht="15.75" hidden="false" customHeight="true" outlineLevel="0" collapsed="false">
      <c r="A129" s="40"/>
      <c r="B129" s="42" t="n">
        <v>701</v>
      </c>
      <c r="C129" s="40"/>
      <c r="D129" s="40"/>
      <c r="F129" s="18" t="e">
        <f aca="false">E129/D129</f>
        <v>#DIV/0!</v>
      </c>
    </row>
    <row r="130" customFormat="false" ht="15.75" hidden="false" customHeight="true" outlineLevel="0" collapsed="false">
      <c r="A130" s="40"/>
      <c r="B130" s="42" t="n">
        <v>702</v>
      </c>
      <c r="C130" s="40"/>
      <c r="D130" s="40"/>
      <c r="F130" s="18" t="e">
        <f aca="false">E130/D130</f>
        <v>#DIV/0!</v>
      </c>
    </row>
    <row r="131" customFormat="false" ht="15.75" hidden="false" customHeight="true" outlineLevel="0" collapsed="false">
      <c r="A131" s="40"/>
      <c r="B131" s="42" t="n">
        <v>703</v>
      </c>
      <c r="C131" s="40"/>
      <c r="D131" s="40"/>
      <c r="F131" s="18" t="e">
        <f aca="false">E131/D131</f>
        <v>#DIV/0!</v>
      </c>
    </row>
    <row r="132" customFormat="false" ht="15.75" hidden="false" customHeight="true" outlineLevel="0" collapsed="false">
      <c r="A132" s="40"/>
      <c r="B132" s="42" t="n">
        <v>704</v>
      </c>
      <c r="C132" s="40"/>
      <c r="D132" s="40"/>
      <c r="F132" s="18" t="e">
        <f aca="false">E132/D132</f>
        <v>#DIV/0!</v>
      </c>
    </row>
    <row r="133" customFormat="false" ht="15.75" hidden="false" customHeight="true" outlineLevel="0" collapsed="false">
      <c r="A133" s="40"/>
      <c r="B133" s="42" t="n">
        <v>705</v>
      </c>
      <c r="C133" s="40"/>
      <c r="D133" s="40"/>
      <c r="F133" s="18" t="e">
        <f aca="false">E133/D133</f>
        <v>#DIV/0!</v>
      </c>
    </row>
    <row r="134" customFormat="false" ht="15.75" hidden="false" customHeight="true" outlineLevel="0" collapsed="false">
      <c r="A134" s="40"/>
      <c r="B134" s="42" t="n">
        <v>706</v>
      </c>
      <c r="C134" s="40"/>
      <c r="D134" s="40"/>
      <c r="E134" s="18" t="s">
        <v>10</v>
      </c>
      <c r="F134" s="18" t="e">
        <f aca="false">E134/D134</f>
        <v>#VALUE!</v>
      </c>
    </row>
    <row r="135" customFormat="false" ht="15.75" hidden="false" customHeight="true" outlineLevel="0" collapsed="false">
      <c r="A135" s="40"/>
      <c r="B135" s="42" t="n">
        <v>707</v>
      </c>
      <c r="C135" s="40"/>
      <c r="D135" s="40"/>
      <c r="E135" s="18" t="s">
        <v>10</v>
      </c>
      <c r="F135" s="18" t="e">
        <f aca="false">E135/D135</f>
        <v>#VALUE!</v>
      </c>
    </row>
    <row r="136" customFormat="false" ht="15.75" hidden="false" customHeight="true" outlineLevel="0" collapsed="false">
      <c r="A136" s="40"/>
      <c r="B136" s="42" t="n">
        <v>708</v>
      </c>
      <c r="C136" s="40"/>
      <c r="D136" s="40"/>
      <c r="E136" s="18" t="s">
        <v>10</v>
      </c>
      <c r="F136" s="18" t="e">
        <f aca="false">E136/D136</f>
        <v>#VALUE!</v>
      </c>
    </row>
    <row r="137" customFormat="false" ht="15.75" hidden="false" customHeight="true" outlineLevel="0" collapsed="false">
      <c r="A137" s="40"/>
      <c r="B137" s="42" t="n">
        <v>709</v>
      </c>
      <c r="C137" s="40"/>
      <c r="D137" s="40"/>
      <c r="E137" s="18" t="s">
        <v>10</v>
      </c>
      <c r="F137" s="18" t="e">
        <f aca="false">E137/D137</f>
        <v>#VALUE!</v>
      </c>
    </row>
    <row r="138" customFormat="false" ht="15.75" hidden="false" customHeight="true" outlineLevel="0" collapsed="false">
      <c r="A138" s="40"/>
      <c r="B138" s="40"/>
      <c r="C138" s="40"/>
      <c r="D138" s="40"/>
      <c r="E138" s="18" t="s">
        <v>10</v>
      </c>
      <c r="F138" s="18" t="e">
        <f aca="false">E138/D138</f>
        <v>#VALUE!</v>
      </c>
    </row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2" colorId="64" zoomScale="110" zoomScaleNormal="110" zoomScalePageLayoutView="100" workbookViewId="0">
      <selection pane="topLeft" activeCell="C20" activeCellId="0" sqref="C20"/>
    </sheetView>
  </sheetViews>
  <sheetFormatPr defaultRowHeight="13.8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18.43"/>
    <col collapsed="false" customWidth="true" hidden="false" outlineLevel="0" max="1025" min="3" style="0" width="10.5"/>
  </cols>
  <sheetData>
    <row r="1" customFormat="false" ht="41.55" hidden="false" customHeight="false" outlineLevel="0" collapsed="false">
      <c r="A1" s="1" t="s">
        <v>13</v>
      </c>
      <c r="B1" s="1" t="s">
        <v>2</v>
      </c>
      <c r="C1" s="2" t="s">
        <v>3</v>
      </c>
    </row>
    <row r="2" customFormat="false" ht="13.8" hidden="false" customHeight="false" outlineLevel="0" collapsed="false">
      <c r="A2" s="3" t="n">
        <v>43558</v>
      </c>
      <c r="B2" s="4" t="s">
        <v>7</v>
      </c>
      <c r="C2" s="4" t="s">
        <v>7</v>
      </c>
    </row>
    <row r="3" customFormat="false" ht="13.8" hidden="false" customHeight="false" outlineLevel="0" collapsed="false">
      <c r="A3" s="5" t="n">
        <v>43561</v>
      </c>
      <c r="B3" s="6" t="s">
        <v>7</v>
      </c>
      <c r="C3" s="6" t="s">
        <v>7</v>
      </c>
    </row>
    <row r="4" customFormat="false" ht="13.8" hidden="false" customHeight="false" outlineLevel="0" collapsed="false">
      <c r="A4" s="5" t="n">
        <v>43564</v>
      </c>
      <c r="B4" s="6" t="n">
        <v>8.585690516</v>
      </c>
      <c r="C4" s="6" t="s">
        <v>7</v>
      </c>
    </row>
    <row r="5" customFormat="false" ht="13.8" hidden="false" customHeight="false" outlineLevel="0" collapsed="false">
      <c r="A5" s="5" t="n">
        <v>43567</v>
      </c>
      <c r="B5" s="6" t="n">
        <v>5.765391015</v>
      </c>
      <c r="C5" s="6" t="n">
        <v>10.417604979</v>
      </c>
    </row>
    <row r="6" customFormat="false" ht="13.8" hidden="false" customHeight="false" outlineLevel="0" collapsed="false">
      <c r="A6" s="8" t="n">
        <v>43570</v>
      </c>
      <c r="B6" s="6" t="n">
        <v>8.311148087</v>
      </c>
      <c r="C6" s="6" t="n">
        <v>15.334300927</v>
      </c>
    </row>
    <row r="7" customFormat="false" ht="13.8" hidden="false" customHeight="false" outlineLevel="0" collapsed="false">
      <c r="A7" s="3" t="n">
        <v>43573</v>
      </c>
      <c r="B7" s="4" t="n">
        <v>8.943427621</v>
      </c>
      <c r="C7" s="4" t="n">
        <v>19.360718177</v>
      </c>
    </row>
    <row r="8" customFormat="false" ht="13.8" hidden="false" customHeight="false" outlineLevel="0" collapsed="false">
      <c r="A8" s="3" t="n">
        <v>43576</v>
      </c>
      <c r="B8" s="4" t="n">
        <v>16.69717138</v>
      </c>
      <c r="C8" s="4" t="n">
        <v>30.544521199</v>
      </c>
    </row>
    <row r="9" customFormat="false" ht="14.15" hidden="false" customHeight="false" outlineLevel="0" collapsed="false">
      <c r="A9" s="3" t="n">
        <v>43579</v>
      </c>
      <c r="B9" s="10"/>
      <c r="C9" s="4" t="n">
        <v>21.023915954</v>
      </c>
    </row>
    <row r="10" customFormat="false" ht="13.8" hidden="false" customHeight="false" outlineLevel="0" collapsed="false">
      <c r="A10" s="3" t="n">
        <v>43582</v>
      </c>
      <c r="B10" s="4" t="n">
        <v>8.169717138</v>
      </c>
      <c r="C10" s="4" t="n">
        <v>14.43471618</v>
      </c>
    </row>
    <row r="11" customFormat="false" ht="13.8" hidden="false" customHeight="false" outlineLevel="0" collapsed="false">
      <c r="A11" s="3" t="n">
        <v>43585</v>
      </c>
      <c r="B11" s="4" t="n">
        <v>6.647254576</v>
      </c>
      <c r="C11" s="4" t="n">
        <v>16.582862516</v>
      </c>
    </row>
    <row r="12" customFormat="false" ht="13.8" hidden="false" customHeight="false" outlineLevel="0" collapsed="false">
      <c r="A12" s="3" t="n">
        <v>43588</v>
      </c>
      <c r="B12" s="4" t="n">
        <v>6.780366057</v>
      </c>
      <c r="C12" s="4" t="n">
        <v>14.543286753</v>
      </c>
    </row>
    <row r="13" customFormat="false" ht="13.8" hidden="false" customHeight="false" outlineLevel="0" collapsed="false">
      <c r="A13" s="3" t="n">
        <v>43591</v>
      </c>
      <c r="B13" s="4" t="n">
        <v>7.24625624</v>
      </c>
      <c r="C13" s="4" t="n">
        <v>13.289555136</v>
      </c>
    </row>
    <row r="14" customFormat="false" ht="13.8" hidden="false" customHeight="false" outlineLevel="0" collapsed="false">
      <c r="A14" s="3" t="n">
        <v>43594</v>
      </c>
      <c r="B14" s="4" t="n">
        <v>5.415973378</v>
      </c>
      <c r="C14" s="4" t="s">
        <v>7</v>
      </c>
    </row>
    <row r="15" customFormat="false" ht="13.8" hidden="false" customHeight="false" outlineLevel="0" collapsed="false">
      <c r="A15" s="3" t="n">
        <v>43597</v>
      </c>
      <c r="B15" s="4" t="n">
        <v>8.273710483</v>
      </c>
      <c r="C15" s="4" t="n">
        <v>12.499890117</v>
      </c>
    </row>
    <row r="16" customFormat="false" ht="13.8" hidden="false" customHeight="false" outlineLevel="0" collapsed="false">
      <c r="A16" s="3" t="n">
        <v>43600</v>
      </c>
      <c r="B16" s="4" t="n">
        <v>15.44509151</v>
      </c>
      <c r="C16" s="4" t="n">
        <v>21.496062821</v>
      </c>
    </row>
    <row r="17" customFormat="false" ht="13.8" hidden="false" customHeight="false" outlineLevel="0" collapsed="false">
      <c r="A17" s="3" t="n">
        <v>43603</v>
      </c>
      <c r="B17" s="4" t="n">
        <v>6.494592346</v>
      </c>
      <c r="C17" s="4" t="n">
        <v>14.333783418</v>
      </c>
    </row>
    <row r="18" customFormat="false" ht="13.8" hidden="false" customHeight="false" outlineLevel="0" collapsed="false">
      <c r="A18" s="3" t="n">
        <v>43606</v>
      </c>
      <c r="B18" s="4" t="n">
        <v>8.444259567</v>
      </c>
      <c r="C18" s="4" t="s">
        <v>7</v>
      </c>
    </row>
    <row r="19" customFormat="false" ht="13.8" hidden="false" customHeight="false" outlineLevel="0" collapsed="false">
      <c r="A19" s="3" t="n">
        <v>43609</v>
      </c>
      <c r="B19" s="4" t="n">
        <v>9.455074875</v>
      </c>
      <c r="C19" s="4" t="n">
        <v>17.473226973</v>
      </c>
    </row>
    <row r="20" customFormat="false" ht="13.8" hidden="false" customHeight="false" outlineLevel="0" collapsed="false">
      <c r="A20" s="11" t="n">
        <v>43612</v>
      </c>
      <c r="B20" s="12" t="n">
        <v>17.78702163</v>
      </c>
      <c r="C20" s="12" t="n">
        <v>38.938729366</v>
      </c>
    </row>
    <row r="21" customFormat="false" ht="13.8" hidden="false" customHeight="false" outlineLevel="0" collapsed="false">
      <c r="A21" s="3" t="n">
        <v>43615</v>
      </c>
      <c r="B21" s="4" t="n">
        <v>8.648086522</v>
      </c>
      <c r="C21" s="4" t="n">
        <v>12.586020651</v>
      </c>
    </row>
    <row r="22" customFormat="false" ht="13.8" hidden="false" customHeight="false" outlineLevel="0" collapsed="false">
      <c r="A22" s="3" t="n">
        <v>43618</v>
      </c>
      <c r="B22" s="4" t="n">
        <v>11.9093178</v>
      </c>
      <c r="C22" s="4" t="n">
        <v>29.147267884</v>
      </c>
    </row>
    <row r="23" customFormat="false" ht="13.8" hidden="false" customHeight="false" outlineLevel="0" collapsed="false">
      <c r="A23" s="3" t="n">
        <v>43621</v>
      </c>
      <c r="B23" s="4" t="n">
        <v>7.038269551</v>
      </c>
      <c r="C23" s="4" t="s">
        <v>7</v>
      </c>
    </row>
    <row r="24" customFormat="false" ht="13.8" hidden="false" customHeight="false" outlineLevel="0" collapsed="false">
      <c r="A24" s="3"/>
      <c r="B24" s="4" t="e">
        <f aca="false"/>
        <v>#N/A</v>
      </c>
      <c r="C24" s="4" t="s">
        <v>7</v>
      </c>
    </row>
    <row r="25" customFormat="false" ht="13.8" hidden="false" customHeight="false" outlineLevel="0" collapsed="false">
      <c r="A25" s="3" t="n">
        <v>43624</v>
      </c>
      <c r="B25" s="4" t="n">
        <v>9.588186356</v>
      </c>
      <c r="C25" s="4" t="s">
        <v>7</v>
      </c>
    </row>
    <row r="26" customFormat="false" ht="13.8" hidden="false" customHeight="false" outlineLevel="0" collapsed="false">
      <c r="A26" s="3" t="n">
        <v>43627</v>
      </c>
      <c r="B26" s="4" t="n">
        <v>13.53577371</v>
      </c>
      <c r="C26" s="4" t="n">
        <v>19.077024295</v>
      </c>
    </row>
    <row r="27" customFormat="false" ht="13.8" hidden="false" customHeight="false" outlineLevel="0" collapsed="false">
      <c r="A27" s="3" t="n">
        <v>43630</v>
      </c>
      <c r="B27" s="4" t="n">
        <v>8.190515807</v>
      </c>
      <c r="C27" s="4" t="n">
        <v>11.956509307</v>
      </c>
    </row>
    <row r="28" customFormat="false" ht="13.8" hidden="false" customHeight="false" outlineLevel="0" collapsed="false">
      <c r="A28" s="3" t="n">
        <v>43633</v>
      </c>
      <c r="B28" s="4" t="n">
        <v>4.109816972</v>
      </c>
      <c r="C28" s="4" t="n">
        <v>6.018173802</v>
      </c>
    </row>
    <row r="29" customFormat="false" ht="13.8" hidden="false" customHeight="false" outlineLevel="0" collapsed="false">
      <c r="A29" s="3" t="n">
        <v>43636</v>
      </c>
      <c r="B29" s="4" t="n">
        <v>7.924292845</v>
      </c>
      <c r="C29" s="4" t="n">
        <v>12.518674403</v>
      </c>
    </row>
    <row r="30" customFormat="false" ht="13.8" hidden="false" customHeight="false" outlineLevel="0" collapsed="false">
      <c r="A30" s="3" t="n">
        <v>43639</v>
      </c>
      <c r="B30" s="4" t="n">
        <v>25.85690516</v>
      </c>
      <c r="C30" s="4" t="n">
        <v>31.854722038</v>
      </c>
    </row>
    <row r="31" customFormat="false" ht="13.8" hidden="false" customHeight="false" outlineLevel="0" collapsed="false">
      <c r="A31" s="3"/>
      <c r="B31" s="4" t="n">
        <v>6.094009983</v>
      </c>
      <c r="C31" s="4"/>
    </row>
    <row r="32" customFormat="false" ht="13.8" hidden="false" customHeight="false" outlineLevel="0" collapsed="false">
      <c r="A32" s="3" t="n">
        <v>43645</v>
      </c>
      <c r="B32" s="4" t="n">
        <v>5.844425957</v>
      </c>
      <c r="C32" s="4" t="n">
        <v>7.243890267</v>
      </c>
    </row>
    <row r="33" customFormat="false" ht="13.8" hidden="false" customHeight="false" outlineLevel="0" collapsed="false">
      <c r="A33" s="3" t="n">
        <v>43648</v>
      </c>
      <c r="B33" s="4" t="n">
        <v>1.235440932</v>
      </c>
      <c r="C33" s="4" t="s">
        <v>7</v>
      </c>
    </row>
    <row r="34" customFormat="false" ht="13.8" hidden="false" customHeight="false" outlineLevel="0" collapsed="false">
      <c r="A34" s="3" t="n">
        <v>43651</v>
      </c>
      <c r="B34" s="4" t="n">
        <v>19.09733777</v>
      </c>
      <c r="C34" s="4" t="s">
        <v>7</v>
      </c>
    </row>
    <row r="35" customFormat="false" ht="13.8" hidden="false" customHeight="false" outlineLevel="0" collapsed="false">
      <c r="A35" s="3" t="n">
        <v>43654</v>
      </c>
      <c r="B35" s="4" t="n">
        <v>9.975041597</v>
      </c>
      <c r="C35" s="4" t="n">
        <v>16.725762663</v>
      </c>
    </row>
    <row r="36" customFormat="false" ht="13.8" hidden="false" customHeight="false" outlineLevel="0" collapsed="false">
      <c r="A36" s="3" t="n">
        <v>43657</v>
      </c>
      <c r="B36" s="4" t="n">
        <v>19.83361065</v>
      </c>
      <c r="C36" s="4" t="n">
        <v>33.275337988</v>
      </c>
    </row>
    <row r="37" customFormat="false" ht="13.8" hidden="false" customHeight="false" outlineLevel="0" collapsed="false">
      <c r="A37" s="3" t="n">
        <v>43660</v>
      </c>
      <c r="B37" s="4" t="n">
        <v>16.20216306</v>
      </c>
      <c r="C37" s="4" t="n">
        <v>25.029667521</v>
      </c>
    </row>
    <row r="38" customFormat="false" ht="13.8" hidden="false" customHeight="false" outlineLevel="0" collapsed="false">
      <c r="A38" s="3" t="n">
        <v>43663</v>
      </c>
      <c r="B38" s="4" t="n">
        <v>8.298668885</v>
      </c>
      <c r="C38" s="4" t="n">
        <v>11.834093988</v>
      </c>
    </row>
    <row r="39" customFormat="false" ht="13.8" hidden="false" customHeight="false" outlineLevel="0" collapsed="false">
      <c r="A39" s="3" t="n">
        <v>43666</v>
      </c>
      <c r="B39" s="4" t="n">
        <v>14.59234609</v>
      </c>
      <c r="C39" s="4" t="s">
        <v>7</v>
      </c>
    </row>
    <row r="40" customFormat="false" ht="13.8" hidden="false" customHeight="false" outlineLevel="0" collapsed="false">
      <c r="A40" s="3" t="n">
        <v>43669</v>
      </c>
      <c r="B40" s="4" t="e">
        <f aca="false"/>
        <v>#N/A</v>
      </c>
      <c r="C40" s="4" t="n">
        <v>8.92210097</v>
      </c>
    </row>
    <row r="41" customFormat="false" ht="13.8" hidden="false" customHeight="false" outlineLevel="0" collapsed="false">
      <c r="A41" s="3" t="n">
        <v>43672</v>
      </c>
      <c r="B41" s="4" t="e">
        <f aca="false"/>
        <v>#N/A</v>
      </c>
      <c r="C41" s="4" t="n">
        <v>18.393012182</v>
      </c>
    </row>
    <row r="42" customFormat="false" ht="13.8" hidden="false" customHeight="false" outlineLevel="0" collapsed="false">
      <c r="A42" s="3" t="n">
        <v>43675</v>
      </c>
      <c r="B42" s="4" t="e">
        <f aca="false"/>
        <v>#N/A</v>
      </c>
      <c r="C42" s="4" t="n">
        <v>26.919638115</v>
      </c>
    </row>
    <row r="43" customFormat="false" ht="13.8" hidden="false" customHeight="false" outlineLevel="0" collapsed="false">
      <c r="A43" s="3" t="n">
        <v>43678</v>
      </c>
      <c r="B43" s="4" t="e">
        <f aca="false"/>
        <v>#N/A</v>
      </c>
      <c r="C43" s="4" t="n">
        <v>14.031744378</v>
      </c>
    </row>
    <row r="44" customFormat="false" ht="13.8" hidden="false" customHeight="false" outlineLevel="0" collapsed="false">
      <c r="A44" s="3" t="n">
        <v>43681</v>
      </c>
      <c r="B44" s="4" t="e">
        <f aca="false"/>
        <v>#N/A</v>
      </c>
      <c r="C44" s="4" t="n">
        <v>9.923280448</v>
      </c>
    </row>
    <row r="45" customFormat="false" ht="13.8" hidden="false" customHeight="false" outlineLevel="0" collapsed="false">
      <c r="A45" s="3" t="n">
        <v>43684</v>
      </c>
      <c r="B45" s="4" t="e">
        <f aca="false"/>
        <v>#N/A</v>
      </c>
      <c r="C45" s="4" t="n">
        <v>9.430819562</v>
      </c>
    </row>
    <row r="46" customFormat="false" ht="13.8" hidden="false" customHeight="false" outlineLevel="0" collapsed="false">
      <c r="A46" s="3" t="n">
        <v>43687</v>
      </c>
      <c r="B46" s="4" t="e">
        <f aca="false"/>
        <v>#N/A</v>
      </c>
      <c r="C46" s="4" t="n">
        <v>9.159936428</v>
      </c>
    </row>
    <row r="47" customFormat="false" ht="13.8" hidden="false" customHeight="false" outlineLevel="0" collapsed="false">
      <c r="A47" s="3" t="n">
        <v>43690</v>
      </c>
      <c r="B47" s="4" t="e">
        <f aca="false"/>
        <v>#N/A</v>
      </c>
      <c r="C47" s="4" t="n">
        <v>17.184789634</v>
      </c>
    </row>
    <row r="48" customFormat="false" ht="13.8" hidden="false" customHeight="false" outlineLevel="0" collapsed="false">
      <c r="A48" s="3" t="n">
        <v>43693</v>
      </c>
      <c r="B48" s="4" t="e">
        <f aca="false"/>
        <v>#N/A</v>
      </c>
      <c r="C48" s="4"/>
    </row>
    <row r="49" customFormat="false" ht="13.8" hidden="false" customHeight="false" outlineLevel="0" collapsed="false">
      <c r="A49" s="3" t="n">
        <v>43696</v>
      </c>
      <c r="B49" s="4" t="e">
        <f aca="false"/>
        <v>#N/A</v>
      </c>
      <c r="C49" s="4" t="n">
        <v>12.971843448</v>
      </c>
    </row>
    <row r="50" customFormat="false" ht="13.8" hidden="false" customHeight="false" outlineLevel="0" collapsed="false">
      <c r="A50" s="3" t="n">
        <v>43699</v>
      </c>
      <c r="B50" s="4" t="e">
        <f aca="false"/>
        <v>#N/A</v>
      </c>
      <c r="C50" s="4" t="n">
        <v>34.897092962</v>
      </c>
    </row>
    <row r="51" customFormat="false" ht="13.8" hidden="false" customHeight="false" outlineLevel="0" collapsed="false">
      <c r="A51" s="3" t="n">
        <v>43702</v>
      </c>
      <c r="B51" s="4" t="e">
        <f aca="false"/>
        <v>#N/A</v>
      </c>
      <c r="C51" s="4" t="n">
        <v>15.051781134</v>
      </c>
    </row>
    <row r="52" customFormat="false" ht="13.8" hidden="false" customHeight="false" outlineLevel="0" collapsed="false">
      <c r="A52" s="3" t="n">
        <v>43705</v>
      </c>
      <c r="B52" s="4" t="e">
        <f aca="false"/>
        <v>#N/A</v>
      </c>
      <c r="C52" s="4" t="n">
        <v>25.985987755</v>
      </c>
    </row>
    <row r="53" customFormat="false" ht="13.8" hidden="false" customHeight="false" outlineLevel="0" collapsed="false">
      <c r="A53" s="3" t="n">
        <v>43708</v>
      </c>
      <c r="B53" s="4" t="n">
        <v>24.51331115</v>
      </c>
      <c r="C53" s="4" t="n">
        <v>27.479665703</v>
      </c>
    </row>
    <row r="54" customFormat="false" ht="13.8" hidden="false" customHeight="false" outlineLevel="0" collapsed="false">
      <c r="A54" s="3" t="n">
        <v>43711</v>
      </c>
      <c r="B54" s="4" t="n">
        <v>13.26539101</v>
      </c>
      <c r="C54" s="4" t="n">
        <v>19.248894362</v>
      </c>
    </row>
    <row r="55" customFormat="false" ht="13.8" hidden="false" customHeight="false" outlineLevel="0" collapsed="false">
      <c r="A55" s="3" t="n">
        <v>43714</v>
      </c>
      <c r="B55" s="4" t="n">
        <v>13.36662505</v>
      </c>
      <c r="C55" s="4" t="n">
        <v>17.663887184</v>
      </c>
    </row>
    <row r="56" customFormat="false" ht="13.8" hidden="false" customHeight="false" outlineLevel="0" collapsed="false">
      <c r="A56" s="3" t="n">
        <v>43717</v>
      </c>
      <c r="B56" s="4" t="n">
        <v>7.691347754</v>
      </c>
      <c r="C56" s="4" t="n">
        <v>11.254643143</v>
      </c>
    </row>
    <row r="57" customFormat="false" ht="13.8" hidden="false" customHeight="false" outlineLevel="0" collapsed="false">
      <c r="A57" s="3" t="n">
        <v>43720</v>
      </c>
      <c r="B57" s="4" t="e">
        <f aca="false"/>
        <v>#N/A</v>
      </c>
      <c r="C57" s="4" t="n">
        <v>19.315068849</v>
      </c>
    </row>
    <row r="58" customFormat="false" ht="13.8" hidden="false" customHeight="false" outlineLevel="0" collapsed="false">
      <c r="A58" s="3"/>
      <c r="B58" s="4" t="n">
        <v>7.254575707</v>
      </c>
      <c r="C58" s="4"/>
    </row>
    <row r="59" customFormat="false" ht="13.8" hidden="false" customHeight="false" outlineLevel="0" collapsed="false">
      <c r="A59" s="3" t="n">
        <v>43726</v>
      </c>
      <c r="B59" s="4" t="n">
        <v>13.65640599</v>
      </c>
      <c r="C59" s="4" t="n">
        <v>22.790029785</v>
      </c>
    </row>
    <row r="60" customFormat="false" ht="13.8" hidden="false" customHeight="false" outlineLevel="0" collapsed="false">
      <c r="A60" s="3" t="n">
        <v>43729</v>
      </c>
      <c r="B60" s="4" t="n">
        <v>9.047024553</v>
      </c>
      <c r="C60" s="4" t="n">
        <v>20.42322191</v>
      </c>
    </row>
    <row r="61" customFormat="false" ht="13.8" hidden="false" customHeight="false" outlineLevel="0" collapsed="false">
      <c r="A61" s="3" t="n">
        <v>43732</v>
      </c>
      <c r="B61" s="4" t="n">
        <v>11.83860233</v>
      </c>
      <c r="C61" s="4" t="n">
        <v>22.084681256</v>
      </c>
    </row>
    <row r="62" customFormat="false" ht="13.8" hidden="false" customHeight="false" outlineLevel="0" collapsed="false">
      <c r="A62" s="3" t="n">
        <v>43735</v>
      </c>
      <c r="B62" s="4" t="n">
        <v>0.5615640599</v>
      </c>
      <c r="C62" s="0" t="s">
        <v>7</v>
      </c>
    </row>
    <row r="63" customFormat="false" ht="13.8" hidden="false" customHeight="false" outlineLevel="0" collapsed="false">
      <c r="A63" s="3" t="n">
        <v>43738</v>
      </c>
      <c r="B63" s="4" t="n">
        <v>9.900166389</v>
      </c>
      <c r="C63" s="0" t="n">
        <v>14.086141298</v>
      </c>
    </row>
    <row r="64" customFormat="false" ht="13.8" hidden="false" customHeight="false" outlineLevel="0" collapsed="false">
      <c r="A64" s="3" t="n">
        <v>43741</v>
      </c>
      <c r="B64" s="4" t="e">
        <f aca="false"/>
        <v>#N/A</v>
      </c>
      <c r="C64" s="0" t="n">
        <v>21.586340545</v>
      </c>
    </row>
    <row r="65" customFormat="false" ht="13.8" hidden="false" customHeight="false" outlineLevel="0" collapsed="false">
      <c r="A65" s="3" t="n">
        <v>43744</v>
      </c>
      <c r="B65" s="4" t="n">
        <v>9.238451935</v>
      </c>
      <c r="C65" s="0" t="n">
        <v>16.050416475</v>
      </c>
    </row>
    <row r="66" customFormat="false" ht="13.8" hidden="false" customHeight="false" outlineLevel="0" collapsed="false">
      <c r="A66" s="3" t="n">
        <v>43747</v>
      </c>
      <c r="B66" s="4" t="n">
        <v>7.020391178</v>
      </c>
      <c r="C66" s="0" t="n">
        <v>11.536081044</v>
      </c>
    </row>
    <row r="67" customFormat="false" ht="13.8" hidden="false" customHeight="false" outlineLevel="0" collapsed="false">
      <c r="A67" s="3" t="n">
        <v>43750</v>
      </c>
      <c r="B67" s="4" t="n">
        <v>10.6244796</v>
      </c>
      <c r="C67" s="0" t="n">
        <v>14.973937428</v>
      </c>
    </row>
    <row r="68" customFormat="false" ht="13.8" hidden="false" customHeight="false" outlineLevel="0" collapsed="false">
      <c r="A68" s="3" t="n">
        <v>43753</v>
      </c>
      <c r="B68" s="4" t="s">
        <v>7</v>
      </c>
      <c r="C68" s="0" t="n">
        <v>6.839177682</v>
      </c>
    </row>
    <row r="69" customFormat="false" ht="13.8" hidden="false" customHeight="false" outlineLevel="0" collapsed="false">
      <c r="A69" s="3" t="n">
        <v>43756</v>
      </c>
      <c r="B69" s="4" t="n">
        <v>16.5890183</v>
      </c>
      <c r="C69" s="0" t="n">
        <v>25.202010775</v>
      </c>
    </row>
    <row r="70" customFormat="false" ht="13.8" hidden="false" customHeight="false" outlineLevel="0" collapsed="false">
      <c r="A70" s="3" t="n">
        <v>43759</v>
      </c>
      <c r="B70" s="4" t="n">
        <v>8.381863561</v>
      </c>
      <c r="C70" s="0" t="n">
        <v>14.204002985</v>
      </c>
    </row>
    <row r="71" customFormat="false" ht="13.8" hidden="false" customHeight="false" outlineLevel="0" collapsed="false">
      <c r="A71" s="3"/>
      <c r="B71" s="4" t="s">
        <v>7</v>
      </c>
      <c r="C71" s="0" t="s">
        <v>7</v>
      </c>
    </row>
    <row r="72" customFormat="false" ht="13.8" hidden="false" customHeight="false" outlineLevel="0" collapsed="false">
      <c r="A72" s="3" t="n">
        <v>43762</v>
      </c>
      <c r="B72" s="4" t="e">
        <f aca="false"/>
        <v>#N/A</v>
      </c>
      <c r="C72" s="0" t="s">
        <v>7</v>
      </c>
    </row>
    <row r="73" customFormat="false" ht="13.8" hidden="false" customHeight="false" outlineLevel="0" collapsed="false">
      <c r="A73" s="3" t="n">
        <v>43765</v>
      </c>
      <c r="B73" s="4" t="n">
        <v>9.584026622</v>
      </c>
      <c r="C73" s="0" t="n">
        <v>14.069166191</v>
      </c>
    </row>
    <row r="74" customFormat="false" ht="13.8" hidden="false" customHeight="false" outlineLevel="0" collapsed="false">
      <c r="A74" s="3" t="n">
        <v>43768</v>
      </c>
      <c r="B74" s="4" t="n">
        <v>13.34858569</v>
      </c>
      <c r="C74" s="0" t="n">
        <v>20.292603226</v>
      </c>
    </row>
    <row r="75" customFormat="false" ht="13.8" hidden="false" customHeight="false" outlineLevel="0" collapsed="false">
      <c r="A75" s="3" t="n">
        <v>43771</v>
      </c>
      <c r="B75" s="4" t="n">
        <v>6.84144819</v>
      </c>
      <c r="C75" s="0" t="n">
        <v>10.88498703</v>
      </c>
    </row>
    <row r="76" customFormat="false" ht="13.8" hidden="false" customHeight="false" outlineLevel="0" collapsed="false">
      <c r="A76" s="3" t="n">
        <v>43774</v>
      </c>
      <c r="B76" s="4" t="n">
        <v>1.560549313</v>
      </c>
      <c r="C76" s="0" t="n">
        <v>8.012516733</v>
      </c>
    </row>
    <row r="77" customFormat="false" ht="13.8" hidden="false" customHeight="false" outlineLevel="0" collapsed="false">
      <c r="A77" s="19" t="n">
        <v>43777</v>
      </c>
      <c r="B77" s="20"/>
      <c r="C77" s="21" t="n">
        <v>16.703955626</v>
      </c>
    </row>
    <row r="78" customFormat="false" ht="13.8" hidden="false" customHeight="false" outlineLevel="0" collapsed="false">
      <c r="A78" s="3" t="n">
        <v>43780</v>
      </c>
      <c r="B78" s="4" t="n">
        <v>10.91930116</v>
      </c>
      <c r="C78" s="0" t="n">
        <v>15.759473459</v>
      </c>
    </row>
    <row r="79" customFormat="false" ht="13.8" hidden="false" customHeight="false" outlineLevel="0" collapsed="false">
      <c r="A79" s="3" t="n">
        <v>43783</v>
      </c>
      <c r="B79" s="4" t="n">
        <v>6.722129784</v>
      </c>
      <c r="C79" s="0" t="n">
        <v>10.906118272</v>
      </c>
    </row>
    <row r="80" customFormat="false" ht="13.8" hidden="false" customHeight="false" outlineLevel="0" collapsed="false">
      <c r="A80" s="3" t="n">
        <v>43786</v>
      </c>
      <c r="B80" s="4" t="s">
        <v>7</v>
      </c>
      <c r="C80" s="0" t="n">
        <v>12.239565969</v>
      </c>
    </row>
    <row r="81" customFormat="false" ht="13.8" hidden="false" customHeight="false" outlineLevel="0" collapsed="false">
      <c r="A81" s="3" t="n">
        <v>43789</v>
      </c>
      <c r="B81" s="4" t="n">
        <v>7.845257903</v>
      </c>
      <c r="C81" s="0" t="n">
        <v>14.591859254</v>
      </c>
    </row>
    <row r="82" customFormat="false" ht="13.8" hidden="false" customHeight="false" outlineLevel="0" collapsed="false">
      <c r="A82" s="3" t="n">
        <v>43792</v>
      </c>
      <c r="B82" s="4" t="n">
        <v>12.17138103</v>
      </c>
      <c r="C82" s="0" t="n">
        <v>14.726121989</v>
      </c>
    </row>
    <row r="83" customFormat="false" ht="13.8" hidden="false" customHeight="false" outlineLevel="0" collapsed="false">
      <c r="A83" s="3" t="n">
        <v>43795</v>
      </c>
      <c r="B83" s="4" t="n">
        <v>5.299500832</v>
      </c>
      <c r="C83" s="0" t="n">
        <v>9.610554539</v>
      </c>
    </row>
    <row r="84" customFormat="false" ht="13.8" hidden="false" customHeight="false" outlineLevel="0" collapsed="false">
      <c r="A84" s="3" t="n">
        <v>43798</v>
      </c>
      <c r="B84" s="4" t="n">
        <v>6.749899315</v>
      </c>
      <c r="C84" s="0" t="n">
        <v>11.461455872</v>
      </c>
    </row>
    <row r="85" customFormat="false" ht="13.8" hidden="false" customHeight="false" outlineLevel="0" collapsed="false">
      <c r="A85" s="3" t="n">
        <v>43801</v>
      </c>
      <c r="B85" s="4" t="n">
        <v>13.15022888</v>
      </c>
      <c r="C85" s="0" t="n">
        <v>24.20822953</v>
      </c>
    </row>
    <row r="86" customFormat="false" ht="13.8" hidden="false" customHeight="false" outlineLevel="0" collapsed="false">
      <c r="A86" s="3" t="n">
        <v>43804</v>
      </c>
      <c r="B86" s="4" t="e">
        <f aca="false"/>
        <v>#N/A</v>
      </c>
      <c r="C86" s="0" t="n">
        <v>9.341300369</v>
      </c>
    </row>
    <row r="87" customFormat="false" ht="13.8" hidden="false" customHeight="false" outlineLevel="0" collapsed="false">
      <c r="A87" s="3" t="n">
        <v>43807</v>
      </c>
      <c r="B87" s="4" t="e">
        <f aca="false"/>
        <v>#N/A</v>
      </c>
      <c r="C87" s="0" t="n">
        <v>8.763859912</v>
      </c>
    </row>
    <row r="88" customFormat="false" ht="13.8" hidden="false" customHeight="false" outlineLevel="0" collapsed="false">
      <c r="A88" s="3" t="n">
        <v>43810</v>
      </c>
      <c r="B88" s="4" t="n">
        <v>9.59234609</v>
      </c>
      <c r="C88" s="0" t="n">
        <v>13.500403512</v>
      </c>
    </row>
    <row r="89" customFormat="false" ht="13.8" hidden="false" customHeight="false" outlineLevel="0" collapsed="false">
      <c r="A89" s="3" t="n">
        <v>43813</v>
      </c>
      <c r="B89" s="4" t="e">
        <f aca="false"/>
        <v>#N/A</v>
      </c>
      <c r="C89" s="0" t="n">
        <v>23.373569645</v>
      </c>
    </row>
    <row r="90" customFormat="false" ht="13.8" hidden="false" customHeight="false" outlineLevel="0" collapsed="false">
      <c r="A90" s="3" t="n">
        <v>43816</v>
      </c>
      <c r="B90" s="4" t="e">
        <f aca="false"/>
        <v>#N/A</v>
      </c>
      <c r="C90" s="0" t="n">
        <v>12.626637065</v>
      </c>
    </row>
    <row r="91" customFormat="false" ht="13.8" hidden="false" customHeight="false" outlineLevel="0" collapsed="false">
      <c r="A91" s="3" t="n">
        <v>43819</v>
      </c>
      <c r="B91" s="4" t="e">
        <f aca="false"/>
        <v>#N/A</v>
      </c>
      <c r="C91" s="0" t="n">
        <v>4.185312238</v>
      </c>
    </row>
    <row r="92" customFormat="false" ht="13.8" hidden="false" customHeight="false" outlineLevel="0" collapsed="false">
      <c r="A92" s="3" t="n">
        <v>43822</v>
      </c>
      <c r="B92" s="4" t="e">
        <f aca="false"/>
        <v>#N/A</v>
      </c>
      <c r="C92" s="0" t="n">
        <v>11.061300258</v>
      </c>
    </row>
    <row r="93" customFormat="false" ht="13.8" hidden="false" customHeight="false" outlineLevel="0" collapsed="false">
      <c r="A93" s="3" t="n">
        <v>43825</v>
      </c>
      <c r="B93" s="4" t="n">
        <v>2.4875</v>
      </c>
      <c r="C93" s="7" t="n">
        <v>8.78328042</v>
      </c>
    </row>
    <row r="94" customFormat="false" ht="13.8" hidden="false" customHeight="false" outlineLevel="0" collapsed="false">
      <c r="A94" s="3" t="n">
        <v>43831</v>
      </c>
      <c r="B94" s="4" t="n">
        <v>6.5375</v>
      </c>
      <c r="C94" s="7" t="n">
        <v>11.01187185</v>
      </c>
    </row>
    <row r="95" customFormat="false" ht="13.8" hidden="false" customHeight="false" outlineLevel="0" collapsed="false">
      <c r="A95" s="3" t="n">
        <v>43834</v>
      </c>
      <c r="B95" s="4" t="n">
        <v>3.708333333</v>
      </c>
      <c r="C95" s="0" t="s">
        <v>7</v>
      </c>
    </row>
    <row r="96" customFormat="false" ht="13.8" hidden="false" customHeight="false" outlineLevel="0" collapsed="false">
      <c r="A96" s="3" t="n">
        <v>43837</v>
      </c>
      <c r="B96" s="4" t="n">
        <v>0.5</v>
      </c>
      <c r="C96" s="0" t="s">
        <v>7</v>
      </c>
    </row>
    <row r="97" customFormat="false" ht="13.8" hidden="false" customHeight="false" outlineLevel="0" collapsed="false">
      <c r="A97" s="3" t="n">
        <v>43840</v>
      </c>
      <c r="B97" s="4" t="n">
        <v>10.44628099</v>
      </c>
      <c r="C97" s="0" t="s">
        <v>7</v>
      </c>
    </row>
    <row r="98" customFormat="false" ht="14.15" hidden="false" customHeight="false" outlineLevel="0" collapsed="false">
      <c r="A98" s="3" t="n">
        <v>43843</v>
      </c>
      <c r="B98" s="23"/>
      <c r="C98" s="0" t="n">
        <v>21.631702392</v>
      </c>
    </row>
    <row r="99" customFormat="false" ht="14.15" hidden="false" customHeight="false" outlineLevel="0" collapsed="false">
      <c r="A99" s="3" t="n">
        <v>43846</v>
      </c>
      <c r="B99" s="23"/>
      <c r="C99" s="0" t="n">
        <v>20.690312795</v>
      </c>
    </row>
    <row r="100" customFormat="false" ht="13.8" hidden="false" customHeight="false" outlineLevel="0" collapsed="false">
      <c r="A100" s="3" t="n">
        <v>43849</v>
      </c>
      <c r="B100" s="4" t="n">
        <v>6.351239669</v>
      </c>
      <c r="C100" s="0" t="s">
        <v>7</v>
      </c>
    </row>
    <row r="101" customFormat="false" ht="13.8" hidden="false" customHeight="false" outlineLevel="0" collapsed="false">
      <c r="A101" s="3" t="n">
        <v>43851</v>
      </c>
      <c r="B101" s="4" t="n">
        <v>5.900414938</v>
      </c>
      <c r="C101" s="0" t="n">
        <v>16.766721758</v>
      </c>
    </row>
    <row r="102" customFormat="false" ht="13.8" hidden="false" customHeight="false" outlineLevel="0" collapsed="false">
      <c r="A102" s="3" t="n">
        <v>43852</v>
      </c>
      <c r="B102" s="4" t="n">
        <v>9.308333333</v>
      </c>
      <c r="C102" s="0" t="n">
        <v>13.862442008</v>
      </c>
    </row>
    <row r="103" customFormat="false" ht="13.8" hidden="false" customHeight="false" outlineLevel="0" collapsed="false">
      <c r="A103" s="19" t="n">
        <v>43855</v>
      </c>
      <c r="B103" s="20" t="s">
        <v>7</v>
      </c>
      <c r="C103" s="24" t="n">
        <v>12.192280121</v>
      </c>
    </row>
    <row r="104" customFormat="false" ht="13.8" hidden="false" customHeight="false" outlineLevel="0" collapsed="false">
      <c r="A104" s="19" t="n">
        <v>43858</v>
      </c>
      <c r="B104" s="20"/>
      <c r="C104" s="24" t="n">
        <v>18.954437869</v>
      </c>
    </row>
    <row r="105" customFormat="false" ht="13.8" hidden="false" customHeight="false" outlineLevel="0" collapsed="false">
      <c r="C105" s="0" t="n">
        <v>22.493455238</v>
      </c>
    </row>
  </sheetData>
  <conditionalFormatting sqref="B77:B104 B2:B75">
    <cfRule type="colorScale" priority="2">
      <colorScale>
        <cfvo type="min" val="0"/>
        <cfvo type="percentile" val="0"/>
        <cfvo type="max" val="0"/>
        <color rgb="FF21409A"/>
        <color rgb="FFFFFFFF"/>
        <color rgb="FFED1C24"/>
      </colorScale>
    </cfRule>
  </conditionalFormatting>
  <conditionalFormatting sqref="C2:C61">
    <cfRule type="colorScale" priority="3">
      <colorScale>
        <cfvo type="min" val="0"/>
        <cfvo type="percentile" val="0"/>
        <cfvo type="max" val="0"/>
        <color rgb="FF0066B3"/>
        <color rgb="FFFFFFFF"/>
        <color rgb="FFED1C24"/>
      </colorScale>
    </cfRule>
  </conditionalFormatting>
  <conditionalFormatting sqref="C95:C105 C73:C92 C63:C67">
    <cfRule type="colorScale" priority="4">
      <colorScale>
        <cfvo type="min" val="0"/>
        <cfvo type="percentile" val="0"/>
        <cfvo type="max" val="0"/>
        <color rgb="FF0066B3"/>
        <color rgb="FFFFFFFF"/>
        <color rgb="FFED1C24"/>
      </colorScale>
    </cfRule>
  </conditionalFormatting>
  <conditionalFormatting sqref="C68:C71">
    <cfRule type="colorScale" priority="5">
      <colorScale>
        <cfvo type="min" val="0"/>
        <cfvo type="percentile" val="0"/>
        <cfvo type="max" val="0"/>
        <color rgb="FF0066B3"/>
        <color rgb="FFFFFFFF"/>
        <color rgb="FFED1C24"/>
      </colorScale>
    </cfRule>
  </conditionalFormatting>
  <conditionalFormatting sqref="B76">
    <cfRule type="colorScale" priority="6">
      <colorScale>
        <cfvo type="min" val="0"/>
        <cfvo type="percentile" val="0"/>
        <cfvo type="max" val="0"/>
        <color rgb="FF21409A"/>
        <color rgb="FFFFFFFF"/>
        <color rgb="FFED1C24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2021-02-17T15:19:16Z</dcterms:created>
  <dc:creator>Facundo</dc:creator>
  <dc:description/>
  <dc:language>en-US</dc:language>
  <cp:lastModifiedBy>Pablo L</cp:lastModifiedBy>
  <dcterms:modified xsi:type="dcterms:W3CDTF">2021-03-12T21:05:34Z</dcterms:modified>
  <cp:revision>34</cp:revision>
  <dc:subject/>
  <dc:title/>
</cp:coreProperties>
</file>