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Stephen\Documents\GitHub\AI_Nanodegree\Projects\2_Classical Planning\Report\"/>
    </mc:Choice>
  </mc:AlternateContent>
  <xr:revisionPtr revIDLastSave="0" documentId="13_ncr:1_{82D1AA40-DE01-4DAF-8DFD-1A9A7FFD1CC0}" xr6:coauthVersionLast="40" xr6:coauthVersionMax="40" xr10:uidLastSave="{00000000-0000-0000-0000-000000000000}"/>
  <bookViews>
    <workbookView xWindow="-110" yWindow="-110" windowWidth="19420" windowHeight="10420" xr2:uid="{EF5023A5-3E8B-48DF-A21B-3176CD0E58CD}"/>
  </bookViews>
  <sheets>
    <sheet name="Sheet1" sheetId="1" r:id="rId1"/>
    <sheet name="Chart1" sheetId="3" r:id="rId2"/>
    <sheet name="Q1" sheetId="2" r:id="rId3"/>
    <sheet name="Q2" sheetId="4" r:id="rId4"/>
    <sheet name="Q3" sheetId="5"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2" i="1" l="1"/>
  <c r="I43" i="1"/>
  <c r="I44" i="1"/>
  <c r="I45" i="1"/>
  <c r="I46" i="1"/>
  <c r="I47" i="1"/>
  <c r="I48" i="1"/>
  <c r="I49" i="1"/>
  <c r="I50" i="1"/>
  <c r="I51" i="1"/>
  <c r="I41" i="1"/>
  <c r="J42" i="1"/>
  <c r="J43" i="1"/>
  <c r="J44" i="1"/>
  <c r="J45" i="1"/>
  <c r="J46" i="1"/>
  <c r="J47" i="1"/>
  <c r="J48" i="1"/>
  <c r="J49" i="1"/>
  <c r="J50" i="1"/>
  <c r="J51" i="1"/>
  <c r="J41" i="1"/>
  <c r="J38" i="1"/>
  <c r="J29" i="1"/>
  <c r="J30" i="1"/>
  <c r="J31" i="1"/>
  <c r="J32" i="1"/>
  <c r="J33" i="1"/>
  <c r="J34" i="1"/>
  <c r="J35" i="1"/>
  <c r="J36" i="1"/>
  <c r="J37" i="1"/>
  <c r="J28" i="1"/>
  <c r="I38" i="1"/>
  <c r="I29" i="1"/>
  <c r="I30" i="1"/>
  <c r="I31" i="1"/>
  <c r="I32" i="1"/>
  <c r="I33" i="1"/>
  <c r="I34" i="1"/>
  <c r="I35" i="1"/>
  <c r="I36" i="1"/>
  <c r="I37" i="1"/>
  <c r="I28" i="1"/>
  <c r="J16" i="1" l="1"/>
  <c r="J17" i="1"/>
  <c r="J18" i="1"/>
  <c r="J19" i="1"/>
  <c r="J20" i="1"/>
  <c r="J21" i="1"/>
  <c r="J22" i="1"/>
  <c r="J23" i="1"/>
  <c r="J24" i="1"/>
  <c r="J25" i="1"/>
  <c r="J15" i="1"/>
  <c r="J3" i="1"/>
  <c r="J4" i="1"/>
  <c r="J5" i="1"/>
  <c r="J6" i="1"/>
  <c r="J7" i="1"/>
  <c r="J8" i="1"/>
  <c r="J9" i="1"/>
  <c r="J10" i="1"/>
  <c r="J11" i="1"/>
  <c r="J12" i="1"/>
  <c r="J2" i="1"/>
  <c r="I16" i="1"/>
  <c r="I17" i="1"/>
  <c r="I18" i="1"/>
  <c r="I19" i="1"/>
  <c r="I20" i="1"/>
  <c r="I21" i="1"/>
  <c r="I22" i="1"/>
  <c r="I23" i="1"/>
  <c r="I24" i="1"/>
  <c r="I25" i="1"/>
  <c r="I15" i="1"/>
  <c r="I3" i="1"/>
  <c r="I4" i="1"/>
  <c r="I5" i="1"/>
  <c r="I6" i="1"/>
  <c r="I7" i="1"/>
  <c r="I8" i="1"/>
  <c r="I9" i="1"/>
  <c r="I10" i="1"/>
  <c r="I11" i="1"/>
  <c r="I12" i="1"/>
  <c r="I2" i="1"/>
</calcChain>
</file>

<file path=xl/sharedStrings.xml><?xml version="1.0" encoding="utf-8"?>
<sst xmlns="http://schemas.openxmlformats.org/spreadsheetml/2006/main" count="334" uniqueCount="37">
  <si>
    <t>Search</t>
  </si>
  <si>
    <t>Actions</t>
  </si>
  <si>
    <t>Expansions</t>
  </si>
  <si>
    <t>Goal Tests</t>
  </si>
  <si>
    <t>New Nodes</t>
  </si>
  <si>
    <t>Plan Length</t>
  </si>
  <si>
    <t>Time Elapsed</t>
  </si>
  <si>
    <t>Problem</t>
  </si>
  <si>
    <t>Air Cargo Problem 1</t>
  </si>
  <si>
    <t>Breadth First Search</t>
  </si>
  <si>
    <t>Depth First Graph Search</t>
  </si>
  <si>
    <t>Uniform Cost Search</t>
  </si>
  <si>
    <t>Greedy Best First Search with h_unmet_goals</t>
  </si>
  <si>
    <t>Greedy Best First Search with h_pg_levelsum</t>
  </si>
  <si>
    <t>Greedy Best First Search with h_pg_maxlevel</t>
  </si>
  <si>
    <t>Greedy Best First Search with h_pg_setlevel</t>
  </si>
  <si>
    <t>A* Search with h_unmet_goals</t>
  </si>
  <si>
    <t>A* Search with h_pg_levelsum</t>
  </si>
  <si>
    <t>A* Search with h_pg_maxlevel</t>
  </si>
  <si>
    <t>A* Search with h_pg_setlevel</t>
  </si>
  <si>
    <t>Air Cargo Problem 2</t>
  </si>
  <si>
    <t>Air Cargo Problem 3</t>
  </si>
  <si>
    <t>Air Cargo Problem 4</t>
  </si>
  <si>
    <t>h_unmet_goals</t>
  </si>
  <si>
    <t>h_pg_levelsum</t>
  </si>
  <si>
    <t>h_pg_maxlevel</t>
  </si>
  <si>
    <t>h_pg_setlevel</t>
  </si>
  <si>
    <t>Estimates the minimum number of actions that must be carried out from the  current state in order to satisfy all of the goal conditions by ignoring the preconditions for an action to be executed</t>
  </si>
  <si>
    <t>Uses a planning graph representation of the problem state space to estimate the sum of the number of actions that must be carried out from the current state in order to satisfy each individual goal condition</t>
  </si>
  <si>
    <t>Uses a planning graph representation of the problem to estimate the maximum level cost out of all the individual goal literals.  The level cost is the first level where a goal literal appears in the planning graph.</t>
  </si>
  <si>
    <t>Uses a planning graph representation of the problem to estimate the level cost in the planning graph to achieve all of the goal literals such that none of them are mutually exclusive.</t>
  </si>
  <si>
    <t>Number of actions in the problem domain</t>
  </si>
  <si>
    <t>Number of goal tests performed</t>
  </si>
  <si>
    <t>Length of plan found to reach the goal</t>
  </si>
  <si>
    <t>Minimum Time</t>
  </si>
  <si>
    <t>Number of actions searched</t>
  </si>
  <si>
    <t>Number of states resulting from executing actions in the given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</si>
</sst>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2" fillId="0" borderId="0" xfId="0" applyFont="1"/>
    <xf numFmtId="9" fontId="0" fillId="0" borderId="0" xfId="1" applyFont="1"/>
    <xf numFmtId="0" fontId="3" fillId="0" borderId="0" xfId="0" applyFont="1"/>
    <xf numFmtId="0" fontId="0" fillId="0" borderId="1" xfId="0" applyBorder="1"/>
    <xf numFmtId="0" fontId="0" fillId="0" borderId="3" xfId="0"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7" xfId="0" applyBorder="1"/>
    <xf numFmtId="0" fontId="0" fillId="0" borderId="8" xfId="0" applyBorder="1"/>
    <xf numFmtId="0" fontId="2" fillId="0" borderId="2" xfId="0" applyFont="1" applyBorder="1" applyAlignment="1">
      <alignment horizontal="center"/>
    </xf>
    <xf numFmtId="0" fontId="2" fillId="0" borderId="9" xfId="0" applyFont="1" applyBorder="1"/>
    <xf numFmtId="0" fontId="2" fillId="0" borderId="10" xfId="0" applyFont="1" applyBorder="1"/>
    <xf numFmtId="0" fontId="2"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Actions vs Number Expanded Nodes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55565987960266"/>
          <c:y val="8.0927013686175622E-2"/>
          <c:w val="0.62581410839637786"/>
          <c:h val="0.87830008813639604"/>
        </c:manualLayout>
      </c:layout>
      <c:lineChart>
        <c:grouping val="standard"/>
        <c:varyColors val="0"/>
        <c:ser>
          <c:idx val="0"/>
          <c:order val="0"/>
          <c:tx>
            <c:strRef>
              <c:f>'Q1'!$B$2</c:f>
              <c:strCache>
                <c:ptCount val="1"/>
                <c:pt idx="0">
                  <c:v>Breadth First Search</c:v>
                </c:pt>
              </c:strCache>
            </c:strRef>
          </c:tx>
          <c:spPr>
            <a:ln w="28575" cap="rnd">
              <a:solidFill>
                <a:schemeClr val="accent1"/>
              </a:solidFill>
              <a:round/>
            </a:ln>
            <a:effectLst/>
          </c:spPr>
          <c:marker>
            <c:symbol val="none"/>
          </c:marker>
          <c:cat>
            <c:numRef>
              <c:f>'Q1'!$C$2:$C$5</c:f>
              <c:numCache>
                <c:formatCode>General</c:formatCode>
                <c:ptCount val="4"/>
                <c:pt idx="0">
                  <c:v>20</c:v>
                </c:pt>
                <c:pt idx="1">
                  <c:v>72</c:v>
                </c:pt>
                <c:pt idx="2">
                  <c:v>88</c:v>
                </c:pt>
                <c:pt idx="3">
                  <c:v>104</c:v>
                </c:pt>
              </c:numCache>
            </c:numRef>
          </c:cat>
          <c:val>
            <c:numRef>
              <c:f>'Q1'!$D$2:$D$5</c:f>
              <c:numCache>
                <c:formatCode>General</c:formatCode>
                <c:ptCount val="4"/>
                <c:pt idx="0">
                  <c:v>43</c:v>
                </c:pt>
                <c:pt idx="1">
                  <c:v>3343</c:v>
                </c:pt>
                <c:pt idx="2">
                  <c:v>14663</c:v>
                </c:pt>
                <c:pt idx="3">
                  <c:v>99736</c:v>
                </c:pt>
              </c:numCache>
            </c:numRef>
          </c:val>
          <c:smooth val="0"/>
          <c:extLst>
            <c:ext xmlns:c16="http://schemas.microsoft.com/office/drawing/2014/chart" uri="{C3380CC4-5D6E-409C-BE32-E72D297353CC}">
              <c16:uniqueId val="{00000000-04D0-4E84-BCF3-EE8E10A803FB}"/>
            </c:ext>
          </c:extLst>
        </c:ser>
        <c:ser>
          <c:idx val="1"/>
          <c:order val="1"/>
          <c:tx>
            <c:strRef>
              <c:f>'Q1'!$B$6</c:f>
              <c:strCache>
                <c:ptCount val="1"/>
                <c:pt idx="0">
                  <c:v>Depth First Graph Search</c:v>
                </c:pt>
              </c:strCache>
            </c:strRef>
          </c:tx>
          <c:spPr>
            <a:ln w="28575" cap="rnd">
              <a:solidFill>
                <a:schemeClr val="accent2"/>
              </a:solidFill>
              <a:round/>
            </a:ln>
            <a:effectLst/>
          </c:spPr>
          <c:marker>
            <c:symbol val="none"/>
          </c:marker>
          <c:val>
            <c:numRef>
              <c:f>'Q1'!$D$6:$D$9</c:f>
              <c:numCache>
                <c:formatCode>General</c:formatCode>
                <c:ptCount val="4"/>
                <c:pt idx="0">
                  <c:v>21</c:v>
                </c:pt>
                <c:pt idx="1">
                  <c:v>624</c:v>
                </c:pt>
                <c:pt idx="2">
                  <c:v>408</c:v>
                </c:pt>
                <c:pt idx="3">
                  <c:v>25174</c:v>
                </c:pt>
              </c:numCache>
            </c:numRef>
          </c:val>
          <c:smooth val="0"/>
          <c:extLst>
            <c:ext xmlns:c16="http://schemas.microsoft.com/office/drawing/2014/chart" uri="{C3380CC4-5D6E-409C-BE32-E72D297353CC}">
              <c16:uniqueId val="{00000001-04D0-4E84-BCF3-EE8E10A803FB}"/>
            </c:ext>
          </c:extLst>
        </c:ser>
        <c:ser>
          <c:idx val="2"/>
          <c:order val="2"/>
          <c:tx>
            <c:strRef>
              <c:f>'Q1'!$B$10</c:f>
              <c:strCache>
                <c:ptCount val="1"/>
                <c:pt idx="0">
                  <c:v>Uniform Cost Search</c:v>
                </c:pt>
              </c:strCache>
            </c:strRef>
          </c:tx>
          <c:spPr>
            <a:ln w="28575" cap="rnd">
              <a:solidFill>
                <a:schemeClr val="accent3"/>
              </a:solidFill>
              <a:round/>
            </a:ln>
            <a:effectLst/>
          </c:spPr>
          <c:marker>
            <c:symbol val="none"/>
          </c:marker>
          <c:val>
            <c:numRef>
              <c:f>'Q1'!$D$10:$D$13</c:f>
              <c:numCache>
                <c:formatCode>General</c:formatCode>
                <c:ptCount val="4"/>
                <c:pt idx="0">
                  <c:v>60</c:v>
                </c:pt>
                <c:pt idx="1">
                  <c:v>5154</c:v>
                </c:pt>
                <c:pt idx="2">
                  <c:v>18510</c:v>
                </c:pt>
                <c:pt idx="3">
                  <c:v>113339</c:v>
                </c:pt>
              </c:numCache>
            </c:numRef>
          </c:val>
          <c:smooth val="0"/>
          <c:extLst>
            <c:ext xmlns:c16="http://schemas.microsoft.com/office/drawing/2014/chart" uri="{C3380CC4-5D6E-409C-BE32-E72D297353CC}">
              <c16:uniqueId val="{00000002-04D0-4E84-BCF3-EE8E10A803FB}"/>
            </c:ext>
          </c:extLst>
        </c:ser>
        <c:ser>
          <c:idx val="3"/>
          <c:order val="3"/>
          <c:tx>
            <c:strRef>
              <c:f>'Q1'!$B$14</c:f>
              <c:strCache>
                <c:ptCount val="1"/>
                <c:pt idx="0">
                  <c:v>Greedy Best First Search with h_unmet_goals</c:v>
                </c:pt>
              </c:strCache>
            </c:strRef>
          </c:tx>
          <c:spPr>
            <a:ln w="28575" cap="rnd">
              <a:solidFill>
                <a:schemeClr val="accent4"/>
              </a:solidFill>
              <a:round/>
            </a:ln>
            <a:effectLst/>
          </c:spPr>
          <c:marker>
            <c:symbol val="none"/>
          </c:marker>
          <c:val>
            <c:numRef>
              <c:f>'Q1'!$D$14:$D$17</c:f>
              <c:numCache>
                <c:formatCode>General</c:formatCode>
                <c:ptCount val="4"/>
                <c:pt idx="0">
                  <c:v>7</c:v>
                </c:pt>
                <c:pt idx="1">
                  <c:v>17</c:v>
                </c:pt>
                <c:pt idx="2">
                  <c:v>25</c:v>
                </c:pt>
                <c:pt idx="3">
                  <c:v>29</c:v>
                </c:pt>
              </c:numCache>
            </c:numRef>
          </c:val>
          <c:smooth val="0"/>
          <c:extLst>
            <c:ext xmlns:c16="http://schemas.microsoft.com/office/drawing/2014/chart" uri="{C3380CC4-5D6E-409C-BE32-E72D297353CC}">
              <c16:uniqueId val="{00000003-04D0-4E84-BCF3-EE8E10A803FB}"/>
            </c:ext>
          </c:extLst>
        </c:ser>
        <c:ser>
          <c:idx val="4"/>
          <c:order val="4"/>
          <c:tx>
            <c:strRef>
              <c:f>'Q1'!$B$18</c:f>
              <c:strCache>
                <c:ptCount val="1"/>
                <c:pt idx="0">
                  <c:v>Greedy Best First Search with h_pg_levelsum</c:v>
                </c:pt>
              </c:strCache>
            </c:strRef>
          </c:tx>
          <c:spPr>
            <a:ln w="28575" cap="rnd">
              <a:solidFill>
                <a:schemeClr val="accent5"/>
              </a:solidFill>
              <a:round/>
            </a:ln>
            <a:effectLst/>
          </c:spPr>
          <c:marker>
            <c:symbol val="none"/>
          </c:marker>
          <c:val>
            <c:numRef>
              <c:f>'Q1'!$D$18:$D$21</c:f>
              <c:numCache>
                <c:formatCode>General</c:formatCode>
                <c:ptCount val="4"/>
                <c:pt idx="0">
                  <c:v>6</c:v>
                </c:pt>
                <c:pt idx="1">
                  <c:v>9</c:v>
                </c:pt>
                <c:pt idx="2">
                  <c:v>14</c:v>
                </c:pt>
                <c:pt idx="3">
                  <c:v>17</c:v>
                </c:pt>
              </c:numCache>
            </c:numRef>
          </c:val>
          <c:smooth val="0"/>
          <c:extLst>
            <c:ext xmlns:c16="http://schemas.microsoft.com/office/drawing/2014/chart" uri="{C3380CC4-5D6E-409C-BE32-E72D297353CC}">
              <c16:uniqueId val="{00000004-04D0-4E84-BCF3-EE8E10A803FB}"/>
            </c:ext>
          </c:extLst>
        </c:ser>
        <c:ser>
          <c:idx val="5"/>
          <c:order val="5"/>
          <c:tx>
            <c:strRef>
              <c:f>'Q1'!$B$22</c:f>
              <c:strCache>
                <c:ptCount val="1"/>
                <c:pt idx="0">
                  <c:v>Greedy Best First Search with h_pg_maxlevel</c:v>
                </c:pt>
              </c:strCache>
            </c:strRef>
          </c:tx>
          <c:spPr>
            <a:ln w="28575" cap="rnd">
              <a:solidFill>
                <a:schemeClr val="accent6"/>
              </a:solidFill>
              <a:round/>
            </a:ln>
            <a:effectLst/>
          </c:spPr>
          <c:marker>
            <c:symbol val="none"/>
          </c:marker>
          <c:val>
            <c:numRef>
              <c:f>'Q1'!$D$22:$D$25</c:f>
              <c:numCache>
                <c:formatCode>General</c:formatCode>
                <c:ptCount val="4"/>
                <c:pt idx="0">
                  <c:v>6</c:v>
                </c:pt>
                <c:pt idx="1">
                  <c:v>27</c:v>
                </c:pt>
                <c:pt idx="2">
                  <c:v>21</c:v>
                </c:pt>
                <c:pt idx="3">
                  <c:v>56</c:v>
                </c:pt>
              </c:numCache>
            </c:numRef>
          </c:val>
          <c:smooth val="0"/>
          <c:extLst>
            <c:ext xmlns:c16="http://schemas.microsoft.com/office/drawing/2014/chart" uri="{C3380CC4-5D6E-409C-BE32-E72D297353CC}">
              <c16:uniqueId val="{00000005-04D0-4E84-BCF3-EE8E10A803FB}"/>
            </c:ext>
          </c:extLst>
        </c:ser>
        <c:ser>
          <c:idx val="6"/>
          <c:order val="6"/>
          <c:tx>
            <c:strRef>
              <c:f>'Q1'!$B$26</c:f>
              <c:strCache>
                <c:ptCount val="1"/>
                <c:pt idx="0">
                  <c:v>Greedy Best First Search with h_pg_setlevel</c:v>
                </c:pt>
              </c:strCache>
            </c:strRef>
          </c:tx>
          <c:spPr>
            <a:ln w="28575" cap="rnd">
              <a:solidFill>
                <a:schemeClr val="accent1">
                  <a:lumMod val="60000"/>
                </a:schemeClr>
              </a:solidFill>
              <a:round/>
            </a:ln>
            <a:effectLst/>
          </c:spPr>
          <c:marker>
            <c:symbol val="none"/>
          </c:marker>
          <c:val>
            <c:numRef>
              <c:f>'Q1'!$D$26:$D$29</c:f>
              <c:numCache>
                <c:formatCode>General</c:formatCode>
                <c:ptCount val="4"/>
                <c:pt idx="0">
                  <c:v>6</c:v>
                </c:pt>
                <c:pt idx="1">
                  <c:v>9</c:v>
                </c:pt>
                <c:pt idx="2">
                  <c:v>35</c:v>
                </c:pt>
                <c:pt idx="3">
                  <c:v>107</c:v>
                </c:pt>
              </c:numCache>
            </c:numRef>
          </c:val>
          <c:smooth val="0"/>
          <c:extLst>
            <c:ext xmlns:c16="http://schemas.microsoft.com/office/drawing/2014/chart" uri="{C3380CC4-5D6E-409C-BE32-E72D297353CC}">
              <c16:uniqueId val="{00000006-04D0-4E84-BCF3-EE8E10A803FB}"/>
            </c:ext>
          </c:extLst>
        </c:ser>
        <c:ser>
          <c:idx val="7"/>
          <c:order val="7"/>
          <c:tx>
            <c:strRef>
              <c:f>'Q1'!$B$30</c:f>
              <c:strCache>
                <c:ptCount val="1"/>
                <c:pt idx="0">
                  <c:v>A* Search with h_unmet_goals</c:v>
                </c:pt>
              </c:strCache>
            </c:strRef>
          </c:tx>
          <c:spPr>
            <a:ln w="28575" cap="rnd">
              <a:solidFill>
                <a:schemeClr val="accent2">
                  <a:lumMod val="60000"/>
                </a:schemeClr>
              </a:solidFill>
              <a:round/>
            </a:ln>
            <a:effectLst/>
          </c:spPr>
          <c:marker>
            <c:symbol val="none"/>
          </c:marker>
          <c:val>
            <c:numRef>
              <c:f>'Q1'!$D$30:$D$33</c:f>
              <c:numCache>
                <c:formatCode>General</c:formatCode>
                <c:ptCount val="4"/>
                <c:pt idx="0">
                  <c:v>50</c:v>
                </c:pt>
                <c:pt idx="1">
                  <c:v>2467</c:v>
                </c:pt>
                <c:pt idx="2">
                  <c:v>7388</c:v>
                </c:pt>
                <c:pt idx="3">
                  <c:v>34330</c:v>
                </c:pt>
              </c:numCache>
            </c:numRef>
          </c:val>
          <c:smooth val="0"/>
          <c:extLst>
            <c:ext xmlns:c16="http://schemas.microsoft.com/office/drawing/2014/chart" uri="{C3380CC4-5D6E-409C-BE32-E72D297353CC}">
              <c16:uniqueId val="{00000007-04D0-4E84-BCF3-EE8E10A803FB}"/>
            </c:ext>
          </c:extLst>
        </c:ser>
        <c:ser>
          <c:idx val="8"/>
          <c:order val="8"/>
          <c:tx>
            <c:strRef>
              <c:f>'Q1'!$B$34</c:f>
              <c:strCache>
                <c:ptCount val="1"/>
                <c:pt idx="0">
                  <c:v>A* Search with h_pg_levelsum</c:v>
                </c:pt>
              </c:strCache>
            </c:strRef>
          </c:tx>
          <c:spPr>
            <a:ln w="28575" cap="rnd">
              <a:solidFill>
                <a:schemeClr val="accent3">
                  <a:lumMod val="60000"/>
                </a:schemeClr>
              </a:solidFill>
              <a:round/>
            </a:ln>
            <a:effectLst/>
          </c:spPr>
          <c:marker>
            <c:symbol val="none"/>
          </c:marker>
          <c:val>
            <c:numRef>
              <c:f>'Q1'!$D$34:$D$37</c:f>
              <c:numCache>
                <c:formatCode>General</c:formatCode>
                <c:ptCount val="4"/>
                <c:pt idx="0">
                  <c:v>28</c:v>
                </c:pt>
                <c:pt idx="1">
                  <c:v>357</c:v>
                </c:pt>
                <c:pt idx="2">
                  <c:v>369</c:v>
                </c:pt>
                <c:pt idx="3">
                  <c:v>1208</c:v>
                </c:pt>
              </c:numCache>
            </c:numRef>
          </c:val>
          <c:smooth val="0"/>
          <c:extLst>
            <c:ext xmlns:c16="http://schemas.microsoft.com/office/drawing/2014/chart" uri="{C3380CC4-5D6E-409C-BE32-E72D297353CC}">
              <c16:uniqueId val="{00000008-04D0-4E84-BCF3-EE8E10A803FB}"/>
            </c:ext>
          </c:extLst>
        </c:ser>
        <c:ser>
          <c:idx val="9"/>
          <c:order val="9"/>
          <c:tx>
            <c:strRef>
              <c:f>'Q1'!$B$38</c:f>
              <c:strCache>
                <c:ptCount val="1"/>
                <c:pt idx="0">
                  <c:v>A* Search with h_pg_maxlevel</c:v>
                </c:pt>
              </c:strCache>
            </c:strRef>
          </c:tx>
          <c:spPr>
            <a:ln w="28575" cap="rnd">
              <a:solidFill>
                <a:schemeClr val="accent4">
                  <a:lumMod val="60000"/>
                </a:schemeClr>
              </a:solidFill>
              <a:round/>
            </a:ln>
            <a:effectLst/>
          </c:spPr>
          <c:marker>
            <c:symbol val="none"/>
          </c:marker>
          <c:val>
            <c:numRef>
              <c:f>'Q1'!$D$38:$D$41</c:f>
              <c:numCache>
                <c:formatCode>General</c:formatCode>
                <c:ptCount val="4"/>
                <c:pt idx="0">
                  <c:v>43</c:v>
                </c:pt>
                <c:pt idx="1">
                  <c:v>2887</c:v>
                </c:pt>
                <c:pt idx="2">
                  <c:v>9580</c:v>
                </c:pt>
                <c:pt idx="3">
                  <c:v>62077</c:v>
                </c:pt>
              </c:numCache>
            </c:numRef>
          </c:val>
          <c:smooth val="0"/>
          <c:extLst>
            <c:ext xmlns:c16="http://schemas.microsoft.com/office/drawing/2014/chart" uri="{C3380CC4-5D6E-409C-BE32-E72D297353CC}">
              <c16:uniqueId val="{00000009-04D0-4E84-BCF3-EE8E10A803FB}"/>
            </c:ext>
          </c:extLst>
        </c:ser>
        <c:ser>
          <c:idx val="10"/>
          <c:order val="10"/>
          <c:tx>
            <c:strRef>
              <c:f>'Q1'!$B$42</c:f>
              <c:strCache>
                <c:ptCount val="1"/>
                <c:pt idx="0">
                  <c:v>A* Search with h_pg_setlevel</c:v>
                </c:pt>
              </c:strCache>
            </c:strRef>
          </c:tx>
          <c:spPr>
            <a:ln w="28575" cap="rnd">
              <a:solidFill>
                <a:schemeClr val="accent5">
                  <a:lumMod val="60000"/>
                </a:schemeClr>
              </a:solidFill>
              <a:round/>
            </a:ln>
            <a:effectLst/>
          </c:spPr>
          <c:marker>
            <c:symbol val="none"/>
          </c:marker>
          <c:val>
            <c:numRef>
              <c:f>'Q1'!$D$42:$D$45</c:f>
              <c:numCache>
                <c:formatCode>General</c:formatCode>
                <c:ptCount val="4"/>
                <c:pt idx="0">
                  <c:v>33</c:v>
                </c:pt>
                <c:pt idx="1">
                  <c:v>1037</c:v>
                </c:pt>
                <c:pt idx="2">
                  <c:v>3423</c:v>
                </c:pt>
                <c:pt idx="3">
                  <c:v>22606</c:v>
                </c:pt>
              </c:numCache>
            </c:numRef>
          </c:val>
          <c:smooth val="0"/>
          <c:extLst>
            <c:ext xmlns:c16="http://schemas.microsoft.com/office/drawing/2014/chart" uri="{C3380CC4-5D6E-409C-BE32-E72D297353CC}">
              <c16:uniqueId val="{0000000A-04D0-4E84-BCF3-EE8E10A803FB}"/>
            </c:ext>
          </c:extLst>
        </c:ser>
        <c:dLbls>
          <c:showLegendKey val="0"/>
          <c:showVal val="0"/>
          <c:showCatName val="0"/>
          <c:showSerName val="0"/>
          <c:showPercent val="0"/>
          <c:showBubbleSize val="0"/>
        </c:dLbls>
        <c:smooth val="0"/>
        <c:axId val="325246544"/>
        <c:axId val="325240640"/>
      </c:lineChart>
      <c:catAx>
        <c:axId val="3252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40640"/>
        <c:crosses val="autoZero"/>
        <c:auto val="1"/>
        <c:lblAlgn val="ctr"/>
        <c:lblOffset val="100"/>
        <c:noMultiLvlLbl val="0"/>
      </c:catAx>
      <c:valAx>
        <c:axId val="32524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46544"/>
        <c:crosses val="autoZero"/>
        <c:crossBetween val="between"/>
      </c:valAx>
      <c:spPr>
        <a:noFill/>
        <a:ln>
          <a:noFill/>
        </a:ln>
        <a:effectLst/>
      </c:spPr>
    </c:plotArea>
    <c:legend>
      <c:legendPos val="r"/>
      <c:layout>
        <c:manualLayout>
          <c:xMode val="edge"/>
          <c:yMode val="edge"/>
          <c:x val="0.76388836957670747"/>
          <c:y val="0.33897734759516385"/>
          <c:w val="0.22731794415155238"/>
          <c:h val="0.56446299185314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6D4D557-F364-4D05-BEED-E3E102AE1C0B}">
  <sheetPr/>
  <sheetViews>
    <sheetView zoomScale="6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5308" cy="6291385"/>
    <xdr:graphicFrame macro="">
      <xdr:nvGraphicFramePr>
        <xdr:cNvPr id="2" name="Chart 1">
          <a:extLst>
            <a:ext uri="{FF2B5EF4-FFF2-40B4-BE49-F238E27FC236}">
              <a16:creationId xmlns:a16="http://schemas.microsoft.com/office/drawing/2014/main" id="{5E982FB7-D797-4358-9858-0826BFE53C2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2345-303F-40E0-A58D-CED562B850BE}">
  <dimension ref="A1:M51"/>
  <sheetViews>
    <sheetView tabSelected="1" workbookViewId="0"/>
  </sheetViews>
  <sheetFormatPr defaultRowHeight="14.5" x14ac:dyDescent="0.35"/>
  <cols>
    <col min="1" max="1" width="5.1796875" customWidth="1"/>
    <col min="2" max="2" width="10.54296875" customWidth="1"/>
    <col min="10" max="10" width="11.26953125" bestFit="1" customWidth="1"/>
    <col min="12" max="12" width="13.7265625" bestFit="1" customWidth="1"/>
  </cols>
  <sheetData>
    <row r="1" spans="1:13" x14ac:dyDescent="0.35">
      <c r="A1" t="s">
        <v>7</v>
      </c>
      <c r="B1" t="s">
        <v>0</v>
      </c>
      <c r="C1" t="s">
        <v>1</v>
      </c>
      <c r="D1" t="s">
        <v>2</v>
      </c>
      <c r="E1" t="s">
        <v>3</v>
      </c>
      <c r="F1" t="s">
        <v>4</v>
      </c>
      <c r="G1" t="s">
        <v>5</v>
      </c>
      <c r="H1" t="s">
        <v>6</v>
      </c>
      <c r="I1" t="s">
        <v>34</v>
      </c>
      <c r="L1" t="s">
        <v>1</v>
      </c>
      <c r="M1" t="s">
        <v>31</v>
      </c>
    </row>
    <row r="2" spans="1:13" x14ac:dyDescent="0.35">
      <c r="A2" t="s">
        <v>8</v>
      </c>
      <c r="B2" t="s">
        <v>9</v>
      </c>
      <c r="C2">
        <v>20</v>
      </c>
      <c r="D2">
        <v>43</v>
      </c>
      <c r="E2">
        <v>56</v>
      </c>
      <c r="F2">
        <v>178</v>
      </c>
      <c r="G2">
        <v>6</v>
      </c>
      <c r="H2">
        <v>3.5656751133501499E-3</v>
      </c>
      <c r="I2" t="b">
        <f>H2=MIN($H$2:$H$12)</f>
        <v>0</v>
      </c>
      <c r="J2" s="2">
        <f>(H2/MIN($H$2:$H$12))</f>
        <v>3.7077448003182232</v>
      </c>
      <c r="L2" t="s">
        <v>2</v>
      </c>
      <c r="M2" t="s">
        <v>35</v>
      </c>
    </row>
    <row r="3" spans="1:13" x14ac:dyDescent="0.35">
      <c r="A3" t="s">
        <v>8</v>
      </c>
      <c r="B3" t="s">
        <v>10</v>
      </c>
      <c r="C3">
        <v>20</v>
      </c>
      <c r="D3">
        <v>21</v>
      </c>
      <c r="E3">
        <v>22</v>
      </c>
      <c r="F3">
        <v>84</v>
      </c>
      <c r="G3" s="3">
        <v>20</v>
      </c>
      <c r="H3">
        <v>1.9544339738786199E-3</v>
      </c>
      <c r="I3" t="b">
        <f t="shared" ref="I3:I12" si="0">H3=MIN($H$2:$H$12)</f>
        <v>0</v>
      </c>
      <c r="J3" s="2">
        <f t="shared" ref="J3:J12" si="1">(H3/MIN($H$2:$H$12))</f>
        <v>2.0323058534082783</v>
      </c>
      <c r="L3" t="s">
        <v>3</v>
      </c>
      <c r="M3" t="s">
        <v>32</v>
      </c>
    </row>
    <row r="4" spans="1:13" x14ac:dyDescent="0.35">
      <c r="A4" t="s">
        <v>8</v>
      </c>
      <c r="B4" t="s">
        <v>11</v>
      </c>
      <c r="C4">
        <v>20</v>
      </c>
      <c r="D4">
        <v>60</v>
      </c>
      <c r="E4">
        <v>62</v>
      </c>
      <c r="F4">
        <v>240</v>
      </c>
      <c r="G4">
        <v>6</v>
      </c>
      <c r="H4">
        <v>5.6253201328217897E-3</v>
      </c>
      <c r="I4" t="b">
        <f t="shared" si="0"/>
        <v>0</v>
      </c>
      <c r="J4" s="2">
        <f t="shared" si="1"/>
        <v>5.8494536965817003</v>
      </c>
      <c r="L4" t="s">
        <v>4</v>
      </c>
      <c r="M4" t="s">
        <v>36</v>
      </c>
    </row>
    <row r="5" spans="1:13" x14ac:dyDescent="0.35">
      <c r="A5" t="s">
        <v>8</v>
      </c>
      <c r="B5" t="s">
        <v>12</v>
      </c>
      <c r="C5">
        <v>20</v>
      </c>
      <c r="D5">
        <v>7</v>
      </c>
      <c r="E5">
        <v>9</v>
      </c>
      <c r="F5">
        <v>29</v>
      </c>
      <c r="G5">
        <v>6</v>
      </c>
      <c r="H5">
        <v>9.6168299205601205E-4</v>
      </c>
      <c r="I5" s="1" t="b">
        <f t="shared" si="0"/>
        <v>1</v>
      </c>
      <c r="J5" s="2">
        <f t="shared" si="1"/>
        <v>1</v>
      </c>
      <c r="L5" t="s">
        <v>5</v>
      </c>
      <c r="M5" t="s">
        <v>33</v>
      </c>
    </row>
    <row r="6" spans="1:13" x14ac:dyDescent="0.35">
      <c r="A6" t="s">
        <v>8</v>
      </c>
      <c r="B6" t="s">
        <v>13</v>
      </c>
      <c r="C6">
        <v>20</v>
      </c>
      <c r="D6">
        <v>6</v>
      </c>
      <c r="E6">
        <v>8</v>
      </c>
      <c r="F6">
        <v>28</v>
      </c>
      <c r="G6">
        <v>6</v>
      </c>
      <c r="H6">
        <v>0.31149977887980601</v>
      </c>
      <c r="I6" t="b">
        <f t="shared" si="0"/>
        <v>0</v>
      </c>
      <c r="J6" s="2">
        <f t="shared" si="1"/>
        <v>323.91108239716385</v>
      </c>
      <c r="L6" t="s">
        <v>23</v>
      </c>
      <c r="M6" t="s">
        <v>27</v>
      </c>
    </row>
    <row r="7" spans="1:13" x14ac:dyDescent="0.35">
      <c r="A7" t="s">
        <v>8</v>
      </c>
      <c r="B7" t="s">
        <v>14</v>
      </c>
      <c r="C7">
        <v>20</v>
      </c>
      <c r="D7">
        <v>6</v>
      </c>
      <c r="E7">
        <v>8</v>
      </c>
      <c r="F7">
        <v>24</v>
      </c>
      <c r="G7">
        <v>6</v>
      </c>
      <c r="H7">
        <v>0.228897184133529</v>
      </c>
      <c r="I7" t="b">
        <f t="shared" si="0"/>
        <v>0</v>
      </c>
      <c r="J7" s="2">
        <f t="shared" si="1"/>
        <v>238.01729470556879</v>
      </c>
      <c r="L7" t="s">
        <v>24</v>
      </c>
      <c r="M7" t="s">
        <v>28</v>
      </c>
    </row>
    <row r="8" spans="1:13" x14ac:dyDescent="0.35">
      <c r="A8" t="s">
        <v>8</v>
      </c>
      <c r="B8" t="s">
        <v>15</v>
      </c>
      <c r="C8">
        <v>20</v>
      </c>
      <c r="D8">
        <v>6</v>
      </c>
      <c r="E8">
        <v>8</v>
      </c>
      <c r="F8">
        <v>28</v>
      </c>
      <c r="G8">
        <v>6</v>
      </c>
      <c r="H8">
        <v>0.79363367496989601</v>
      </c>
      <c r="I8" t="b">
        <f t="shared" si="0"/>
        <v>0</v>
      </c>
      <c r="J8" s="2">
        <f t="shared" si="1"/>
        <v>825.25497645867881</v>
      </c>
      <c r="L8" t="s">
        <v>25</v>
      </c>
      <c r="M8" t="s">
        <v>29</v>
      </c>
    </row>
    <row r="9" spans="1:13" x14ac:dyDescent="0.35">
      <c r="A9" t="s">
        <v>8</v>
      </c>
      <c r="B9" t="s">
        <v>16</v>
      </c>
      <c r="C9">
        <v>20</v>
      </c>
      <c r="D9">
        <v>50</v>
      </c>
      <c r="E9">
        <v>52</v>
      </c>
      <c r="F9">
        <v>206</v>
      </c>
      <c r="G9">
        <v>6</v>
      </c>
      <c r="H9">
        <v>5.0046581309288697E-3</v>
      </c>
      <c r="I9" t="b">
        <f t="shared" si="0"/>
        <v>0</v>
      </c>
      <c r="J9" s="2">
        <f t="shared" si="1"/>
        <v>5.2040622245270818</v>
      </c>
      <c r="L9" t="s">
        <v>26</v>
      </c>
      <c r="M9" t="s">
        <v>30</v>
      </c>
    </row>
    <row r="10" spans="1:13" x14ac:dyDescent="0.35">
      <c r="A10" t="s">
        <v>8</v>
      </c>
      <c r="B10" t="s">
        <v>17</v>
      </c>
      <c r="C10">
        <v>20</v>
      </c>
      <c r="D10">
        <v>28</v>
      </c>
      <c r="E10">
        <v>30</v>
      </c>
      <c r="F10">
        <v>122</v>
      </c>
      <c r="G10">
        <v>6</v>
      </c>
      <c r="H10">
        <v>0.78006495698355105</v>
      </c>
      <c r="I10" t="b">
        <f t="shared" si="0"/>
        <v>0</v>
      </c>
      <c r="J10" s="2">
        <f t="shared" si="1"/>
        <v>811.14563055318865</v>
      </c>
    </row>
    <row r="11" spans="1:13" x14ac:dyDescent="0.35">
      <c r="A11" t="s">
        <v>8</v>
      </c>
      <c r="B11" t="s">
        <v>18</v>
      </c>
      <c r="C11">
        <v>20</v>
      </c>
      <c r="D11">
        <v>43</v>
      </c>
      <c r="E11">
        <v>45</v>
      </c>
      <c r="F11">
        <v>180</v>
      </c>
      <c r="G11">
        <v>6</v>
      </c>
      <c r="H11">
        <v>0.78748431499116101</v>
      </c>
      <c r="I11" t="b">
        <f t="shared" si="0"/>
        <v>0</v>
      </c>
      <c r="J11" s="2">
        <f t="shared" si="1"/>
        <v>818.86060323014942</v>
      </c>
    </row>
    <row r="12" spans="1:13" x14ac:dyDescent="0.35">
      <c r="A12" t="s">
        <v>8</v>
      </c>
      <c r="B12" t="s">
        <v>19</v>
      </c>
      <c r="C12">
        <v>20</v>
      </c>
      <c r="D12">
        <v>33</v>
      </c>
      <c r="E12">
        <v>35</v>
      </c>
      <c r="F12">
        <v>138</v>
      </c>
      <c r="G12">
        <v>6</v>
      </c>
      <c r="H12">
        <v>2.0753417389933002</v>
      </c>
      <c r="I12" t="b">
        <f t="shared" si="0"/>
        <v>0</v>
      </c>
      <c r="J12" s="2">
        <f t="shared" si="1"/>
        <v>2158.0310311575358</v>
      </c>
    </row>
    <row r="14" spans="1:13" x14ac:dyDescent="0.35">
      <c r="A14" t="s">
        <v>7</v>
      </c>
      <c r="B14" t="s">
        <v>0</v>
      </c>
      <c r="C14" t="s">
        <v>1</v>
      </c>
      <c r="D14" t="s">
        <v>2</v>
      </c>
      <c r="E14" t="s">
        <v>3</v>
      </c>
      <c r="F14" t="s">
        <v>4</v>
      </c>
      <c r="G14" t="s">
        <v>5</v>
      </c>
      <c r="H14" t="s">
        <v>6</v>
      </c>
    </row>
    <row r="15" spans="1:13" x14ac:dyDescent="0.35">
      <c r="A15" t="s">
        <v>20</v>
      </c>
      <c r="B15" t="s">
        <v>9</v>
      </c>
      <c r="C15">
        <v>72</v>
      </c>
      <c r="D15">
        <v>3343</v>
      </c>
      <c r="E15">
        <v>4609</v>
      </c>
      <c r="F15">
        <v>30503</v>
      </c>
      <c r="G15">
        <v>9</v>
      </c>
      <c r="H15">
        <v>1.1062084729783199</v>
      </c>
      <c r="I15" t="b">
        <f>H15=MIN($H$15:$H$25)</f>
        <v>0</v>
      </c>
      <c r="J15" s="2">
        <f>(H15/MIN($H$15:$H$25))</f>
        <v>100.99353839615303</v>
      </c>
    </row>
    <row r="16" spans="1:13" x14ac:dyDescent="0.35">
      <c r="A16" t="s">
        <v>20</v>
      </c>
      <c r="B16" t="s">
        <v>10</v>
      </c>
      <c r="C16">
        <v>72</v>
      </c>
      <c r="D16">
        <v>624</v>
      </c>
      <c r="E16">
        <v>625</v>
      </c>
      <c r="F16">
        <v>5602</v>
      </c>
      <c r="G16" s="3">
        <v>619</v>
      </c>
      <c r="H16">
        <v>1.62599207810126</v>
      </c>
      <c r="I16" t="b">
        <f t="shared" ref="I16:I25" si="2">H16=MIN($H$15:$H$25)</f>
        <v>0</v>
      </c>
      <c r="J16" s="2">
        <f t="shared" ref="J16:J25" si="3">(H16/MIN($H$15:$H$25))</f>
        <v>148.44823320638099</v>
      </c>
    </row>
    <row r="17" spans="1:10" x14ac:dyDescent="0.35">
      <c r="A17" t="s">
        <v>20</v>
      </c>
      <c r="B17" t="s">
        <v>11</v>
      </c>
      <c r="C17">
        <v>72</v>
      </c>
      <c r="D17">
        <v>5154</v>
      </c>
      <c r="E17">
        <v>5156</v>
      </c>
      <c r="F17">
        <v>46618</v>
      </c>
      <c r="G17">
        <v>9</v>
      </c>
      <c r="H17">
        <v>1.8713758119847601</v>
      </c>
      <c r="I17" t="b">
        <f t="shared" si="2"/>
        <v>0</v>
      </c>
      <c r="J17" s="2">
        <f t="shared" si="3"/>
        <v>170.85103715800139</v>
      </c>
    </row>
    <row r="18" spans="1:10" x14ac:dyDescent="0.35">
      <c r="A18" t="s">
        <v>20</v>
      </c>
      <c r="B18" t="s">
        <v>12</v>
      </c>
      <c r="C18">
        <v>72</v>
      </c>
      <c r="D18">
        <v>17</v>
      </c>
      <c r="E18">
        <v>19</v>
      </c>
      <c r="F18">
        <v>170</v>
      </c>
      <c r="G18">
        <v>9</v>
      </c>
      <c r="H18">
        <v>1.0953259887173701E-2</v>
      </c>
      <c r="I18" s="1" t="b">
        <f t="shared" si="2"/>
        <v>1</v>
      </c>
      <c r="J18" s="2">
        <f t="shared" si="3"/>
        <v>1</v>
      </c>
    </row>
    <row r="19" spans="1:10" x14ac:dyDescent="0.35">
      <c r="A19" t="s">
        <v>20</v>
      </c>
      <c r="B19" t="s">
        <v>13</v>
      </c>
      <c r="C19">
        <v>72</v>
      </c>
      <c r="D19">
        <v>9</v>
      </c>
      <c r="E19">
        <v>11</v>
      </c>
      <c r="F19">
        <v>86</v>
      </c>
      <c r="G19">
        <v>9</v>
      </c>
      <c r="H19">
        <v>7.0400041840039096</v>
      </c>
      <c r="I19" t="b">
        <f t="shared" si="2"/>
        <v>0</v>
      </c>
      <c r="J19" s="2">
        <f t="shared" si="3"/>
        <v>642.73141115256249</v>
      </c>
    </row>
    <row r="20" spans="1:10" x14ac:dyDescent="0.35">
      <c r="A20" t="s">
        <v>20</v>
      </c>
      <c r="B20" t="s">
        <v>14</v>
      </c>
      <c r="C20">
        <v>72</v>
      </c>
      <c r="D20">
        <v>27</v>
      </c>
      <c r="E20">
        <v>29</v>
      </c>
      <c r="F20">
        <v>249</v>
      </c>
      <c r="G20">
        <v>9</v>
      </c>
      <c r="H20">
        <v>14.1417454911861</v>
      </c>
      <c r="I20" t="b">
        <f t="shared" si="2"/>
        <v>0</v>
      </c>
      <c r="J20" s="2">
        <f t="shared" si="3"/>
        <v>1291.0992377480356</v>
      </c>
    </row>
    <row r="21" spans="1:10" x14ac:dyDescent="0.35">
      <c r="A21" t="s">
        <v>20</v>
      </c>
      <c r="B21" t="s">
        <v>15</v>
      </c>
      <c r="C21">
        <v>72</v>
      </c>
      <c r="D21">
        <v>9</v>
      </c>
      <c r="E21">
        <v>11</v>
      </c>
      <c r="F21">
        <v>84</v>
      </c>
      <c r="G21">
        <v>9</v>
      </c>
      <c r="H21">
        <v>17.623335763113499</v>
      </c>
      <c r="I21" t="b">
        <f t="shared" si="2"/>
        <v>0</v>
      </c>
      <c r="J21" s="2">
        <f t="shared" si="3"/>
        <v>1608.9580585730898</v>
      </c>
    </row>
    <row r="22" spans="1:10" x14ac:dyDescent="0.35">
      <c r="A22" t="s">
        <v>20</v>
      </c>
      <c r="B22" t="s">
        <v>16</v>
      </c>
      <c r="C22">
        <v>72</v>
      </c>
      <c r="D22">
        <v>2467</v>
      </c>
      <c r="E22">
        <v>2469</v>
      </c>
      <c r="F22">
        <v>22522</v>
      </c>
      <c r="G22">
        <v>9</v>
      </c>
      <c r="H22">
        <v>1.22708754590712</v>
      </c>
      <c r="I22" t="b">
        <f t="shared" si="2"/>
        <v>0</v>
      </c>
      <c r="J22" s="2">
        <f t="shared" si="3"/>
        <v>112.02943767855295</v>
      </c>
    </row>
    <row r="23" spans="1:10" x14ac:dyDescent="0.35">
      <c r="A23" t="s">
        <v>20</v>
      </c>
      <c r="B23" t="s">
        <v>17</v>
      </c>
      <c r="C23">
        <v>72</v>
      </c>
      <c r="D23">
        <v>357</v>
      </c>
      <c r="E23">
        <v>359</v>
      </c>
      <c r="F23">
        <v>3426</v>
      </c>
      <c r="G23">
        <v>9</v>
      </c>
      <c r="H23">
        <v>178.37403068901</v>
      </c>
      <c r="I23" t="b">
        <f t="shared" si="2"/>
        <v>0</v>
      </c>
      <c r="J23" s="2">
        <f t="shared" si="3"/>
        <v>16285.017659252886</v>
      </c>
    </row>
    <row r="24" spans="1:10" x14ac:dyDescent="0.35">
      <c r="A24" t="s">
        <v>20</v>
      </c>
      <c r="B24" t="s">
        <v>18</v>
      </c>
      <c r="C24">
        <v>72</v>
      </c>
      <c r="D24">
        <v>2887</v>
      </c>
      <c r="E24">
        <v>2889</v>
      </c>
      <c r="F24">
        <v>26594</v>
      </c>
      <c r="G24">
        <v>9</v>
      </c>
      <c r="H24">
        <v>1025.9675763370401</v>
      </c>
      <c r="I24" t="b">
        <f t="shared" si="2"/>
        <v>0</v>
      </c>
      <c r="J24" s="2">
        <f t="shared" si="3"/>
        <v>93667.783555327769</v>
      </c>
    </row>
    <row r="25" spans="1:10" x14ac:dyDescent="0.35">
      <c r="A25" t="s">
        <v>20</v>
      </c>
      <c r="B25" t="s">
        <v>19</v>
      </c>
      <c r="C25">
        <v>72</v>
      </c>
      <c r="D25">
        <v>1037</v>
      </c>
      <c r="E25">
        <v>1039</v>
      </c>
      <c r="F25">
        <v>9605</v>
      </c>
      <c r="G25">
        <v>9</v>
      </c>
      <c r="H25">
        <v>1346.4023575461399</v>
      </c>
      <c r="I25" t="b">
        <f t="shared" si="2"/>
        <v>0</v>
      </c>
      <c r="J25" s="2">
        <f t="shared" si="3"/>
        <v>122922.52456483581</v>
      </c>
    </row>
    <row r="27" spans="1:10" x14ac:dyDescent="0.35">
      <c r="A27" t="s">
        <v>7</v>
      </c>
      <c r="B27" t="s">
        <v>0</v>
      </c>
      <c r="C27" t="s">
        <v>1</v>
      </c>
      <c r="D27" t="s">
        <v>2</v>
      </c>
      <c r="E27" t="s">
        <v>3</v>
      </c>
      <c r="F27" t="s">
        <v>4</v>
      </c>
      <c r="G27" t="s">
        <v>5</v>
      </c>
      <c r="H27" t="s">
        <v>6</v>
      </c>
    </row>
    <row r="28" spans="1:10" x14ac:dyDescent="0.35">
      <c r="A28" t="s">
        <v>21</v>
      </c>
      <c r="B28" t="s">
        <v>9</v>
      </c>
      <c r="C28">
        <v>88</v>
      </c>
      <c r="D28">
        <v>14663</v>
      </c>
      <c r="E28">
        <v>18098</v>
      </c>
      <c r="F28">
        <v>129625</v>
      </c>
      <c r="G28">
        <v>12</v>
      </c>
      <c r="H28">
        <v>5.9907850259914897</v>
      </c>
      <c r="I28" t="b">
        <f>H28=MIN($H$28:$H$38)</f>
        <v>0</v>
      </c>
      <c r="J28" s="2">
        <f>H28/MIN($H$28:$H$38)</f>
        <v>293.17170759011998</v>
      </c>
    </row>
    <row r="29" spans="1:10" x14ac:dyDescent="0.35">
      <c r="A29" t="s">
        <v>21</v>
      </c>
      <c r="B29" t="s">
        <v>10</v>
      </c>
      <c r="C29">
        <v>88</v>
      </c>
      <c r="D29">
        <v>408</v>
      </c>
      <c r="E29">
        <v>409</v>
      </c>
      <c r="F29">
        <v>3364</v>
      </c>
      <c r="G29">
        <v>392</v>
      </c>
      <c r="H29">
        <v>0.64206403004936796</v>
      </c>
      <c r="I29" t="b">
        <f t="shared" ref="I29:I37" si="4">H29=MIN($H$28:$H$38)</f>
        <v>0</v>
      </c>
      <c r="J29" s="2">
        <f t="shared" ref="J29:J38" si="5">H29/MIN($H$28:$H$38)</f>
        <v>31.420758257072322</v>
      </c>
    </row>
    <row r="30" spans="1:10" x14ac:dyDescent="0.35">
      <c r="A30" t="s">
        <v>21</v>
      </c>
      <c r="B30" t="s">
        <v>11</v>
      </c>
      <c r="C30">
        <v>88</v>
      </c>
      <c r="D30">
        <v>18510</v>
      </c>
      <c r="E30">
        <v>18512</v>
      </c>
      <c r="F30">
        <v>161936</v>
      </c>
      <c r="G30">
        <v>12</v>
      </c>
      <c r="H30">
        <v>8.0009846989996696</v>
      </c>
      <c r="I30" t="b">
        <f t="shared" si="4"/>
        <v>0</v>
      </c>
      <c r="J30" s="2">
        <f t="shared" si="5"/>
        <v>391.54507070965087</v>
      </c>
    </row>
    <row r="31" spans="1:10" x14ac:dyDescent="0.35">
      <c r="A31" t="s">
        <v>21</v>
      </c>
      <c r="B31" t="s">
        <v>12</v>
      </c>
      <c r="C31">
        <v>88</v>
      </c>
      <c r="D31">
        <v>25</v>
      </c>
      <c r="E31">
        <v>27</v>
      </c>
      <c r="F31">
        <v>230</v>
      </c>
      <c r="G31">
        <v>15</v>
      </c>
      <c r="H31">
        <v>2.04343900550156E-2</v>
      </c>
      <c r="I31" s="1" t="b">
        <f t="shared" si="4"/>
        <v>1</v>
      </c>
      <c r="J31" s="2">
        <f t="shared" si="5"/>
        <v>1</v>
      </c>
    </row>
    <row r="32" spans="1:10" x14ac:dyDescent="0.35">
      <c r="A32" t="s">
        <v>21</v>
      </c>
      <c r="B32" t="s">
        <v>13</v>
      </c>
      <c r="C32">
        <v>88</v>
      </c>
      <c r="D32">
        <v>14</v>
      </c>
      <c r="E32">
        <v>16</v>
      </c>
      <c r="F32">
        <v>126</v>
      </c>
      <c r="G32">
        <v>14</v>
      </c>
      <c r="H32">
        <v>15.808804775821001</v>
      </c>
      <c r="I32" t="b">
        <f t="shared" si="4"/>
        <v>0</v>
      </c>
      <c r="J32" s="2">
        <f t="shared" si="5"/>
        <v>773.6372229980384</v>
      </c>
    </row>
    <row r="33" spans="1:10" x14ac:dyDescent="0.35">
      <c r="A33" t="s">
        <v>21</v>
      </c>
      <c r="B33" t="s">
        <v>14</v>
      </c>
      <c r="C33">
        <v>88</v>
      </c>
      <c r="D33">
        <v>21</v>
      </c>
      <c r="E33">
        <v>23</v>
      </c>
      <c r="F33">
        <v>195</v>
      </c>
      <c r="G33">
        <v>13</v>
      </c>
      <c r="H33">
        <v>19.080944851040801</v>
      </c>
      <c r="I33" t="b">
        <f t="shared" si="4"/>
        <v>0</v>
      </c>
      <c r="J33" s="2">
        <f t="shared" si="5"/>
        <v>933.76630277043193</v>
      </c>
    </row>
    <row r="34" spans="1:10" x14ac:dyDescent="0.35">
      <c r="A34" t="s">
        <v>21</v>
      </c>
      <c r="B34" t="s">
        <v>15</v>
      </c>
      <c r="C34">
        <v>88</v>
      </c>
      <c r="D34">
        <v>35</v>
      </c>
      <c r="E34">
        <v>37</v>
      </c>
      <c r="F34">
        <v>345</v>
      </c>
      <c r="G34">
        <v>17</v>
      </c>
      <c r="H34">
        <v>85.830388389993402</v>
      </c>
      <c r="I34" t="b">
        <f t="shared" si="4"/>
        <v>0</v>
      </c>
      <c r="J34" s="2">
        <f t="shared" si="5"/>
        <v>4200.2911835837458</v>
      </c>
    </row>
    <row r="35" spans="1:10" x14ac:dyDescent="0.35">
      <c r="A35" t="s">
        <v>21</v>
      </c>
      <c r="B35" t="s">
        <v>16</v>
      </c>
      <c r="C35">
        <v>88</v>
      </c>
      <c r="D35">
        <v>7388</v>
      </c>
      <c r="E35">
        <v>7390</v>
      </c>
      <c r="F35">
        <v>65711</v>
      </c>
      <c r="G35">
        <v>12</v>
      </c>
      <c r="H35">
        <v>4.6360459139104897</v>
      </c>
      <c r="I35" t="b">
        <f t="shared" si="4"/>
        <v>0</v>
      </c>
      <c r="J35" s="2">
        <f t="shared" si="5"/>
        <v>226.87469023684301</v>
      </c>
    </row>
    <row r="36" spans="1:10" x14ac:dyDescent="0.35">
      <c r="A36" t="s">
        <v>21</v>
      </c>
      <c r="B36" t="s">
        <v>17</v>
      </c>
      <c r="C36">
        <v>88</v>
      </c>
      <c r="D36">
        <v>369</v>
      </c>
      <c r="E36">
        <v>371</v>
      </c>
      <c r="F36">
        <v>3403</v>
      </c>
      <c r="G36">
        <v>12</v>
      </c>
      <c r="H36">
        <v>287.39648304297498</v>
      </c>
      <c r="I36" t="b">
        <f t="shared" si="4"/>
        <v>0</v>
      </c>
      <c r="J36" s="2">
        <f t="shared" si="5"/>
        <v>14064.353390006559</v>
      </c>
    </row>
    <row r="37" spans="1:10" x14ac:dyDescent="0.35">
      <c r="A37" t="s">
        <v>21</v>
      </c>
      <c r="B37" t="s">
        <v>18</v>
      </c>
      <c r="C37">
        <v>88</v>
      </c>
      <c r="D37">
        <v>9580</v>
      </c>
      <c r="E37">
        <v>9582</v>
      </c>
      <c r="F37">
        <v>86312</v>
      </c>
      <c r="G37">
        <v>12</v>
      </c>
      <c r="H37">
        <v>5142.1545745720996</v>
      </c>
      <c r="I37" t="b">
        <f t="shared" si="4"/>
        <v>0</v>
      </c>
      <c r="J37" s="2">
        <f t="shared" si="5"/>
        <v>251642.1855865457</v>
      </c>
    </row>
    <row r="38" spans="1:10" x14ac:dyDescent="0.35">
      <c r="A38" t="s">
        <v>21</v>
      </c>
      <c r="B38" t="s">
        <v>19</v>
      </c>
      <c r="C38">
        <v>88</v>
      </c>
      <c r="D38">
        <v>3423</v>
      </c>
      <c r="E38">
        <v>3425</v>
      </c>
      <c r="F38">
        <v>31596</v>
      </c>
      <c r="G38">
        <v>12</v>
      </c>
      <c r="H38">
        <v>6513.4838233701803</v>
      </c>
      <c r="I38" t="b">
        <f>H38=MIN($H$28:$H$38)</f>
        <v>0</v>
      </c>
      <c r="J38" s="2">
        <f t="shared" si="5"/>
        <v>318751.07629020972</v>
      </c>
    </row>
    <row r="40" spans="1:10" x14ac:dyDescent="0.35">
      <c r="A40" t="s">
        <v>7</v>
      </c>
      <c r="B40" t="s">
        <v>0</v>
      </c>
      <c r="C40" t="s">
        <v>1</v>
      </c>
      <c r="D40" t="s">
        <v>2</v>
      </c>
      <c r="E40" t="s">
        <v>3</v>
      </c>
      <c r="F40" t="s">
        <v>4</v>
      </c>
      <c r="G40" t="s">
        <v>5</v>
      </c>
      <c r="H40" t="s">
        <v>6</v>
      </c>
    </row>
    <row r="41" spans="1:10" x14ac:dyDescent="0.35">
      <c r="A41" t="s">
        <v>22</v>
      </c>
      <c r="B41" t="s">
        <v>9</v>
      </c>
      <c r="C41">
        <v>104</v>
      </c>
      <c r="D41">
        <v>99736</v>
      </c>
      <c r="E41">
        <v>114953</v>
      </c>
      <c r="F41">
        <v>944130</v>
      </c>
      <c r="G41">
        <v>14</v>
      </c>
      <c r="H41">
        <v>55.226225445047</v>
      </c>
      <c r="I41" t="b">
        <f>H41=MIN($H$41:$H$51)</f>
        <v>0</v>
      </c>
      <c r="J41" s="2">
        <f>H41/MIN($H$41:$H$51)</f>
        <v>1612.6569854510515</v>
      </c>
    </row>
    <row r="42" spans="1:10" x14ac:dyDescent="0.35">
      <c r="A42" t="s">
        <v>22</v>
      </c>
      <c r="B42" t="s">
        <v>10</v>
      </c>
      <c r="C42">
        <v>104</v>
      </c>
      <c r="D42">
        <v>25174</v>
      </c>
      <c r="E42">
        <v>25175</v>
      </c>
      <c r="F42">
        <v>228849</v>
      </c>
      <c r="G42">
        <v>24132</v>
      </c>
      <c r="H42">
        <v>2276.5192237300798</v>
      </c>
      <c r="I42" t="b">
        <f t="shared" ref="I42:I51" si="6">H42=MIN($H$41:$H$51)</f>
        <v>0</v>
      </c>
      <c r="J42" s="2">
        <f t="shared" ref="J42:J51" si="7">H42/MIN($H$41:$H$51)</f>
        <v>66476.471985488126</v>
      </c>
    </row>
    <row r="43" spans="1:10" x14ac:dyDescent="0.35">
      <c r="A43" t="s">
        <v>22</v>
      </c>
      <c r="B43" t="s">
        <v>11</v>
      </c>
      <c r="C43">
        <v>104</v>
      </c>
      <c r="D43">
        <v>113339</v>
      </c>
      <c r="E43">
        <v>113341</v>
      </c>
      <c r="F43">
        <v>1066413</v>
      </c>
      <c r="G43">
        <v>14</v>
      </c>
      <c r="H43">
        <v>67.029483054997399</v>
      </c>
      <c r="I43" t="b">
        <f t="shared" si="6"/>
        <v>0</v>
      </c>
      <c r="J43" s="2">
        <f t="shared" si="7"/>
        <v>1957.3230509366463</v>
      </c>
    </row>
    <row r="44" spans="1:10" x14ac:dyDescent="0.35">
      <c r="A44" t="s">
        <v>22</v>
      </c>
      <c r="B44" t="s">
        <v>12</v>
      </c>
      <c r="C44">
        <v>104</v>
      </c>
      <c r="D44">
        <v>29</v>
      </c>
      <c r="E44">
        <v>31</v>
      </c>
      <c r="F44">
        <v>280</v>
      </c>
      <c r="G44">
        <v>18</v>
      </c>
      <c r="H44">
        <v>3.4245488001033601E-2</v>
      </c>
      <c r="I44" s="1" t="b">
        <f t="shared" si="6"/>
        <v>1</v>
      </c>
      <c r="J44" s="2">
        <f t="shared" si="7"/>
        <v>1</v>
      </c>
    </row>
    <row r="45" spans="1:10" x14ac:dyDescent="0.35">
      <c r="A45" t="s">
        <v>22</v>
      </c>
      <c r="B45" t="s">
        <v>13</v>
      </c>
      <c r="C45">
        <v>104</v>
      </c>
      <c r="D45">
        <v>17</v>
      </c>
      <c r="E45">
        <v>19</v>
      </c>
      <c r="F45">
        <v>165</v>
      </c>
      <c r="G45">
        <v>17</v>
      </c>
      <c r="H45">
        <v>30.3013070819433</v>
      </c>
      <c r="I45" t="b">
        <f t="shared" si="6"/>
        <v>0</v>
      </c>
      <c r="J45" s="2">
        <f t="shared" si="7"/>
        <v>884.82626035373596</v>
      </c>
    </row>
    <row r="46" spans="1:10" x14ac:dyDescent="0.35">
      <c r="A46" t="s">
        <v>22</v>
      </c>
      <c r="B46" t="s">
        <v>14</v>
      </c>
      <c r="C46">
        <v>104</v>
      </c>
      <c r="D46">
        <v>56</v>
      </c>
      <c r="E46">
        <v>58</v>
      </c>
      <c r="F46">
        <v>580</v>
      </c>
      <c r="G46">
        <v>17</v>
      </c>
      <c r="H46">
        <v>73.678255052072899</v>
      </c>
      <c r="I46" t="b">
        <f t="shared" si="6"/>
        <v>0</v>
      </c>
      <c r="J46" s="2">
        <f t="shared" si="7"/>
        <v>2151.4733575952878</v>
      </c>
    </row>
    <row r="47" spans="1:10" x14ac:dyDescent="0.35">
      <c r="A47" t="s">
        <v>22</v>
      </c>
      <c r="B47" t="s">
        <v>15</v>
      </c>
      <c r="C47">
        <v>104</v>
      </c>
      <c r="D47">
        <v>107</v>
      </c>
      <c r="E47">
        <v>109</v>
      </c>
      <c r="F47">
        <v>1164</v>
      </c>
      <c r="G47">
        <v>23</v>
      </c>
      <c r="H47">
        <v>413.21713037090302</v>
      </c>
      <c r="I47" t="b">
        <f t="shared" si="6"/>
        <v>0</v>
      </c>
      <c r="J47" s="2">
        <f t="shared" si="7"/>
        <v>12066.323317058039</v>
      </c>
    </row>
    <row r="48" spans="1:10" x14ac:dyDescent="0.35">
      <c r="A48" t="s">
        <v>22</v>
      </c>
      <c r="B48" t="s">
        <v>16</v>
      </c>
      <c r="C48">
        <v>104</v>
      </c>
      <c r="D48">
        <v>34330</v>
      </c>
      <c r="E48">
        <v>34332</v>
      </c>
      <c r="F48">
        <v>328509</v>
      </c>
      <c r="G48">
        <v>14</v>
      </c>
      <c r="H48">
        <v>31.909393850015402</v>
      </c>
      <c r="I48" t="b">
        <f t="shared" si="6"/>
        <v>0</v>
      </c>
      <c r="J48" s="2">
        <f t="shared" si="7"/>
        <v>931.78388490338671</v>
      </c>
    </row>
    <row r="49" spans="1:10" x14ac:dyDescent="0.35">
      <c r="A49" t="s">
        <v>22</v>
      </c>
      <c r="B49" t="s">
        <v>17</v>
      </c>
      <c r="C49">
        <v>104</v>
      </c>
      <c r="D49">
        <v>1208</v>
      </c>
      <c r="E49">
        <v>1210</v>
      </c>
      <c r="F49">
        <v>12210</v>
      </c>
      <c r="G49">
        <v>15</v>
      </c>
      <c r="H49">
        <v>1723.16303171194</v>
      </c>
      <c r="I49" t="b">
        <f t="shared" si="6"/>
        <v>0</v>
      </c>
      <c r="J49" s="2">
        <f t="shared" si="7"/>
        <v>50317.958139768118</v>
      </c>
    </row>
    <row r="50" spans="1:10" x14ac:dyDescent="0.35">
      <c r="A50" t="s">
        <v>22</v>
      </c>
      <c r="B50" t="s">
        <v>18</v>
      </c>
      <c r="C50">
        <v>104</v>
      </c>
      <c r="D50">
        <v>62077</v>
      </c>
      <c r="E50">
        <v>62079</v>
      </c>
      <c r="F50">
        <v>599376</v>
      </c>
      <c r="G50">
        <v>14</v>
      </c>
      <c r="H50">
        <v>51875.208753024897</v>
      </c>
      <c r="I50" t="b">
        <f t="shared" si="6"/>
        <v>0</v>
      </c>
      <c r="J50" s="2">
        <f t="shared" si="7"/>
        <v>1514804.1911816001</v>
      </c>
    </row>
    <row r="51" spans="1:10" x14ac:dyDescent="0.35">
      <c r="A51" t="s">
        <v>22</v>
      </c>
      <c r="B51" t="s">
        <v>19</v>
      </c>
      <c r="C51">
        <v>104</v>
      </c>
      <c r="D51">
        <v>22606</v>
      </c>
      <c r="E51">
        <v>22608</v>
      </c>
      <c r="F51">
        <v>224229</v>
      </c>
      <c r="G51">
        <v>14</v>
      </c>
      <c r="H51">
        <v>62613.470000162</v>
      </c>
      <c r="I51" t="b">
        <f t="shared" si="6"/>
        <v>0</v>
      </c>
      <c r="J51" s="2">
        <f t="shared" si="7"/>
        <v>1828371.3754720679</v>
      </c>
    </row>
  </sheetData>
  <conditionalFormatting sqref="H2:H13">
    <cfRule type="colorScale" priority="29">
      <colorScale>
        <cfvo type="min"/>
        <cfvo type="percentile" val="50"/>
        <cfvo type="max"/>
        <color rgb="FF63BE7B"/>
        <color rgb="FFFFEB84"/>
        <color rgb="FFF8696B"/>
      </colorScale>
    </cfRule>
  </conditionalFormatting>
  <conditionalFormatting sqref="H15:H25">
    <cfRule type="colorScale" priority="28">
      <colorScale>
        <cfvo type="min"/>
        <cfvo type="percentile" val="50"/>
        <cfvo type="max"/>
        <color rgb="FF63BE7B"/>
        <color rgb="FFFFEB84"/>
        <color rgb="FFF8696B"/>
      </colorScale>
    </cfRule>
  </conditionalFormatting>
  <conditionalFormatting sqref="F15:F25">
    <cfRule type="colorScale" priority="27">
      <colorScale>
        <cfvo type="min"/>
        <cfvo type="percentile" val="50"/>
        <cfvo type="max"/>
        <color rgb="FF63BE7B"/>
        <color rgb="FFFFEB84"/>
        <color rgb="FFF8696B"/>
      </colorScale>
    </cfRule>
  </conditionalFormatting>
  <conditionalFormatting sqref="E15:E25">
    <cfRule type="colorScale" priority="26">
      <colorScale>
        <cfvo type="min"/>
        <cfvo type="percentile" val="50"/>
        <cfvo type="max"/>
        <color rgb="FF63BE7B"/>
        <color rgb="FFFFEB84"/>
        <color rgb="FFF8696B"/>
      </colorScale>
    </cfRule>
  </conditionalFormatting>
  <conditionalFormatting sqref="D15:D25">
    <cfRule type="colorScale" priority="25">
      <colorScale>
        <cfvo type="min"/>
        <cfvo type="percentile" val="50"/>
        <cfvo type="max"/>
        <color rgb="FF63BE7B"/>
        <color rgb="FFFFEB84"/>
        <color rgb="FFF8696B"/>
      </colorScale>
    </cfRule>
  </conditionalFormatting>
  <conditionalFormatting sqref="F2:F13">
    <cfRule type="colorScale" priority="24">
      <colorScale>
        <cfvo type="min"/>
        <cfvo type="percentile" val="50"/>
        <cfvo type="max"/>
        <color rgb="FF63BE7B"/>
        <color rgb="FFFFEB84"/>
        <color rgb="FFF8696B"/>
      </colorScale>
    </cfRule>
  </conditionalFormatting>
  <conditionalFormatting sqref="E2:E13">
    <cfRule type="colorScale" priority="23">
      <colorScale>
        <cfvo type="min"/>
        <cfvo type="percentile" val="50"/>
        <cfvo type="max"/>
        <color rgb="FF63BE7B"/>
        <color rgb="FFFFEB84"/>
        <color rgb="FFF8696B"/>
      </colorScale>
    </cfRule>
  </conditionalFormatting>
  <conditionalFormatting sqref="D2:D13">
    <cfRule type="colorScale" priority="22">
      <colorScale>
        <cfvo type="min"/>
        <cfvo type="percentile" val="50"/>
        <cfvo type="max"/>
        <color rgb="FF63BE7B"/>
        <color rgb="FFFFEB84"/>
        <color rgb="FFF8696B"/>
      </colorScale>
    </cfRule>
  </conditionalFormatting>
  <conditionalFormatting sqref="J2:J12">
    <cfRule type="colorScale" priority="21">
      <colorScale>
        <cfvo type="min"/>
        <cfvo type="percentile" val="50"/>
        <cfvo type="max"/>
        <color rgb="FF63BE7B"/>
        <color rgb="FFFFEB84"/>
        <color rgb="FFF8696B"/>
      </colorScale>
    </cfRule>
  </conditionalFormatting>
  <conditionalFormatting sqref="J15:J25">
    <cfRule type="colorScale" priority="20">
      <colorScale>
        <cfvo type="min"/>
        <cfvo type="percentile" val="50"/>
        <cfvo type="max"/>
        <color rgb="FF63BE7B"/>
        <color rgb="FFFFEB84"/>
        <color rgb="FFF8696B"/>
      </colorScale>
    </cfRule>
  </conditionalFormatting>
  <conditionalFormatting sqref="D28:D38">
    <cfRule type="colorScale" priority="19">
      <colorScale>
        <cfvo type="min"/>
        <cfvo type="percentile" val="50"/>
        <cfvo type="max"/>
        <color rgb="FF63BE7B"/>
        <color rgb="FFFFEB84"/>
        <color rgb="FFF8696B"/>
      </colorScale>
    </cfRule>
  </conditionalFormatting>
  <conditionalFormatting sqref="E28:E38">
    <cfRule type="colorScale" priority="18">
      <colorScale>
        <cfvo type="min"/>
        <cfvo type="percentile" val="50"/>
        <cfvo type="max"/>
        <color rgb="FF63BE7B"/>
        <color rgb="FFFFEB84"/>
        <color rgb="FFF8696B"/>
      </colorScale>
    </cfRule>
  </conditionalFormatting>
  <conditionalFormatting sqref="F28:F38">
    <cfRule type="colorScale" priority="17">
      <colorScale>
        <cfvo type="min"/>
        <cfvo type="percentile" val="50"/>
        <cfvo type="max"/>
        <color rgb="FF63BE7B"/>
        <color rgb="FFFFEB84"/>
        <color rgb="FFF8696B"/>
      </colorScale>
    </cfRule>
  </conditionalFormatting>
  <conditionalFormatting sqref="G28:G38">
    <cfRule type="colorScale" priority="16">
      <colorScale>
        <cfvo type="min"/>
        <cfvo type="percentile" val="50"/>
        <cfvo type="max"/>
        <color rgb="FF63BE7B"/>
        <color rgb="FFFFEB84"/>
        <color rgb="FFF8696B"/>
      </colorScale>
    </cfRule>
  </conditionalFormatting>
  <conditionalFormatting sqref="H28:H38">
    <cfRule type="colorScale" priority="15">
      <colorScale>
        <cfvo type="min"/>
        <cfvo type="percentile" val="50"/>
        <cfvo type="max"/>
        <color rgb="FF63BE7B"/>
        <color rgb="FFFFEB84"/>
        <color rgb="FFF8696B"/>
      </colorScale>
    </cfRule>
  </conditionalFormatting>
  <conditionalFormatting sqref="D41:D50">
    <cfRule type="colorScale" priority="14">
      <colorScale>
        <cfvo type="min"/>
        <cfvo type="percentile" val="50"/>
        <cfvo type="max"/>
        <color rgb="FF63BE7B"/>
        <color rgb="FFFFEB84"/>
        <color rgb="FFF8696B"/>
      </colorScale>
    </cfRule>
  </conditionalFormatting>
  <conditionalFormatting sqref="E41:E50">
    <cfRule type="colorScale" priority="13">
      <colorScale>
        <cfvo type="min"/>
        <cfvo type="percentile" val="50"/>
        <cfvo type="max"/>
        <color rgb="FF63BE7B"/>
        <color rgb="FFFFEB84"/>
        <color rgb="FFF8696B"/>
      </colorScale>
    </cfRule>
  </conditionalFormatting>
  <conditionalFormatting sqref="F41:F50">
    <cfRule type="colorScale" priority="12">
      <colorScale>
        <cfvo type="min"/>
        <cfvo type="percentile" val="50"/>
        <cfvo type="max"/>
        <color rgb="FF63BE7B"/>
        <color rgb="FFFFEB84"/>
        <color rgb="FFF8696B"/>
      </colorScale>
    </cfRule>
  </conditionalFormatting>
  <conditionalFormatting sqref="G41:G50">
    <cfRule type="colorScale" priority="11">
      <colorScale>
        <cfvo type="min"/>
        <cfvo type="percentile" val="50"/>
        <cfvo type="max"/>
        <color rgb="FF63BE7B"/>
        <color rgb="FFFFEB84"/>
        <color rgb="FFF8696B"/>
      </colorScale>
    </cfRule>
  </conditionalFormatting>
  <conditionalFormatting sqref="H41:H50">
    <cfRule type="colorScale" priority="10">
      <colorScale>
        <cfvo type="min"/>
        <cfvo type="percentile" val="50"/>
        <cfvo type="max"/>
        <color rgb="FF63BE7B"/>
        <color rgb="FFFFEB84"/>
        <color rgb="FFF8696B"/>
      </colorScale>
    </cfRule>
  </conditionalFormatting>
  <conditionalFormatting sqref="G2:G12">
    <cfRule type="colorScale" priority="9">
      <colorScale>
        <cfvo type="min"/>
        <cfvo type="percentile" val="50"/>
        <cfvo type="max"/>
        <color rgb="FF63BE7B"/>
        <color rgb="FFFFEB84"/>
        <color rgb="FFF8696B"/>
      </colorScale>
    </cfRule>
  </conditionalFormatting>
  <conditionalFormatting sqref="G15:G25">
    <cfRule type="colorScale" priority="8">
      <colorScale>
        <cfvo type="min"/>
        <cfvo type="percentile" val="50"/>
        <cfvo type="max"/>
        <color rgb="FF63BE7B"/>
        <color rgb="FFFFEB84"/>
        <color rgb="FFF8696B"/>
      </colorScale>
    </cfRule>
  </conditionalFormatting>
  <conditionalFormatting sqref="J28:J38">
    <cfRule type="colorScale" priority="7">
      <colorScale>
        <cfvo type="min"/>
        <cfvo type="percentile" val="50"/>
        <cfvo type="max"/>
        <color rgb="FF63BE7B"/>
        <color rgb="FFFFEB84"/>
        <color rgb="FFF8696B"/>
      </colorScale>
    </cfRule>
  </conditionalFormatting>
  <conditionalFormatting sqref="J41:J51">
    <cfRule type="colorScale" priority="6">
      <colorScale>
        <cfvo type="min"/>
        <cfvo type="percentile" val="50"/>
        <cfvo type="max"/>
        <color rgb="FF63BE7B"/>
        <color rgb="FFFFEB84"/>
        <color rgb="FFF8696B"/>
      </colorScale>
    </cfRule>
  </conditionalFormatting>
  <conditionalFormatting sqref="H41:H51">
    <cfRule type="colorScale" priority="5">
      <colorScale>
        <cfvo type="min"/>
        <cfvo type="percentile" val="50"/>
        <cfvo type="max"/>
        <color rgb="FF63BE7B"/>
        <color rgb="FFFFEB84"/>
        <color rgb="FFF8696B"/>
      </colorScale>
    </cfRule>
  </conditionalFormatting>
  <conditionalFormatting sqref="G41:G51">
    <cfRule type="colorScale" priority="4">
      <colorScale>
        <cfvo type="min"/>
        <cfvo type="percentile" val="50"/>
        <cfvo type="max"/>
        <color rgb="FF63BE7B"/>
        <color rgb="FFFFEB84"/>
        <color rgb="FFF8696B"/>
      </colorScale>
    </cfRule>
  </conditionalFormatting>
  <conditionalFormatting sqref="F41:F51">
    <cfRule type="colorScale" priority="3">
      <colorScale>
        <cfvo type="min"/>
        <cfvo type="percentile" val="50"/>
        <cfvo type="max"/>
        <color rgb="FF63BE7B"/>
        <color rgb="FFFFEB84"/>
        <color rgb="FFF8696B"/>
      </colorScale>
    </cfRule>
  </conditionalFormatting>
  <conditionalFormatting sqref="E41:E51">
    <cfRule type="colorScale" priority="2">
      <colorScale>
        <cfvo type="min"/>
        <cfvo type="percentile" val="50"/>
        <cfvo type="max"/>
        <color rgb="FF63BE7B"/>
        <color rgb="FFFFEB84"/>
        <color rgb="FFF8696B"/>
      </colorScale>
    </cfRule>
  </conditionalFormatting>
  <conditionalFormatting sqref="D41:D51">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C892F-6E8E-45AF-9379-6003E0619CF8}">
  <dimension ref="A1:L45"/>
  <sheetViews>
    <sheetView topLeftCell="B1" workbookViewId="0">
      <selection activeCell="H2" sqref="H1:L12"/>
    </sheetView>
  </sheetViews>
  <sheetFormatPr defaultRowHeight="14.5" x14ac:dyDescent="0.35"/>
  <cols>
    <col min="2" max="2" width="10.54296875" customWidth="1"/>
    <col min="8" max="8" width="38.81640625" bestFit="1" customWidth="1"/>
  </cols>
  <sheetData>
    <row r="1" spans="1:12" ht="15" thickBot="1" x14ac:dyDescent="0.4">
      <c r="B1" t="s">
        <v>0</v>
      </c>
      <c r="C1" t="s">
        <v>1</v>
      </c>
      <c r="D1" t="s">
        <v>2</v>
      </c>
      <c r="H1" s="11" t="s">
        <v>0</v>
      </c>
      <c r="I1" s="8">
        <v>20</v>
      </c>
      <c r="J1" s="6">
        <v>72</v>
      </c>
      <c r="K1" s="6">
        <v>88</v>
      </c>
      <c r="L1" s="7">
        <v>104</v>
      </c>
    </row>
    <row r="2" spans="1:12" x14ac:dyDescent="0.35">
      <c r="A2">
        <v>1</v>
      </c>
      <c r="B2" t="s">
        <v>9</v>
      </c>
      <c r="C2">
        <v>20</v>
      </c>
      <c r="D2">
        <v>43</v>
      </c>
      <c r="H2" s="12" t="s">
        <v>9</v>
      </c>
      <c r="I2" s="9">
        <v>43</v>
      </c>
      <c r="J2" s="5">
        <v>3343</v>
      </c>
      <c r="K2" s="5">
        <v>14663</v>
      </c>
      <c r="L2" s="15">
        <v>99736</v>
      </c>
    </row>
    <row r="3" spans="1:12" x14ac:dyDescent="0.35">
      <c r="A3">
        <v>1</v>
      </c>
      <c r="B3" t="s">
        <v>9</v>
      </c>
      <c r="C3">
        <v>72</v>
      </c>
      <c r="D3">
        <v>3343</v>
      </c>
      <c r="H3" s="13" t="s">
        <v>10</v>
      </c>
      <c r="I3" s="10">
        <v>21</v>
      </c>
      <c r="J3" s="4">
        <v>624</v>
      </c>
      <c r="K3" s="4">
        <v>408</v>
      </c>
      <c r="L3" s="16">
        <v>25174</v>
      </c>
    </row>
    <row r="4" spans="1:12" x14ac:dyDescent="0.35">
      <c r="A4">
        <v>1</v>
      </c>
      <c r="B4" t="s">
        <v>9</v>
      </c>
      <c r="C4">
        <v>88</v>
      </c>
      <c r="D4">
        <v>14663</v>
      </c>
      <c r="H4" s="13" t="s">
        <v>11</v>
      </c>
      <c r="I4" s="10">
        <v>60</v>
      </c>
      <c r="J4" s="4">
        <v>5154</v>
      </c>
      <c r="K4" s="4">
        <v>18510</v>
      </c>
      <c r="L4" s="16">
        <v>113339</v>
      </c>
    </row>
    <row r="5" spans="1:12" x14ac:dyDescent="0.35">
      <c r="A5">
        <v>1</v>
      </c>
      <c r="B5" t="s">
        <v>9</v>
      </c>
      <c r="C5">
        <v>104</v>
      </c>
      <c r="D5">
        <v>99736</v>
      </c>
      <c r="H5" s="13" t="s">
        <v>12</v>
      </c>
      <c r="I5" s="10">
        <v>7</v>
      </c>
      <c r="J5" s="4">
        <v>17</v>
      </c>
      <c r="K5" s="4">
        <v>25</v>
      </c>
      <c r="L5" s="16">
        <v>29</v>
      </c>
    </row>
    <row r="6" spans="1:12" x14ac:dyDescent="0.35">
      <c r="A6">
        <v>2</v>
      </c>
      <c r="B6" t="s">
        <v>10</v>
      </c>
      <c r="C6">
        <v>20</v>
      </c>
      <c r="D6">
        <v>21</v>
      </c>
      <c r="H6" s="13" t="s">
        <v>13</v>
      </c>
      <c r="I6" s="10">
        <v>6</v>
      </c>
      <c r="J6" s="4">
        <v>9</v>
      </c>
      <c r="K6" s="4">
        <v>14</v>
      </c>
      <c r="L6" s="16">
        <v>17</v>
      </c>
    </row>
    <row r="7" spans="1:12" x14ac:dyDescent="0.35">
      <c r="A7">
        <v>2</v>
      </c>
      <c r="B7" t="s">
        <v>10</v>
      </c>
      <c r="C7">
        <v>72</v>
      </c>
      <c r="D7">
        <v>624</v>
      </c>
      <c r="H7" s="13" t="s">
        <v>14</v>
      </c>
      <c r="I7" s="10">
        <v>6</v>
      </c>
      <c r="J7" s="4">
        <v>27</v>
      </c>
      <c r="K7" s="4">
        <v>21</v>
      </c>
      <c r="L7" s="16">
        <v>56</v>
      </c>
    </row>
    <row r="8" spans="1:12" x14ac:dyDescent="0.35">
      <c r="A8">
        <v>2</v>
      </c>
      <c r="B8" t="s">
        <v>10</v>
      </c>
      <c r="C8">
        <v>88</v>
      </c>
      <c r="D8">
        <v>408</v>
      </c>
      <c r="H8" s="13" t="s">
        <v>15</v>
      </c>
      <c r="I8" s="10">
        <v>6</v>
      </c>
      <c r="J8" s="4">
        <v>9</v>
      </c>
      <c r="K8" s="4">
        <v>35</v>
      </c>
      <c r="L8" s="16">
        <v>107</v>
      </c>
    </row>
    <row r="9" spans="1:12" x14ac:dyDescent="0.35">
      <c r="A9">
        <v>2</v>
      </c>
      <c r="B9" t="s">
        <v>10</v>
      </c>
      <c r="C9">
        <v>104</v>
      </c>
      <c r="D9">
        <v>25174</v>
      </c>
      <c r="H9" s="13" t="s">
        <v>16</v>
      </c>
      <c r="I9" s="10">
        <v>50</v>
      </c>
      <c r="J9" s="4">
        <v>2467</v>
      </c>
      <c r="K9" s="4">
        <v>7388</v>
      </c>
      <c r="L9" s="16">
        <v>34330</v>
      </c>
    </row>
    <row r="10" spans="1:12" x14ac:dyDescent="0.35">
      <c r="A10">
        <v>3</v>
      </c>
      <c r="B10" t="s">
        <v>11</v>
      </c>
      <c r="C10">
        <v>20</v>
      </c>
      <c r="D10">
        <v>60</v>
      </c>
      <c r="H10" s="13" t="s">
        <v>17</v>
      </c>
      <c r="I10" s="10">
        <v>28</v>
      </c>
      <c r="J10" s="4">
        <v>357</v>
      </c>
      <c r="K10" s="4">
        <v>369</v>
      </c>
      <c r="L10" s="16">
        <v>1208</v>
      </c>
    </row>
    <row r="11" spans="1:12" x14ac:dyDescent="0.35">
      <c r="A11">
        <v>3</v>
      </c>
      <c r="B11" t="s">
        <v>11</v>
      </c>
      <c r="C11">
        <v>72</v>
      </c>
      <c r="D11">
        <v>5154</v>
      </c>
      <c r="H11" s="13" t="s">
        <v>18</v>
      </c>
      <c r="I11" s="10">
        <v>43</v>
      </c>
      <c r="J11" s="4">
        <v>2887</v>
      </c>
      <c r="K11" s="4">
        <v>9580</v>
      </c>
      <c r="L11" s="16">
        <v>62077</v>
      </c>
    </row>
    <row r="12" spans="1:12" ht="15" thickBot="1" x14ac:dyDescent="0.4">
      <c r="A12">
        <v>3</v>
      </c>
      <c r="B12" t="s">
        <v>11</v>
      </c>
      <c r="C12">
        <v>88</v>
      </c>
      <c r="D12">
        <v>18510</v>
      </c>
      <c r="H12" s="14" t="s">
        <v>19</v>
      </c>
      <c r="I12" s="17">
        <v>33</v>
      </c>
      <c r="J12" s="18">
        <v>1037</v>
      </c>
      <c r="K12" s="18">
        <v>3423</v>
      </c>
      <c r="L12" s="19">
        <v>22606</v>
      </c>
    </row>
    <row r="13" spans="1:12" x14ac:dyDescent="0.35">
      <c r="A13">
        <v>3</v>
      </c>
      <c r="B13" t="s">
        <v>11</v>
      </c>
      <c r="C13">
        <v>104</v>
      </c>
      <c r="D13">
        <v>113339</v>
      </c>
    </row>
    <row r="14" spans="1:12" x14ac:dyDescent="0.35">
      <c r="A14">
        <v>4</v>
      </c>
      <c r="B14" t="s">
        <v>12</v>
      </c>
      <c r="C14">
        <v>20</v>
      </c>
      <c r="D14">
        <v>7</v>
      </c>
    </row>
    <row r="15" spans="1:12" x14ac:dyDescent="0.35">
      <c r="A15">
        <v>4</v>
      </c>
      <c r="B15" t="s">
        <v>12</v>
      </c>
      <c r="C15">
        <v>72</v>
      </c>
      <c r="D15">
        <v>17</v>
      </c>
    </row>
    <row r="16" spans="1:12" x14ac:dyDescent="0.35">
      <c r="A16">
        <v>4</v>
      </c>
      <c r="B16" t="s">
        <v>12</v>
      </c>
      <c r="C16">
        <v>88</v>
      </c>
      <c r="D16">
        <v>25</v>
      </c>
    </row>
    <row r="17" spans="1:4" x14ac:dyDescent="0.35">
      <c r="A17">
        <v>4</v>
      </c>
      <c r="B17" t="s">
        <v>12</v>
      </c>
      <c r="C17">
        <v>104</v>
      </c>
      <c r="D17">
        <v>29</v>
      </c>
    </row>
    <row r="18" spans="1:4" x14ac:dyDescent="0.35">
      <c r="A18">
        <v>5</v>
      </c>
      <c r="B18" t="s">
        <v>13</v>
      </c>
      <c r="C18">
        <v>20</v>
      </c>
      <c r="D18">
        <v>6</v>
      </c>
    </row>
    <row r="19" spans="1:4" x14ac:dyDescent="0.35">
      <c r="A19">
        <v>5</v>
      </c>
      <c r="B19" t="s">
        <v>13</v>
      </c>
      <c r="C19">
        <v>72</v>
      </c>
      <c r="D19">
        <v>9</v>
      </c>
    </row>
    <row r="20" spans="1:4" x14ac:dyDescent="0.35">
      <c r="A20">
        <v>5</v>
      </c>
      <c r="B20" t="s">
        <v>13</v>
      </c>
      <c r="C20">
        <v>88</v>
      </c>
      <c r="D20">
        <v>14</v>
      </c>
    </row>
    <row r="21" spans="1:4" x14ac:dyDescent="0.35">
      <c r="A21">
        <v>5</v>
      </c>
      <c r="B21" t="s">
        <v>13</v>
      </c>
      <c r="C21">
        <v>104</v>
      </c>
      <c r="D21">
        <v>17</v>
      </c>
    </row>
    <row r="22" spans="1:4" x14ac:dyDescent="0.35">
      <c r="A22">
        <v>6</v>
      </c>
      <c r="B22" t="s">
        <v>14</v>
      </c>
      <c r="C22">
        <v>20</v>
      </c>
      <c r="D22">
        <v>6</v>
      </c>
    </row>
    <row r="23" spans="1:4" x14ac:dyDescent="0.35">
      <c r="A23">
        <v>6</v>
      </c>
      <c r="B23" t="s">
        <v>14</v>
      </c>
      <c r="C23">
        <v>72</v>
      </c>
      <c r="D23">
        <v>27</v>
      </c>
    </row>
    <row r="24" spans="1:4" x14ac:dyDescent="0.35">
      <c r="A24">
        <v>6</v>
      </c>
      <c r="B24" t="s">
        <v>14</v>
      </c>
      <c r="C24">
        <v>88</v>
      </c>
      <c r="D24">
        <v>21</v>
      </c>
    </row>
    <row r="25" spans="1:4" x14ac:dyDescent="0.35">
      <c r="A25">
        <v>6</v>
      </c>
      <c r="B25" t="s">
        <v>14</v>
      </c>
      <c r="C25">
        <v>104</v>
      </c>
      <c r="D25">
        <v>56</v>
      </c>
    </row>
    <row r="26" spans="1:4" x14ac:dyDescent="0.35">
      <c r="A26">
        <v>7</v>
      </c>
      <c r="B26" t="s">
        <v>15</v>
      </c>
      <c r="C26">
        <v>20</v>
      </c>
      <c r="D26">
        <v>6</v>
      </c>
    </row>
    <row r="27" spans="1:4" x14ac:dyDescent="0.35">
      <c r="A27">
        <v>7</v>
      </c>
      <c r="B27" t="s">
        <v>15</v>
      </c>
      <c r="C27">
        <v>72</v>
      </c>
      <c r="D27">
        <v>9</v>
      </c>
    </row>
    <row r="28" spans="1:4" x14ac:dyDescent="0.35">
      <c r="A28">
        <v>7</v>
      </c>
      <c r="B28" t="s">
        <v>15</v>
      </c>
      <c r="C28">
        <v>88</v>
      </c>
      <c r="D28">
        <v>35</v>
      </c>
    </row>
    <row r="29" spans="1:4" x14ac:dyDescent="0.35">
      <c r="A29">
        <v>7</v>
      </c>
      <c r="B29" t="s">
        <v>15</v>
      </c>
      <c r="C29">
        <v>104</v>
      </c>
      <c r="D29">
        <v>107</v>
      </c>
    </row>
    <row r="30" spans="1:4" x14ac:dyDescent="0.35">
      <c r="A30">
        <v>8</v>
      </c>
      <c r="B30" t="s">
        <v>16</v>
      </c>
      <c r="C30">
        <v>20</v>
      </c>
      <c r="D30">
        <v>50</v>
      </c>
    </row>
    <row r="31" spans="1:4" x14ac:dyDescent="0.35">
      <c r="A31">
        <v>8</v>
      </c>
      <c r="B31" t="s">
        <v>16</v>
      </c>
      <c r="C31">
        <v>72</v>
      </c>
      <c r="D31">
        <v>2467</v>
      </c>
    </row>
    <row r="32" spans="1:4" x14ac:dyDescent="0.35">
      <c r="A32">
        <v>8</v>
      </c>
      <c r="B32" t="s">
        <v>16</v>
      </c>
      <c r="C32">
        <v>88</v>
      </c>
      <c r="D32">
        <v>7388</v>
      </c>
    </row>
    <row r="33" spans="1:4" x14ac:dyDescent="0.35">
      <c r="A33">
        <v>8</v>
      </c>
      <c r="B33" t="s">
        <v>16</v>
      </c>
      <c r="C33">
        <v>104</v>
      </c>
      <c r="D33">
        <v>34330</v>
      </c>
    </row>
    <row r="34" spans="1:4" x14ac:dyDescent="0.35">
      <c r="A34">
        <v>9</v>
      </c>
      <c r="B34" t="s">
        <v>17</v>
      </c>
      <c r="C34">
        <v>20</v>
      </c>
      <c r="D34">
        <v>28</v>
      </c>
    </row>
    <row r="35" spans="1:4" x14ac:dyDescent="0.35">
      <c r="A35">
        <v>9</v>
      </c>
      <c r="B35" t="s">
        <v>17</v>
      </c>
      <c r="C35">
        <v>72</v>
      </c>
      <c r="D35">
        <v>357</v>
      </c>
    </row>
    <row r="36" spans="1:4" x14ac:dyDescent="0.35">
      <c r="A36">
        <v>9</v>
      </c>
      <c r="B36" t="s">
        <v>17</v>
      </c>
      <c r="C36">
        <v>88</v>
      </c>
      <c r="D36">
        <v>369</v>
      </c>
    </row>
    <row r="37" spans="1:4" x14ac:dyDescent="0.35">
      <c r="A37">
        <v>9</v>
      </c>
      <c r="B37" t="s">
        <v>17</v>
      </c>
      <c r="C37">
        <v>104</v>
      </c>
      <c r="D37">
        <v>1208</v>
      </c>
    </row>
    <row r="38" spans="1:4" x14ac:dyDescent="0.35">
      <c r="A38">
        <v>10</v>
      </c>
      <c r="B38" t="s">
        <v>18</v>
      </c>
      <c r="C38">
        <v>20</v>
      </c>
      <c r="D38">
        <v>43</v>
      </c>
    </row>
    <row r="39" spans="1:4" x14ac:dyDescent="0.35">
      <c r="A39">
        <v>10</v>
      </c>
      <c r="B39" t="s">
        <v>18</v>
      </c>
      <c r="C39">
        <v>72</v>
      </c>
      <c r="D39">
        <v>2887</v>
      </c>
    </row>
    <row r="40" spans="1:4" x14ac:dyDescent="0.35">
      <c r="A40">
        <v>10</v>
      </c>
      <c r="B40" t="s">
        <v>18</v>
      </c>
      <c r="C40">
        <v>88</v>
      </c>
      <c r="D40">
        <v>9580</v>
      </c>
    </row>
    <row r="41" spans="1:4" x14ac:dyDescent="0.35">
      <c r="A41">
        <v>10</v>
      </c>
      <c r="B41" t="s">
        <v>18</v>
      </c>
      <c r="C41">
        <v>104</v>
      </c>
      <c r="D41">
        <v>62077</v>
      </c>
    </row>
    <row r="42" spans="1:4" x14ac:dyDescent="0.35">
      <c r="A42">
        <v>11</v>
      </c>
      <c r="B42" t="s">
        <v>19</v>
      </c>
      <c r="C42">
        <v>20</v>
      </c>
      <c r="D42">
        <v>33</v>
      </c>
    </row>
    <row r="43" spans="1:4" x14ac:dyDescent="0.35">
      <c r="A43">
        <v>11</v>
      </c>
      <c r="B43" t="s">
        <v>19</v>
      </c>
      <c r="C43">
        <v>72</v>
      </c>
      <c r="D43">
        <v>1037</v>
      </c>
    </row>
    <row r="44" spans="1:4" x14ac:dyDescent="0.35">
      <c r="A44">
        <v>11</v>
      </c>
      <c r="B44" t="s">
        <v>19</v>
      </c>
      <c r="C44">
        <v>88</v>
      </c>
      <c r="D44">
        <v>3423</v>
      </c>
    </row>
    <row r="45" spans="1:4" x14ac:dyDescent="0.35">
      <c r="A45">
        <v>11</v>
      </c>
      <c r="B45" t="s">
        <v>19</v>
      </c>
      <c r="C45">
        <v>104</v>
      </c>
      <c r="D45">
        <v>22606</v>
      </c>
    </row>
  </sheetData>
  <sortState xmlns:xlrd2="http://schemas.microsoft.com/office/spreadsheetml/2017/richdata2" ref="A2:D45">
    <sortCondition ref="A2:A45"/>
    <sortCondition ref="C2:C45"/>
  </sortState>
  <conditionalFormatting sqref="J2:J12">
    <cfRule type="colorScale" priority="5">
      <colorScale>
        <cfvo type="min"/>
        <cfvo type="percentile" val="50"/>
        <cfvo type="max"/>
        <color rgb="FF63BE7B"/>
        <color rgb="FFFFEB84"/>
        <color rgb="FFF8696B"/>
      </colorScale>
    </cfRule>
  </conditionalFormatting>
  <conditionalFormatting sqref="I2:I12">
    <cfRule type="colorScale" priority="4">
      <colorScale>
        <cfvo type="min"/>
        <cfvo type="percentile" val="50"/>
        <cfvo type="max"/>
        <color rgb="FF63BE7B"/>
        <color rgb="FFFFEB84"/>
        <color rgb="FFF8696B"/>
      </colorScale>
    </cfRule>
  </conditionalFormatting>
  <conditionalFormatting sqref="K2:K12">
    <cfRule type="colorScale" priority="3">
      <colorScale>
        <cfvo type="min"/>
        <cfvo type="percentile" val="50"/>
        <cfvo type="max"/>
        <color rgb="FF63BE7B"/>
        <color rgb="FFFFEB84"/>
        <color rgb="FFF8696B"/>
      </colorScale>
    </cfRule>
  </conditionalFormatting>
  <conditionalFormatting sqref="L2:L11">
    <cfRule type="colorScale" priority="2">
      <colorScale>
        <cfvo type="min"/>
        <cfvo type="percentile" val="50"/>
        <cfvo type="max"/>
        <color rgb="FF63BE7B"/>
        <color rgb="FFFFEB84"/>
        <color rgb="FFF8696B"/>
      </colorScale>
    </cfRule>
  </conditionalFormatting>
  <conditionalFormatting sqref="L2:L12">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B8666-D599-4E91-8154-1DC76B78CA1C}">
  <dimension ref="A1:J51"/>
  <sheetViews>
    <sheetView workbookViewId="0">
      <selection activeCell="F1" sqref="F1:J12"/>
    </sheetView>
  </sheetViews>
  <sheetFormatPr defaultRowHeight="14.5" x14ac:dyDescent="0.35"/>
  <cols>
    <col min="1" max="1" width="10.54296875" customWidth="1"/>
    <col min="6" max="6" width="39.1796875" bestFit="1" customWidth="1"/>
  </cols>
  <sheetData>
    <row r="1" spans="1:10" ht="15" thickBot="1" x14ac:dyDescent="0.4">
      <c r="A1" t="s">
        <v>0</v>
      </c>
      <c r="B1" t="s">
        <v>1</v>
      </c>
      <c r="C1" t="s">
        <v>6</v>
      </c>
      <c r="F1" s="11" t="s">
        <v>0</v>
      </c>
      <c r="G1" s="8">
        <v>20</v>
      </c>
      <c r="H1" s="6">
        <v>72</v>
      </c>
      <c r="I1" s="6">
        <v>88</v>
      </c>
      <c r="J1" s="7">
        <v>104</v>
      </c>
    </row>
    <row r="2" spans="1:10" x14ac:dyDescent="0.35">
      <c r="A2" t="s">
        <v>9</v>
      </c>
      <c r="B2">
        <v>20</v>
      </c>
      <c r="F2" s="12" t="s">
        <v>9</v>
      </c>
      <c r="G2">
        <v>3.5656751133501499E-3</v>
      </c>
      <c r="H2">
        <v>1.1062084729783199</v>
      </c>
      <c r="I2">
        <v>5.9907850259914897</v>
      </c>
      <c r="J2">
        <v>55.226225445047</v>
      </c>
    </row>
    <row r="3" spans="1:10" x14ac:dyDescent="0.35">
      <c r="A3" t="s">
        <v>10</v>
      </c>
      <c r="B3">
        <v>20</v>
      </c>
      <c r="F3" s="13" t="s">
        <v>10</v>
      </c>
      <c r="G3">
        <v>1.9544339738786199E-3</v>
      </c>
      <c r="H3">
        <v>1.62599207810126</v>
      </c>
      <c r="I3">
        <v>0.64206403004936796</v>
      </c>
      <c r="J3">
        <v>2276.5192237300798</v>
      </c>
    </row>
    <row r="4" spans="1:10" x14ac:dyDescent="0.35">
      <c r="A4" t="s">
        <v>11</v>
      </c>
      <c r="B4">
        <v>20</v>
      </c>
      <c r="F4" s="13" t="s">
        <v>11</v>
      </c>
      <c r="G4">
        <v>5.6253201328217897E-3</v>
      </c>
      <c r="H4">
        <v>1.8713758119847601</v>
      </c>
      <c r="I4">
        <v>8.0009846989996696</v>
      </c>
      <c r="J4">
        <v>67.029483054997399</v>
      </c>
    </row>
    <row r="5" spans="1:10" x14ac:dyDescent="0.35">
      <c r="A5" t="s">
        <v>12</v>
      </c>
      <c r="B5">
        <v>20</v>
      </c>
      <c r="F5" s="13" t="s">
        <v>12</v>
      </c>
      <c r="G5">
        <v>9.6168299205601205E-4</v>
      </c>
      <c r="H5">
        <v>1.0953259887173701E-2</v>
      </c>
      <c r="I5">
        <v>2.04343900550156E-2</v>
      </c>
      <c r="J5">
        <v>3.4245488001033601E-2</v>
      </c>
    </row>
    <row r="6" spans="1:10" x14ac:dyDescent="0.35">
      <c r="A6" t="s">
        <v>13</v>
      </c>
      <c r="B6">
        <v>20</v>
      </c>
      <c r="F6" s="13" t="s">
        <v>13</v>
      </c>
      <c r="G6">
        <v>0.31149977887980601</v>
      </c>
      <c r="H6">
        <v>7.0400041840039096</v>
      </c>
      <c r="I6">
        <v>15.808804775821001</v>
      </c>
      <c r="J6">
        <v>30.3013070819433</v>
      </c>
    </row>
    <row r="7" spans="1:10" x14ac:dyDescent="0.35">
      <c r="A7" t="s">
        <v>14</v>
      </c>
      <c r="B7">
        <v>20</v>
      </c>
      <c r="F7" s="13" t="s">
        <v>14</v>
      </c>
      <c r="G7">
        <v>0.228897184133529</v>
      </c>
      <c r="H7">
        <v>14.1417454911861</v>
      </c>
      <c r="I7">
        <v>19.080944851040801</v>
      </c>
      <c r="J7">
        <v>73.678255052072899</v>
      </c>
    </row>
    <row r="8" spans="1:10" x14ac:dyDescent="0.35">
      <c r="A8" t="s">
        <v>15</v>
      </c>
      <c r="B8">
        <v>20</v>
      </c>
      <c r="F8" s="13" t="s">
        <v>15</v>
      </c>
      <c r="G8">
        <v>0.79363367496989601</v>
      </c>
      <c r="H8">
        <v>17.623335763113499</v>
      </c>
      <c r="I8">
        <v>85.830388389993402</v>
      </c>
      <c r="J8">
        <v>413.21713037090302</v>
      </c>
    </row>
    <row r="9" spans="1:10" x14ac:dyDescent="0.35">
      <c r="A9" t="s">
        <v>16</v>
      </c>
      <c r="B9">
        <v>20</v>
      </c>
      <c r="F9" s="13" t="s">
        <v>16</v>
      </c>
      <c r="G9">
        <v>5.0046581309288697E-3</v>
      </c>
      <c r="H9">
        <v>1.22708754590712</v>
      </c>
      <c r="I9">
        <v>4.6360459139104897</v>
      </c>
      <c r="J9">
        <v>31.909393850015402</v>
      </c>
    </row>
    <row r="10" spans="1:10" x14ac:dyDescent="0.35">
      <c r="A10" t="s">
        <v>17</v>
      </c>
      <c r="B10">
        <v>20</v>
      </c>
      <c r="F10" s="13" t="s">
        <v>17</v>
      </c>
      <c r="G10">
        <v>0.78006495698355105</v>
      </c>
      <c r="H10">
        <v>178.37403068901</v>
      </c>
      <c r="I10">
        <v>287.39648304297498</v>
      </c>
      <c r="J10">
        <v>1723.16303171194</v>
      </c>
    </row>
    <row r="11" spans="1:10" x14ac:dyDescent="0.35">
      <c r="A11" t="s">
        <v>18</v>
      </c>
      <c r="B11">
        <v>20</v>
      </c>
      <c r="F11" s="13" t="s">
        <v>18</v>
      </c>
      <c r="G11">
        <v>0.78748431499116101</v>
      </c>
      <c r="H11">
        <v>1025.9675763370401</v>
      </c>
      <c r="I11">
        <v>5142.1545745720996</v>
      </c>
      <c r="J11">
        <v>51875.208753024897</v>
      </c>
    </row>
    <row r="12" spans="1:10" ht="15" thickBot="1" x14ac:dyDescent="0.4">
      <c r="A12" t="s">
        <v>19</v>
      </c>
      <c r="B12">
        <v>20</v>
      </c>
      <c r="F12" s="14" t="s">
        <v>19</v>
      </c>
      <c r="G12">
        <v>2.0753417389933002</v>
      </c>
      <c r="H12">
        <v>1346.4023575461399</v>
      </c>
      <c r="I12">
        <v>6513.4838233701803</v>
      </c>
      <c r="J12">
        <v>62613.470000162</v>
      </c>
    </row>
    <row r="14" spans="1:10" x14ac:dyDescent="0.35">
      <c r="A14" t="s">
        <v>0</v>
      </c>
      <c r="B14" t="s">
        <v>1</v>
      </c>
      <c r="C14" t="s">
        <v>6</v>
      </c>
    </row>
    <row r="15" spans="1:10" x14ac:dyDescent="0.35">
      <c r="A15" t="s">
        <v>9</v>
      </c>
      <c r="B15">
        <v>72</v>
      </c>
    </row>
    <row r="16" spans="1:10" x14ac:dyDescent="0.35">
      <c r="A16" t="s">
        <v>10</v>
      </c>
      <c r="B16">
        <v>72</v>
      </c>
    </row>
    <row r="17" spans="1:3" x14ac:dyDescent="0.35">
      <c r="A17" t="s">
        <v>11</v>
      </c>
      <c r="B17">
        <v>72</v>
      </c>
    </row>
    <row r="18" spans="1:3" x14ac:dyDescent="0.35">
      <c r="A18" t="s">
        <v>12</v>
      </c>
      <c r="B18">
        <v>72</v>
      </c>
    </row>
    <row r="19" spans="1:3" x14ac:dyDescent="0.35">
      <c r="A19" t="s">
        <v>13</v>
      </c>
      <c r="B19">
        <v>72</v>
      </c>
    </row>
    <row r="20" spans="1:3" x14ac:dyDescent="0.35">
      <c r="A20" t="s">
        <v>14</v>
      </c>
      <c r="B20">
        <v>72</v>
      </c>
    </row>
    <row r="21" spans="1:3" x14ac:dyDescent="0.35">
      <c r="A21" t="s">
        <v>15</v>
      </c>
      <c r="B21">
        <v>72</v>
      </c>
    </row>
    <row r="22" spans="1:3" x14ac:dyDescent="0.35">
      <c r="A22" t="s">
        <v>16</v>
      </c>
      <c r="B22">
        <v>72</v>
      </c>
    </row>
    <row r="23" spans="1:3" x14ac:dyDescent="0.35">
      <c r="A23" t="s">
        <v>17</v>
      </c>
      <c r="B23">
        <v>72</v>
      </c>
    </row>
    <row r="24" spans="1:3" x14ac:dyDescent="0.35">
      <c r="A24" t="s">
        <v>18</v>
      </c>
      <c r="B24">
        <v>72</v>
      </c>
    </row>
    <row r="25" spans="1:3" x14ac:dyDescent="0.35">
      <c r="A25" t="s">
        <v>19</v>
      </c>
      <c r="B25">
        <v>72</v>
      </c>
    </row>
    <row r="27" spans="1:3" x14ac:dyDescent="0.35">
      <c r="A27" t="s">
        <v>0</v>
      </c>
      <c r="B27" t="s">
        <v>1</v>
      </c>
      <c r="C27" t="s">
        <v>6</v>
      </c>
    </row>
    <row r="28" spans="1:3" x14ac:dyDescent="0.35">
      <c r="A28" t="s">
        <v>9</v>
      </c>
      <c r="B28">
        <v>88</v>
      </c>
    </row>
    <row r="29" spans="1:3" x14ac:dyDescent="0.35">
      <c r="A29" t="s">
        <v>10</v>
      </c>
      <c r="B29">
        <v>88</v>
      </c>
    </row>
    <row r="30" spans="1:3" x14ac:dyDescent="0.35">
      <c r="A30" t="s">
        <v>11</v>
      </c>
      <c r="B30">
        <v>88</v>
      </c>
    </row>
    <row r="31" spans="1:3" x14ac:dyDescent="0.35">
      <c r="A31" t="s">
        <v>12</v>
      </c>
      <c r="B31">
        <v>88</v>
      </c>
    </row>
    <row r="32" spans="1:3" x14ac:dyDescent="0.35">
      <c r="A32" t="s">
        <v>13</v>
      </c>
      <c r="B32">
        <v>88</v>
      </c>
    </row>
    <row r="33" spans="1:3" x14ac:dyDescent="0.35">
      <c r="A33" t="s">
        <v>14</v>
      </c>
      <c r="B33">
        <v>88</v>
      </c>
    </row>
    <row r="34" spans="1:3" x14ac:dyDescent="0.35">
      <c r="A34" t="s">
        <v>15</v>
      </c>
      <c r="B34">
        <v>88</v>
      </c>
    </row>
    <row r="35" spans="1:3" x14ac:dyDescent="0.35">
      <c r="A35" t="s">
        <v>16</v>
      </c>
      <c r="B35">
        <v>88</v>
      </c>
    </row>
    <row r="36" spans="1:3" x14ac:dyDescent="0.35">
      <c r="A36" t="s">
        <v>17</v>
      </c>
      <c r="B36">
        <v>88</v>
      </c>
    </row>
    <row r="37" spans="1:3" x14ac:dyDescent="0.35">
      <c r="A37" t="s">
        <v>18</v>
      </c>
      <c r="B37">
        <v>88</v>
      </c>
    </row>
    <row r="38" spans="1:3" x14ac:dyDescent="0.35">
      <c r="A38" t="s">
        <v>19</v>
      </c>
      <c r="B38">
        <v>88</v>
      </c>
    </row>
    <row r="40" spans="1:3" x14ac:dyDescent="0.35">
      <c r="A40" t="s">
        <v>0</v>
      </c>
      <c r="B40" t="s">
        <v>1</v>
      </c>
      <c r="C40" t="s">
        <v>6</v>
      </c>
    </row>
    <row r="41" spans="1:3" x14ac:dyDescent="0.35">
      <c r="A41" t="s">
        <v>9</v>
      </c>
      <c r="B41">
        <v>104</v>
      </c>
    </row>
    <row r="42" spans="1:3" x14ac:dyDescent="0.35">
      <c r="A42" t="s">
        <v>10</v>
      </c>
      <c r="B42">
        <v>104</v>
      </c>
    </row>
    <row r="43" spans="1:3" x14ac:dyDescent="0.35">
      <c r="A43" t="s">
        <v>11</v>
      </c>
      <c r="B43">
        <v>104</v>
      </c>
    </row>
    <row r="44" spans="1:3" x14ac:dyDescent="0.35">
      <c r="A44" t="s">
        <v>12</v>
      </c>
      <c r="B44">
        <v>104</v>
      </c>
    </row>
    <row r="45" spans="1:3" x14ac:dyDescent="0.35">
      <c r="A45" t="s">
        <v>13</v>
      </c>
      <c r="B45">
        <v>104</v>
      </c>
    </row>
    <row r="46" spans="1:3" x14ac:dyDescent="0.35">
      <c r="A46" t="s">
        <v>14</v>
      </c>
      <c r="B46">
        <v>104</v>
      </c>
    </row>
    <row r="47" spans="1:3" x14ac:dyDescent="0.35">
      <c r="A47" t="s">
        <v>15</v>
      </c>
      <c r="B47">
        <v>104</v>
      </c>
    </row>
    <row r="48" spans="1:3" x14ac:dyDescent="0.35">
      <c r="A48" t="s">
        <v>16</v>
      </c>
      <c r="B48">
        <v>104</v>
      </c>
    </row>
    <row r="49" spans="1:2" x14ac:dyDescent="0.35">
      <c r="A49" t="s">
        <v>17</v>
      </c>
      <c r="B49">
        <v>104</v>
      </c>
    </row>
    <row r="50" spans="1:2" x14ac:dyDescent="0.35">
      <c r="A50" t="s">
        <v>18</v>
      </c>
      <c r="B50">
        <v>104</v>
      </c>
    </row>
    <row r="51" spans="1:2" x14ac:dyDescent="0.35">
      <c r="A51" t="s">
        <v>19</v>
      </c>
      <c r="B51">
        <v>104</v>
      </c>
    </row>
  </sheetData>
  <conditionalFormatting sqref="G2:G12 C13">
    <cfRule type="colorScale" priority="10">
      <colorScale>
        <cfvo type="min"/>
        <cfvo type="percentile" val="50"/>
        <cfvo type="max"/>
        <color rgb="FF63BE7B"/>
        <color rgb="FFFFEB84"/>
        <color rgb="FFF8696B"/>
      </colorScale>
    </cfRule>
  </conditionalFormatting>
  <conditionalFormatting sqref="H2:H12">
    <cfRule type="colorScale" priority="9">
      <colorScale>
        <cfvo type="min"/>
        <cfvo type="percentile" val="50"/>
        <cfvo type="max"/>
        <color rgb="FF63BE7B"/>
        <color rgb="FFFFEB84"/>
        <color rgb="FFF8696B"/>
      </colorScale>
    </cfRule>
  </conditionalFormatting>
  <conditionalFormatting sqref="I2:I12">
    <cfRule type="colorScale" priority="8">
      <colorScale>
        <cfvo type="min"/>
        <cfvo type="percentile" val="50"/>
        <cfvo type="max"/>
        <color rgb="FF63BE7B"/>
        <color rgb="FFFFEB84"/>
        <color rgb="FFF8696B"/>
      </colorScale>
    </cfRule>
  </conditionalFormatting>
  <conditionalFormatting sqref="J2:J11">
    <cfRule type="colorScale" priority="7">
      <colorScale>
        <cfvo type="min"/>
        <cfvo type="percentile" val="50"/>
        <cfvo type="max"/>
        <color rgb="FF63BE7B"/>
        <color rgb="FFFFEB84"/>
        <color rgb="FFF8696B"/>
      </colorScale>
    </cfRule>
  </conditionalFormatting>
  <conditionalFormatting sqref="J2:J12">
    <cfRule type="colorScale" priority="6">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ABDB-2348-45E3-A58C-BF4ED84A5E38}">
  <dimension ref="A1:J51"/>
  <sheetViews>
    <sheetView workbookViewId="0">
      <selection activeCell="F1" sqref="F1:J12"/>
    </sheetView>
  </sheetViews>
  <sheetFormatPr defaultRowHeight="14.5" x14ac:dyDescent="0.35"/>
  <cols>
    <col min="1" max="1" width="10.54296875" customWidth="1"/>
    <col min="6" max="6" width="39.1796875" bestFit="1" customWidth="1"/>
  </cols>
  <sheetData>
    <row r="1" spans="1:10" ht="15" thickBot="1" x14ac:dyDescent="0.4">
      <c r="A1" t="s">
        <v>0</v>
      </c>
      <c r="B1" t="s">
        <v>1</v>
      </c>
      <c r="C1" t="s">
        <v>5</v>
      </c>
      <c r="F1" s="11" t="s">
        <v>0</v>
      </c>
      <c r="G1" s="8">
        <v>20</v>
      </c>
      <c r="H1" s="6">
        <v>72</v>
      </c>
      <c r="I1" s="6">
        <v>88</v>
      </c>
      <c r="J1" s="7">
        <v>104</v>
      </c>
    </row>
    <row r="2" spans="1:10" x14ac:dyDescent="0.35">
      <c r="A2" t="s">
        <v>9</v>
      </c>
      <c r="B2">
        <v>20</v>
      </c>
      <c r="F2" s="12" t="s">
        <v>9</v>
      </c>
      <c r="G2">
        <v>6</v>
      </c>
      <c r="H2">
        <v>9</v>
      </c>
      <c r="I2">
        <v>12</v>
      </c>
      <c r="J2">
        <v>14</v>
      </c>
    </row>
    <row r="3" spans="1:10" x14ac:dyDescent="0.35">
      <c r="A3" t="s">
        <v>10</v>
      </c>
      <c r="B3">
        <v>20</v>
      </c>
      <c r="F3" s="13" t="s">
        <v>10</v>
      </c>
      <c r="G3" s="3">
        <v>20</v>
      </c>
      <c r="H3" s="3">
        <v>619</v>
      </c>
      <c r="I3">
        <v>392</v>
      </c>
      <c r="J3">
        <v>24132</v>
      </c>
    </row>
    <row r="4" spans="1:10" x14ac:dyDescent="0.35">
      <c r="A4" t="s">
        <v>11</v>
      </c>
      <c r="B4">
        <v>20</v>
      </c>
      <c r="F4" s="13" t="s">
        <v>11</v>
      </c>
      <c r="G4">
        <v>6</v>
      </c>
      <c r="H4">
        <v>9</v>
      </c>
      <c r="I4">
        <v>12</v>
      </c>
      <c r="J4">
        <v>14</v>
      </c>
    </row>
    <row r="5" spans="1:10" x14ac:dyDescent="0.35">
      <c r="A5" t="s">
        <v>12</v>
      </c>
      <c r="B5">
        <v>20</v>
      </c>
      <c r="F5" s="13" t="s">
        <v>12</v>
      </c>
      <c r="G5">
        <v>6</v>
      </c>
      <c r="H5">
        <v>9</v>
      </c>
      <c r="I5">
        <v>15</v>
      </c>
      <c r="J5">
        <v>18</v>
      </c>
    </row>
    <row r="6" spans="1:10" x14ac:dyDescent="0.35">
      <c r="A6" t="s">
        <v>13</v>
      </c>
      <c r="B6">
        <v>20</v>
      </c>
      <c r="F6" s="13" t="s">
        <v>13</v>
      </c>
      <c r="G6">
        <v>6</v>
      </c>
      <c r="H6">
        <v>9</v>
      </c>
      <c r="I6">
        <v>14</v>
      </c>
      <c r="J6">
        <v>17</v>
      </c>
    </row>
    <row r="7" spans="1:10" x14ac:dyDescent="0.35">
      <c r="A7" t="s">
        <v>14</v>
      </c>
      <c r="B7">
        <v>20</v>
      </c>
      <c r="F7" s="13" t="s">
        <v>14</v>
      </c>
      <c r="G7">
        <v>6</v>
      </c>
      <c r="H7">
        <v>9</v>
      </c>
      <c r="I7">
        <v>13</v>
      </c>
      <c r="J7">
        <v>17</v>
      </c>
    </row>
    <row r="8" spans="1:10" x14ac:dyDescent="0.35">
      <c r="A8" t="s">
        <v>15</v>
      </c>
      <c r="B8">
        <v>20</v>
      </c>
      <c r="F8" s="13" t="s">
        <v>15</v>
      </c>
      <c r="G8">
        <v>6</v>
      </c>
      <c r="H8">
        <v>9</v>
      </c>
      <c r="I8">
        <v>17</v>
      </c>
      <c r="J8">
        <v>23</v>
      </c>
    </row>
    <row r="9" spans="1:10" x14ac:dyDescent="0.35">
      <c r="A9" t="s">
        <v>16</v>
      </c>
      <c r="B9">
        <v>20</v>
      </c>
      <c r="F9" s="13" t="s">
        <v>16</v>
      </c>
      <c r="G9">
        <v>6</v>
      </c>
      <c r="H9">
        <v>9</v>
      </c>
      <c r="I9">
        <v>12</v>
      </c>
      <c r="J9">
        <v>14</v>
      </c>
    </row>
    <row r="10" spans="1:10" x14ac:dyDescent="0.35">
      <c r="A10" t="s">
        <v>17</v>
      </c>
      <c r="B10">
        <v>20</v>
      </c>
      <c r="F10" s="13" t="s">
        <v>17</v>
      </c>
      <c r="G10">
        <v>6</v>
      </c>
      <c r="H10">
        <v>9</v>
      </c>
      <c r="I10">
        <v>12</v>
      </c>
      <c r="J10">
        <v>15</v>
      </c>
    </row>
    <row r="11" spans="1:10" x14ac:dyDescent="0.35">
      <c r="A11" t="s">
        <v>18</v>
      </c>
      <c r="B11">
        <v>20</v>
      </c>
      <c r="F11" s="13" t="s">
        <v>18</v>
      </c>
      <c r="G11">
        <v>6</v>
      </c>
      <c r="H11">
        <v>9</v>
      </c>
      <c r="I11">
        <v>12</v>
      </c>
      <c r="J11">
        <v>14</v>
      </c>
    </row>
    <row r="12" spans="1:10" ht="15" thickBot="1" x14ac:dyDescent="0.4">
      <c r="A12" t="s">
        <v>19</v>
      </c>
      <c r="B12">
        <v>20</v>
      </c>
      <c r="F12" s="14" t="s">
        <v>19</v>
      </c>
      <c r="G12">
        <v>6</v>
      </c>
      <c r="H12">
        <v>9</v>
      </c>
      <c r="I12">
        <v>12</v>
      </c>
      <c r="J12">
        <v>14</v>
      </c>
    </row>
    <row r="14" spans="1:10" x14ac:dyDescent="0.35">
      <c r="A14" t="s">
        <v>0</v>
      </c>
      <c r="B14" t="s">
        <v>1</v>
      </c>
      <c r="C14" t="s">
        <v>5</v>
      </c>
    </row>
    <row r="15" spans="1:10" x14ac:dyDescent="0.35">
      <c r="A15" t="s">
        <v>9</v>
      </c>
      <c r="B15">
        <v>72</v>
      </c>
    </row>
    <row r="16" spans="1:10" x14ac:dyDescent="0.35">
      <c r="A16" t="s">
        <v>10</v>
      </c>
      <c r="B16">
        <v>72</v>
      </c>
    </row>
    <row r="17" spans="1:3" x14ac:dyDescent="0.35">
      <c r="A17" t="s">
        <v>11</v>
      </c>
      <c r="B17">
        <v>72</v>
      </c>
    </row>
    <row r="18" spans="1:3" x14ac:dyDescent="0.35">
      <c r="A18" t="s">
        <v>12</v>
      </c>
      <c r="B18">
        <v>72</v>
      </c>
    </row>
    <row r="19" spans="1:3" x14ac:dyDescent="0.35">
      <c r="A19" t="s">
        <v>13</v>
      </c>
      <c r="B19">
        <v>72</v>
      </c>
    </row>
    <row r="20" spans="1:3" x14ac:dyDescent="0.35">
      <c r="A20" t="s">
        <v>14</v>
      </c>
      <c r="B20">
        <v>72</v>
      </c>
    </row>
    <row r="21" spans="1:3" x14ac:dyDescent="0.35">
      <c r="A21" t="s">
        <v>15</v>
      </c>
      <c r="B21">
        <v>72</v>
      </c>
    </row>
    <row r="22" spans="1:3" x14ac:dyDescent="0.35">
      <c r="A22" t="s">
        <v>16</v>
      </c>
      <c r="B22">
        <v>72</v>
      </c>
    </row>
    <row r="23" spans="1:3" x14ac:dyDescent="0.35">
      <c r="A23" t="s">
        <v>17</v>
      </c>
      <c r="B23">
        <v>72</v>
      </c>
    </row>
    <row r="24" spans="1:3" x14ac:dyDescent="0.35">
      <c r="A24" t="s">
        <v>18</v>
      </c>
      <c r="B24">
        <v>72</v>
      </c>
    </row>
    <row r="25" spans="1:3" x14ac:dyDescent="0.35">
      <c r="A25" t="s">
        <v>19</v>
      </c>
      <c r="B25">
        <v>72</v>
      </c>
    </row>
    <row r="27" spans="1:3" x14ac:dyDescent="0.35">
      <c r="A27" t="s">
        <v>0</v>
      </c>
      <c r="B27" t="s">
        <v>1</v>
      </c>
      <c r="C27" t="s">
        <v>5</v>
      </c>
    </row>
    <row r="28" spans="1:3" x14ac:dyDescent="0.35">
      <c r="A28" t="s">
        <v>9</v>
      </c>
      <c r="B28">
        <v>88</v>
      </c>
    </row>
    <row r="29" spans="1:3" x14ac:dyDescent="0.35">
      <c r="A29" t="s">
        <v>10</v>
      </c>
      <c r="B29">
        <v>88</v>
      </c>
    </row>
    <row r="30" spans="1:3" x14ac:dyDescent="0.35">
      <c r="A30" t="s">
        <v>11</v>
      </c>
      <c r="B30">
        <v>88</v>
      </c>
    </row>
    <row r="31" spans="1:3" x14ac:dyDescent="0.35">
      <c r="A31" t="s">
        <v>12</v>
      </c>
      <c r="B31">
        <v>88</v>
      </c>
    </row>
    <row r="32" spans="1:3" x14ac:dyDescent="0.35">
      <c r="A32" t="s">
        <v>13</v>
      </c>
      <c r="B32">
        <v>88</v>
      </c>
    </row>
    <row r="33" spans="1:3" x14ac:dyDescent="0.35">
      <c r="A33" t="s">
        <v>14</v>
      </c>
      <c r="B33">
        <v>88</v>
      </c>
    </row>
    <row r="34" spans="1:3" x14ac:dyDescent="0.35">
      <c r="A34" t="s">
        <v>15</v>
      </c>
      <c r="B34">
        <v>88</v>
      </c>
    </row>
    <row r="35" spans="1:3" x14ac:dyDescent="0.35">
      <c r="A35" t="s">
        <v>16</v>
      </c>
      <c r="B35">
        <v>88</v>
      </c>
    </row>
    <row r="36" spans="1:3" x14ac:dyDescent="0.35">
      <c r="A36" t="s">
        <v>17</v>
      </c>
      <c r="B36">
        <v>88</v>
      </c>
    </row>
    <row r="37" spans="1:3" x14ac:dyDescent="0.35">
      <c r="A37" t="s">
        <v>18</v>
      </c>
      <c r="B37">
        <v>88</v>
      </c>
    </row>
    <row r="38" spans="1:3" x14ac:dyDescent="0.35">
      <c r="A38" t="s">
        <v>19</v>
      </c>
      <c r="B38">
        <v>88</v>
      </c>
    </row>
    <row r="40" spans="1:3" x14ac:dyDescent="0.35">
      <c r="A40" t="s">
        <v>0</v>
      </c>
      <c r="B40" t="s">
        <v>1</v>
      </c>
      <c r="C40" t="s">
        <v>5</v>
      </c>
    </row>
    <row r="41" spans="1:3" x14ac:dyDescent="0.35">
      <c r="A41" t="s">
        <v>9</v>
      </c>
      <c r="B41">
        <v>104</v>
      </c>
    </row>
    <row r="42" spans="1:3" x14ac:dyDescent="0.35">
      <c r="A42" t="s">
        <v>10</v>
      </c>
      <c r="B42">
        <v>104</v>
      </c>
    </row>
    <row r="43" spans="1:3" x14ac:dyDescent="0.35">
      <c r="A43" t="s">
        <v>11</v>
      </c>
      <c r="B43">
        <v>104</v>
      </c>
    </row>
    <row r="44" spans="1:3" x14ac:dyDescent="0.35">
      <c r="A44" t="s">
        <v>12</v>
      </c>
      <c r="B44">
        <v>104</v>
      </c>
    </row>
    <row r="45" spans="1:3" x14ac:dyDescent="0.35">
      <c r="A45" t="s">
        <v>13</v>
      </c>
      <c r="B45">
        <v>104</v>
      </c>
    </row>
    <row r="46" spans="1:3" x14ac:dyDescent="0.35">
      <c r="A46" t="s">
        <v>14</v>
      </c>
      <c r="B46">
        <v>104</v>
      </c>
    </row>
    <row r="47" spans="1:3" x14ac:dyDescent="0.35">
      <c r="A47" t="s">
        <v>15</v>
      </c>
      <c r="B47">
        <v>104</v>
      </c>
    </row>
    <row r="48" spans="1:3" x14ac:dyDescent="0.35">
      <c r="A48" t="s">
        <v>16</v>
      </c>
      <c r="B48">
        <v>104</v>
      </c>
    </row>
    <row r="49" spans="1:2" x14ac:dyDescent="0.35">
      <c r="A49" t="s">
        <v>17</v>
      </c>
      <c r="B49">
        <v>104</v>
      </c>
    </row>
    <row r="50" spans="1:2" x14ac:dyDescent="0.35">
      <c r="A50" t="s">
        <v>18</v>
      </c>
      <c r="B50">
        <v>104</v>
      </c>
    </row>
    <row r="51" spans="1:2" x14ac:dyDescent="0.35">
      <c r="A51" t="s">
        <v>19</v>
      </c>
      <c r="B51">
        <v>104</v>
      </c>
    </row>
  </sheetData>
  <conditionalFormatting sqref="I2:I12">
    <cfRule type="colorScale" priority="10">
      <colorScale>
        <cfvo type="min"/>
        <cfvo type="percentile" val="50"/>
        <cfvo type="max"/>
        <color rgb="FF63BE7B"/>
        <color rgb="FFFFEB84"/>
        <color rgb="FFF8696B"/>
      </colorScale>
    </cfRule>
  </conditionalFormatting>
  <conditionalFormatting sqref="J2:J11">
    <cfRule type="colorScale" priority="9">
      <colorScale>
        <cfvo type="min"/>
        <cfvo type="percentile" val="50"/>
        <cfvo type="max"/>
        <color rgb="FF63BE7B"/>
        <color rgb="FFFFEB84"/>
        <color rgb="FFF8696B"/>
      </colorScale>
    </cfRule>
  </conditionalFormatting>
  <conditionalFormatting sqref="G2:G12">
    <cfRule type="colorScale" priority="8">
      <colorScale>
        <cfvo type="min"/>
        <cfvo type="percentile" val="50"/>
        <cfvo type="max"/>
        <color rgb="FF63BE7B"/>
        <color rgb="FFFFEB84"/>
        <color rgb="FFF8696B"/>
      </colorScale>
    </cfRule>
  </conditionalFormatting>
  <conditionalFormatting sqref="H2:H12">
    <cfRule type="colorScale" priority="7">
      <colorScale>
        <cfvo type="min"/>
        <cfvo type="percentile" val="50"/>
        <cfvo type="max"/>
        <color rgb="FF63BE7B"/>
        <color rgb="FFFFEB84"/>
        <color rgb="FFF8696B"/>
      </colorScale>
    </cfRule>
  </conditionalFormatting>
  <conditionalFormatting sqref="J2:J12">
    <cfRule type="colorScale" priority="6">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Sheet1</vt:lpstr>
      <vt:lpstr>Q1</vt:lpstr>
      <vt:lpstr>Q2</vt:lpstr>
      <vt:lpstr>Q3</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Blystone</dc:creator>
  <cp:lastModifiedBy>Stephen Blystone</cp:lastModifiedBy>
  <dcterms:created xsi:type="dcterms:W3CDTF">2019-02-23T21:46:37Z</dcterms:created>
  <dcterms:modified xsi:type="dcterms:W3CDTF">2019-03-02T19:18:38Z</dcterms:modified>
</cp:coreProperties>
</file>