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7.xml" ContentType="application/vnd.openxmlformats-officedocument.themeOverrid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ml.chartshapes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5\Downloads\"/>
    </mc:Choice>
  </mc:AlternateContent>
  <xr:revisionPtr revIDLastSave="0" documentId="13_ncr:1_{F951F4AA-3162-4628-90F0-52E47890E9B3}" xr6:coauthVersionLast="47" xr6:coauthVersionMax="47" xr10:uidLastSave="{00000000-0000-0000-0000-000000000000}"/>
  <bookViews>
    <workbookView xWindow="-110" yWindow="-110" windowWidth="19420" windowHeight="12420" tabRatio="897" xr2:uid="{00000000-000D-0000-FFFF-FFFF00000000}"/>
  </bookViews>
  <sheets>
    <sheet name="Contents" sheetId="21" r:id="rId1"/>
    <sheet name="Figure 1a" sheetId="19" r:id="rId2"/>
    <sheet name="Figure 1b" sheetId="20" r:id="rId3"/>
    <sheet name="Figure 2" sheetId="1" r:id="rId4"/>
    <sheet name="Figure 3" sheetId="22" r:id="rId5"/>
    <sheet name="Figure 4" sheetId="4" r:id="rId6"/>
    <sheet name="Figure 5" sheetId="5" r:id="rId7"/>
    <sheet name="Figure 6" sheetId="23" r:id="rId8"/>
    <sheet name="Figure 7" sheetId="24" r:id="rId9"/>
    <sheet name="Figure 8" sheetId="25" r:id="rId10"/>
    <sheet name="Figure 9" sheetId="26" r:id="rId11"/>
    <sheet name="Figure 10" sheetId="7" r:id="rId12"/>
    <sheet name="Figure 11" sheetId="8" r:id="rId13"/>
    <sheet name="Figure 12" sheetId="6" r:id="rId14"/>
    <sheet name="Figure 13" sheetId="10" r:id="rId15"/>
    <sheet name="Figure 14" sheetId="11" r:id="rId16"/>
  </sheets>
  <definedNames>
    <definedName name="_xlnm._FilterDatabase" localSheetId="7" hidden="1">'Figure 6'!$B$38:$C$55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3" l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16" i="22"/>
  <c r="B15" i="22"/>
  <c r="B14" i="22"/>
  <c r="B13" i="22"/>
  <c r="B12" i="22"/>
  <c r="B11" i="22"/>
  <c r="B10" i="22"/>
  <c r="B9" i="22"/>
</calcChain>
</file>

<file path=xl/sharedStrings.xml><?xml version="1.0" encoding="utf-8"?>
<sst xmlns="http://schemas.openxmlformats.org/spreadsheetml/2006/main" count="526" uniqueCount="171">
  <si>
    <t>2021 Final Data</t>
  </si>
  <si>
    <t>PJM</t>
  </si>
  <si>
    <t>CISO</t>
  </si>
  <si>
    <t>ERCO</t>
  </si>
  <si>
    <t>MISO</t>
  </si>
  <si>
    <t>ISNE</t>
  </si>
  <si>
    <t>SWPP</t>
  </si>
  <si>
    <t>NYIS</t>
  </si>
  <si>
    <t>AK and HI</t>
  </si>
  <si>
    <t>Other CA</t>
  </si>
  <si>
    <t>Other</t>
  </si>
  <si>
    <t>Other with SWPP</t>
  </si>
  <si>
    <t>cumulative capacity</t>
  </si>
  <si>
    <t>2017 total</t>
  </si>
  <si>
    <t>2018 total</t>
  </si>
  <si>
    <t>2019 total</t>
  </si>
  <si>
    <t>2020 total</t>
  </si>
  <si>
    <t>2019  total</t>
  </si>
  <si>
    <t>power capacity</t>
  </si>
  <si>
    <t>megawatts (MW)</t>
  </si>
  <si>
    <t>energy capacity</t>
  </si>
  <si>
    <t>megawatthours (MWh)</t>
  </si>
  <si>
    <t>Power Capacity</t>
  </si>
  <si>
    <t>Megawatts (MW)</t>
  </si>
  <si>
    <t>Annual Additions</t>
  </si>
  <si>
    <t>Annual Additions (MWh)</t>
  </si>
  <si>
    <t>Energy Capacity</t>
  </si>
  <si>
    <t>Megawatthours (MWh)</t>
  </si>
  <si>
    <t>ERCOT</t>
  </si>
  <si>
    <t>CAISO</t>
  </si>
  <si>
    <t>NYISO</t>
  </si>
  <si>
    <t>ISO-NE</t>
  </si>
  <si>
    <t>Independent Power Producer</t>
  </si>
  <si>
    <t>Investor-Owned Utility</t>
  </si>
  <si>
    <t>Cooperative</t>
  </si>
  <si>
    <t>Commercial/ Industrial</t>
  </si>
  <si>
    <t>Municipal/Govt Owned Utility</t>
  </si>
  <si>
    <t>Industrial</t>
  </si>
  <si>
    <t>Commercial</t>
  </si>
  <si>
    <t>Political Subdivision</t>
  </si>
  <si>
    <t>Municipally-Owned Utility</t>
  </si>
  <si>
    <t>State-Owned Utility</t>
  </si>
  <si>
    <t>Federally-Owned Utility</t>
  </si>
  <si>
    <t>AK/HI</t>
  </si>
  <si>
    <t>Total</t>
  </si>
  <si>
    <t>Batteries</t>
  </si>
  <si>
    <t>installed capacity</t>
  </si>
  <si>
    <t>other</t>
  </si>
  <si>
    <t>total</t>
  </si>
  <si>
    <t>average duration (hours)</t>
  </si>
  <si>
    <t>average nameplate capacity (MW)</t>
  </si>
  <si>
    <t>average energy capacity (MWh)</t>
  </si>
  <si>
    <t>Year</t>
  </si>
  <si>
    <t>Average Cost</t>
  </si>
  <si>
    <t>dollars per kilowatt ($/kW)</t>
  </si>
  <si>
    <t>dollars per kilowatthour ($/kWh)</t>
  </si>
  <si>
    <t>Cost per kW</t>
  </si>
  <si>
    <t>all</t>
  </si>
  <si>
    <t>duration</t>
  </si>
  <si>
    <t>short-</t>
  </si>
  <si>
    <t>medium-</t>
  </si>
  <si>
    <t>long-</t>
  </si>
  <si>
    <t xml:space="preserve"> </t>
  </si>
  <si>
    <t>Cost per kWh</t>
  </si>
  <si>
    <t>short</t>
  </si>
  <si>
    <t>medium</t>
  </si>
  <si>
    <t>long</t>
  </si>
  <si>
    <t>Count</t>
  </si>
  <si>
    <t>Average of Nameplate Capacity (MW)</t>
  </si>
  <si>
    <t>Average of Nameplate Energy Capacity (MWh)</t>
  </si>
  <si>
    <t>Average of Duration (hours)</t>
  </si>
  <si>
    <t xml:space="preserve">Total Costs </t>
  </si>
  <si>
    <t>Total Capacity</t>
  </si>
  <si>
    <t>Total MWh</t>
  </si>
  <si>
    <t>Avg. Cost/kW</t>
  </si>
  <si>
    <t>Avg. Cost/kWh</t>
  </si>
  <si>
    <t>Average Duration</t>
  </si>
  <si>
    <t>Average Power Capacity (MW)</t>
  </si>
  <si>
    <t>Average Energy Capacity (MWh)</t>
  </si>
  <si>
    <t>Battery Energy Storage Report Figure Data: November 2022</t>
  </si>
  <si>
    <t>large-scale battery storage</t>
  </si>
  <si>
    <t>small-scale storage</t>
  </si>
  <si>
    <t>Residential</t>
  </si>
  <si>
    <t>Direct Connected</t>
  </si>
  <si>
    <t>Non-CA Residential</t>
  </si>
  <si>
    <t>Non-CA Commercial</t>
  </si>
  <si>
    <t>Non-CA Industrial</t>
  </si>
  <si>
    <t>Non-CA Direct Connected</t>
  </si>
  <si>
    <t>rest of U.S.</t>
  </si>
  <si>
    <t>Michigan</t>
  </si>
  <si>
    <t>Nevada</t>
  </si>
  <si>
    <t>-</t>
  </si>
  <si>
    <t>Florida</t>
  </si>
  <si>
    <t>Connecticut</t>
  </si>
  <si>
    <t>Arizona</t>
  </si>
  <si>
    <t>Utah</t>
  </si>
  <si>
    <t>Vermont</t>
  </si>
  <si>
    <t>New York</t>
  </si>
  <si>
    <t>Texas</t>
  </si>
  <si>
    <t>Hawaii</t>
  </si>
  <si>
    <t>Ohio</t>
  </si>
  <si>
    <t>Georgia</t>
  </si>
  <si>
    <t>Illinois</t>
  </si>
  <si>
    <t>Avg. Duration (hours)</t>
  </si>
  <si>
    <t>AZ</t>
  </si>
  <si>
    <t>NV</t>
  </si>
  <si>
    <t>FL</t>
  </si>
  <si>
    <t>megawatts</t>
  </si>
  <si>
    <t>operating capacity</t>
  </si>
  <si>
    <t>annual capacity additions</t>
  </si>
  <si>
    <t>other States</t>
  </si>
  <si>
    <t>SPP</t>
  </si>
  <si>
    <t>standalone battery storage</t>
  </si>
  <si>
    <t>co-located battery storage</t>
  </si>
  <si>
    <t>solar w/ battery storage</t>
  </si>
  <si>
    <t>wind w/ battery storage</t>
  </si>
  <si>
    <t>fossil fuel w/ battery storage</t>
  </si>
  <si>
    <t>mulitple w/ battery storage</t>
  </si>
  <si>
    <t>Standalone battery storage</t>
  </si>
  <si>
    <t>Battery storage w/ solar</t>
  </si>
  <si>
    <t>Battery storage w/ wind</t>
  </si>
  <si>
    <t>Battery storage w/ fossil fuel</t>
  </si>
  <si>
    <t>Battery storage co-located w/ hydro</t>
  </si>
  <si>
    <t>Battery storage co-located w/ mulitple sources</t>
  </si>
  <si>
    <t>Co-located battery storage</t>
  </si>
  <si>
    <t>Solar w/ battery storage</t>
  </si>
  <si>
    <t>Wind w/ battery storage</t>
  </si>
  <si>
    <t>hours</t>
  </si>
  <si>
    <t>25th percentile</t>
  </si>
  <si>
    <t>Median</t>
  </si>
  <si>
    <t>75th percentile</t>
  </si>
  <si>
    <t>capacity-weighted average</t>
  </si>
  <si>
    <t>Fossil Fuel w/ battery storage</t>
  </si>
  <si>
    <t>2020 Final Data</t>
  </si>
  <si>
    <t>Figure 14. Small-scale energy storage capacity outside of California by sector (2021)</t>
  </si>
  <si>
    <t>power capacity (Megawatts MW)</t>
  </si>
  <si>
    <t>Table of Contents</t>
  </si>
  <si>
    <t>Figure 13. Small-scale energy storage capacity by sector (2021)</t>
  </si>
  <si>
    <t>Figure 6. Large-scale battery storage cumulative power capacity (2015–2024)</t>
  </si>
  <si>
    <t>Figure 10. Total installed cost of large-scale battery storage systems by duration (2013–2020)</t>
  </si>
  <si>
    <t>Figure 11. Total installed cost of large-scale battery storage systems by year (2015–2020)</t>
  </si>
  <si>
    <t>2022 Early Release</t>
  </si>
  <si>
    <t>Battery Energy Storage Report Figure Data: June 2023</t>
  </si>
  <si>
    <t xml:space="preserve">Figure 1a. Large-scale battery storage capacity additions by region (2010–2022) </t>
  </si>
  <si>
    <t>2021 total</t>
  </si>
  <si>
    <t>2022 net total</t>
  </si>
  <si>
    <t xml:space="preserve">Figure 5. Large-scale battery storage capacity by region and ownership type (2022) </t>
  </si>
  <si>
    <t>Transmission and Distribution Deferral</t>
  </si>
  <si>
    <t>Co-Located Renewable Firming</t>
  </si>
  <si>
    <t>Backup Power</t>
  </si>
  <si>
    <t>Excess Wind and Solar Generation</t>
  </si>
  <si>
    <t>Load Management</t>
  </si>
  <si>
    <t>System Peak Shaving</t>
  </si>
  <si>
    <t>Arbitrage</t>
  </si>
  <si>
    <t>Load Following</t>
  </si>
  <si>
    <t>Voltage or Reactive Power Support</t>
  </si>
  <si>
    <t>Ramping / Spinning Reserve</t>
  </si>
  <si>
    <t>Frequency Regulation</t>
  </si>
  <si>
    <t>Figure 12. Applications served by large-scale battery storage (2022)</t>
  </si>
  <si>
    <t>Figure 4. Power capacity and duration of large-scale battery storage by region (2022)</t>
  </si>
  <si>
    <t xml:space="preserve">Figure 2. Large-scale battery storage power and energy capacity by region (2022) </t>
  </si>
  <si>
    <t xml:space="preserve">Figure 1b. Large-scale battery storage net cumulative capacity (2010–2022) </t>
  </si>
  <si>
    <t>2022 all generators</t>
  </si>
  <si>
    <t>Figure 3. Large-scale battery storage average duration by installation year (2015–2022)</t>
  </si>
  <si>
    <t>Power Capacity Additions (MW)</t>
  </si>
  <si>
    <t>Energy Capacity Additions (MWh)</t>
  </si>
  <si>
    <t>Figure 7. Large-scale battery storage power capacity, standalone and co-located (2022–2024)</t>
  </si>
  <si>
    <t>co-located solar/wind/fossil</t>
  </si>
  <si>
    <t>Figure 8. Large-scale battery storage power capacity by region and co-located generator, operating and planned (2022–2024)</t>
  </si>
  <si>
    <t>Figure 9. Large-scale co-located battery storage and generator power capacity by region (2022–2024)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</si>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</sst>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8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Arial"/>
      <family val="2"/>
      <scheme val="minor"/>
    </font>
    <font>
      <sz val="10"/>
      <color indexed="8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  <scheme val="minor"/>
    </font>
    <font>
      <b/>
      <sz val="12"/>
      <color theme="4"/>
      <name val="Arial"/>
      <family val="2"/>
      <scheme val="minor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12"/>
      <color theme="4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  <scheme val="minor"/>
    </font>
    <font>
      <sz val="11"/>
      <color theme="1"/>
      <name val="Calibri"/>
      <family val="2"/>
    </font>
    <font>
      <u/>
      <sz val="10"/>
      <name val="Arial"/>
      <family val="2"/>
      <scheme val="minor"/>
    </font>
    <font>
      <b/>
      <sz val="10"/>
      <color theme="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Protection="0">
      <alignment horizontal="left"/>
    </xf>
    <xf numFmtId="0" fontId="10" fillId="0" borderId="0"/>
    <xf numFmtId="0" fontId="13" fillId="0" borderId="1" applyNumberFormat="0" applyProtection="0">
      <alignment wrapText="1"/>
    </xf>
    <xf numFmtId="0" fontId="16" fillId="0" borderId="0" applyNumberFormat="0" applyFill="0" applyBorder="0" applyAlignment="0" applyProtection="0"/>
    <xf numFmtId="0" fontId="17" fillId="0" borderId="0" applyNumberFormat="0" applyProtection="0">
      <alignment horizontal="left"/>
    </xf>
    <xf numFmtId="0" fontId="19" fillId="0" borderId="0"/>
    <xf numFmtId="0" fontId="9" fillId="0" borderId="0"/>
    <xf numFmtId="9" fontId="19" fillId="0" borderId="0" applyFont="0" applyFill="0" applyBorder="0" applyAlignment="0" applyProtection="0"/>
    <xf numFmtId="0" fontId="19" fillId="0" borderId="0"/>
    <xf numFmtId="0" fontId="2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1" applyFont="1"/>
    <xf numFmtId="0" fontId="6" fillId="0" borderId="0" xfId="0" applyFont="1"/>
    <xf numFmtId="0" fontId="5" fillId="0" borderId="1" xfId="1" applyNumberFormat="1" applyFont="1" applyFill="1" applyAlignment="1" applyProtection="1"/>
    <xf numFmtId="0" fontId="7" fillId="0" borderId="1" xfId="1" applyNumberFormat="1" applyFont="1" applyFill="1" applyAlignment="1" applyProtection="1"/>
    <xf numFmtId="164" fontId="3" fillId="0" borderId="0" xfId="0" applyNumberFormat="1" applyFont="1"/>
    <xf numFmtId="165" fontId="3" fillId="0" borderId="0" xfId="0" applyNumberFormat="1" applyFont="1"/>
    <xf numFmtId="0" fontId="8" fillId="0" borderId="0" xfId="0" applyFont="1"/>
    <xf numFmtId="0" fontId="11" fillId="0" borderId="0" xfId="3" applyFont="1"/>
    <xf numFmtId="0" fontId="12" fillId="0" borderId="0" xfId="4">
      <alignment horizontal="left"/>
    </xf>
    <xf numFmtId="0" fontId="10" fillId="0" borderId="0" xfId="5"/>
    <xf numFmtId="0" fontId="13" fillId="0" borderId="1" xfId="6" applyAlignment="1">
      <alignment horizontal="right" wrapText="1"/>
    </xf>
    <xf numFmtId="9" fontId="0" fillId="0" borderId="0" xfId="2" applyFont="1"/>
    <xf numFmtId="0" fontId="14" fillId="0" borderId="0" xfId="5" applyFont="1"/>
    <xf numFmtId="164" fontId="8" fillId="0" borderId="0" xfId="5" applyNumberFormat="1" applyFont="1"/>
    <xf numFmtId="3" fontId="8" fillId="0" borderId="0" xfId="5" applyNumberFormat="1" applyFont="1"/>
    <xf numFmtId="165" fontId="14" fillId="0" borderId="0" xfId="5" applyNumberFormat="1" applyFont="1"/>
    <xf numFmtId="0" fontId="13" fillId="0" borderId="1" xfId="6">
      <alignment wrapText="1"/>
    </xf>
    <xf numFmtId="1" fontId="15" fillId="0" borderId="0" xfId="5" applyNumberFormat="1" applyFont="1"/>
    <xf numFmtId="0" fontId="15" fillId="0" borderId="0" xfId="5" applyFont="1"/>
    <xf numFmtId="2" fontId="15" fillId="0" borderId="0" xfId="5" applyNumberFormat="1" applyFont="1"/>
    <xf numFmtId="0" fontId="8" fillId="0" borderId="0" xfId="5" applyFont="1"/>
    <xf numFmtId="0" fontId="0" fillId="0" borderId="0" xfId="0" applyAlignment="1">
      <alignment wrapText="1"/>
    </xf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20" fillId="0" borderId="0" xfId="9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10" applyFont="1"/>
    <xf numFmtId="10" fontId="18" fillId="0" borderId="0" xfId="11" applyNumberFormat="1" applyFont="1" applyFill="1" applyBorder="1"/>
    <xf numFmtId="0" fontId="20" fillId="0" borderId="0" xfId="9" applyFont="1" applyAlignment="1">
      <alignment horizontal="right"/>
    </xf>
    <xf numFmtId="0" fontId="18" fillId="0" borderId="0" xfId="10" applyFont="1" applyAlignment="1">
      <alignment horizontal="right"/>
    </xf>
    <xf numFmtId="4" fontId="18" fillId="0" borderId="0" xfId="0" applyNumberFormat="1" applyFont="1" applyAlignment="1">
      <alignment horizontal="center"/>
    </xf>
    <xf numFmtId="4" fontId="18" fillId="0" borderId="0" xfId="0" applyNumberFormat="1" applyFont="1"/>
    <xf numFmtId="4" fontId="18" fillId="0" borderId="0" xfId="0" applyNumberFormat="1" applyFont="1" applyAlignment="1">
      <alignment horizontal="left"/>
    </xf>
    <xf numFmtId="0" fontId="20" fillId="0" borderId="0" xfId="9" applyFont="1" applyAlignment="1">
      <alignment horizontal="left"/>
    </xf>
    <xf numFmtId="4" fontId="20" fillId="0" borderId="0" xfId="9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12" applyFont="1"/>
    <xf numFmtId="0" fontId="21" fillId="0" borderId="0" xfId="8" applyFont="1">
      <alignment horizontal="left"/>
    </xf>
    <xf numFmtId="0" fontId="22" fillId="0" borderId="0" xfId="0" applyFont="1"/>
    <xf numFmtId="0" fontId="23" fillId="0" borderId="0" xfId="9" applyFont="1" applyAlignment="1">
      <alignment horizontal="center"/>
    </xf>
    <xf numFmtId="0" fontId="23" fillId="0" borderId="0" xfId="9" applyFont="1"/>
    <xf numFmtId="4" fontId="23" fillId="0" borderId="0" xfId="9" applyNumberFormat="1" applyFont="1"/>
    <xf numFmtId="0" fontId="22" fillId="0" borderId="0" xfId="10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9" applyFont="1" applyAlignment="1">
      <alignment horizontal="right"/>
    </xf>
    <xf numFmtId="0" fontId="21" fillId="0" borderId="0" xfId="0" applyFont="1"/>
    <xf numFmtId="0" fontId="21" fillId="0" borderId="0" xfId="4" applyFont="1">
      <alignment horizontal="left"/>
    </xf>
    <xf numFmtId="0" fontId="22" fillId="0" borderId="0" xfId="10" applyFont="1"/>
    <xf numFmtId="0" fontId="25" fillId="0" borderId="0" xfId="0" applyFont="1" applyAlignment="1">
      <alignment horizontal="left"/>
    </xf>
    <xf numFmtId="0" fontId="26" fillId="0" borderId="0" xfId="13" applyFont="1" applyAlignment="1">
      <alignment horizontal="left"/>
    </xf>
    <xf numFmtId="0" fontId="8" fillId="0" borderId="0" xfId="0" applyFont="1" applyAlignment="1">
      <alignment horizontal="left"/>
    </xf>
    <xf numFmtId="0" fontId="27" fillId="0" borderId="1" xfId="1" applyFont="1" applyAlignment="1">
      <alignment horizontal="left"/>
    </xf>
    <xf numFmtId="2" fontId="3" fillId="0" borderId="0" xfId="0" applyNumberFormat="1" applyFont="1"/>
    <xf numFmtId="0" fontId="3" fillId="0" borderId="0" xfId="0" applyFont="1" applyAlignment="1">
      <alignment horizontal="right"/>
    </xf>
    <xf numFmtId="3" fontId="18" fillId="0" borderId="0" xfId="0" applyNumberFormat="1" applyFont="1"/>
    <xf numFmtId="3" fontId="20" fillId="0" borderId="0" xfId="9" applyNumberFormat="1" applyFont="1"/>
    <xf numFmtId="4" fontId="20" fillId="0" borderId="0" xfId="9" applyNumberFormat="1" applyFont="1"/>
  </cellXfs>
  <cellStyles count="14">
    <cellStyle name="Font: Calibri, 9pt regular" xfId="3" xr:uid="{00000000-0005-0000-0000-000000000000}"/>
    <cellStyle name="Font: Calibri, 9pt regular 2" xfId="7" xr:uid="{00000000-0005-0000-0000-000001000000}"/>
    <cellStyle name="Header: bottom row" xfId="6" xr:uid="{00000000-0005-0000-0000-000002000000}"/>
    <cellStyle name="Heading 1" xfId="1" builtinId="16"/>
    <cellStyle name="Hyperlink" xfId="13" builtinId="8"/>
    <cellStyle name="Normal" xfId="0" builtinId="0"/>
    <cellStyle name="Normal 2" xfId="5" xr:uid="{00000000-0005-0000-0000-000006000000}"/>
    <cellStyle name="Normal 2 2" xfId="9" xr:uid="{00000000-0005-0000-0000-000007000000}"/>
    <cellStyle name="Normal 2 3" xfId="12" xr:uid="{00000000-0005-0000-0000-000008000000}"/>
    <cellStyle name="Normal 5" xfId="10" xr:uid="{00000000-0005-0000-0000-000009000000}"/>
    <cellStyle name="Percent" xfId="2" builtinId="5"/>
    <cellStyle name="Percent 2" xfId="11" xr:uid="{00000000-0005-0000-0000-00000B000000}"/>
    <cellStyle name="Table title" xfId="4" xr:uid="{00000000-0005-0000-0000-00000C000000}"/>
    <cellStyle name="Table title 2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78302712160981E-2"/>
          <c:y val="0.1111111111111111"/>
          <c:w val="0.90095873432487605"/>
          <c:h val="0.7791123505395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1a'!$B$9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1a'!$B$10:$B$29</c15:sqref>
                  </c15:fullRef>
                </c:ext>
              </c:extLst>
              <c:f>'Figure 1a'!$B$17:$B$29</c:f>
              <c:numCache>
                <c:formatCode>General</c:formatCode>
                <c:ptCount val="13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4.5</c:v>
                </c:pt>
                <c:pt idx="4">
                  <c:v>24</c:v>
                </c:pt>
                <c:pt idx="5">
                  <c:v>136.6</c:v>
                </c:pt>
                <c:pt idx="6">
                  <c:v>54.2</c:v>
                </c:pt>
                <c:pt idx="7">
                  <c:v>1</c:v>
                </c:pt>
                <c:pt idx="8">
                  <c:v>40.799999999999997</c:v>
                </c:pt>
                <c:pt idx="9">
                  <c:v>20.400000000000002</c:v>
                </c:pt>
                <c:pt idx="10">
                  <c:v>0</c:v>
                </c:pt>
                <c:pt idx="11">
                  <c:v>18.2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8-41C4-9B7F-D7464650A583}"/>
            </c:ext>
          </c:extLst>
        </c:ser>
        <c:ser>
          <c:idx val="1"/>
          <c:order val="1"/>
          <c:tx>
            <c:strRef>
              <c:f>'Figure 1a'!$C$9</c:f>
              <c:strCache>
                <c:ptCount val="1"/>
                <c:pt idx="0">
                  <c:v>CISO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1a'!$C$10:$C$29</c15:sqref>
                  </c15:fullRef>
                </c:ext>
              </c:extLst>
              <c:f>'Figure 1a'!$C$17:$C$29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5.5</c:v>
                </c:pt>
                <c:pt idx="6">
                  <c:v>74.400000000000006</c:v>
                </c:pt>
                <c:pt idx="7">
                  <c:v>43.5</c:v>
                </c:pt>
                <c:pt idx="8">
                  <c:v>52.099999999999994</c:v>
                </c:pt>
                <c:pt idx="9">
                  <c:v>17.3</c:v>
                </c:pt>
                <c:pt idx="10">
                  <c:v>283.3</c:v>
                </c:pt>
                <c:pt idx="11">
                  <c:v>1946.1</c:v>
                </c:pt>
                <c:pt idx="12">
                  <c:v>2262.3000000000002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8-41C4-9B7F-D7464650A583}"/>
            </c:ext>
          </c:extLst>
        </c:ser>
        <c:ser>
          <c:idx val="2"/>
          <c:order val="2"/>
          <c:tx>
            <c:strRef>
              <c:f>'Figure 1a'!$D$9</c:f>
              <c:strCache>
                <c:ptCount val="1"/>
                <c:pt idx="0">
                  <c:v>ERCO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1a'!$D$10:$D$29</c15:sqref>
                  </c15:fullRef>
                </c:ext>
              </c:extLst>
              <c:f>'Figure 1a'!$D$17:$D$29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32</c:v>
                </c:pt>
                <c:pt idx="8">
                  <c:v>21.3</c:v>
                </c:pt>
                <c:pt idx="9">
                  <c:v>19.899999999999999</c:v>
                </c:pt>
                <c:pt idx="10">
                  <c:v>108.90000000000002</c:v>
                </c:pt>
                <c:pt idx="11">
                  <c:v>569.29999999999984</c:v>
                </c:pt>
                <c:pt idx="12">
                  <c:v>1294.8999999999996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8-41C4-9B7F-D7464650A583}"/>
            </c:ext>
          </c:extLst>
        </c:ser>
        <c:ser>
          <c:idx val="3"/>
          <c:order val="3"/>
          <c:tx>
            <c:strRef>
              <c:f>'Figure 1a'!$E$9</c:f>
              <c:strCache>
                <c:ptCount val="1"/>
                <c:pt idx="0">
                  <c:v>MISO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1a'!$E$10:$E$29</c15:sqref>
                  </c15:fullRef>
                </c:ext>
              </c:extLst>
              <c:f>'Figure 1a'!$E$17:$E$29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0</c:v>
                </c:pt>
                <c:pt idx="6">
                  <c:v>20.5</c:v>
                </c:pt>
                <c:pt idx="7">
                  <c:v>0.3</c:v>
                </c:pt>
                <c:pt idx="8">
                  <c:v>17.2</c:v>
                </c:pt>
                <c:pt idx="9">
                  <c:v>6</c:v>
                </c:pt>
                <c:pt idx="10">
                  <c:v>10.3</c:v>
                </c:pt>
                <c:pt idx="11">
                  <c:v>2.8</c:v>
                </c:pt>
                <c:pt idx="12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8-41C4-9B7F-D7464650A583}"/>
            </c:ext>
          </c:extLst>
        </c:ser>
        <c:ser>
          <c:idx val="9"/>
          <c:order val="4"/>
          <c:tx>
            <c:strRef>
              <c:f>'Figure 1a'!$F$9</c:f>
              <c:strCache>
                <c:ptCount val="1"/>
                <c:pt idx="0">
                  <c:v>ISNE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1a'!$F$10:$F$29</c15:sqref>
                  </c15:fullRef>
                </c:ext>
              </c:extLst>
              <c:f>'Figure 1a'!$F$17:$F$29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17.5</c:v>
                </c:pt>
                <c:pt idx="7">
                  <c:v>3.8</c:v>
                </c:pt>
                <c:pt idx="8">
                  <c:v>4</c:v>
                </c:pt>
                <c:pt idx="9">
                  <c:v>42.3</c:v>
                </c:pt>
                <c:pt idx="10">
                  <c:v>55.9</c:v>
                </c:pt>
                <c:pt idx="11">
                  <c:v>109.19999999999999</c:v>
                </c:pt>
                <c:pt idx="12">
                  <c:v>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3E1-9757-398C1EF6A64A}"/>
            </c:ext>
          </c:extLst>
        </c:ser>
        <c:ser>
          <c:idx val="4"/>
          <c:order val="6"/>
          <c:tx>
            <c:strRef>
              <c:f>'Figure 1a'!$H$9</c:f>
              <c:strCache>
                <c:ptCount val="1"/>
                <c:pt idx="0">
                  <c:v>NYIS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1a'!$H$10:$H$29</c15:sqref>
                  </c15:fullRef>
                </c:ext>
              </c:extLst>
              <c:f>'Figure 1a'!$H$17:$H$29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45</c:v>
                </c:pt>
                <c:pt idx="10">
                  <c:v>14.1</c:v>
                </c:pt>
                <c:pt idx="11">
                  <c:v>20.5</c:v>
                </c:pt>
                <c:pt idx="12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8-41C4-9B7F-D7464650A583}"/>
            </c:ext>
          </c:extLst>
        </c:ser>
        <c:ser>
          <c:idx val="5"/>
          <c:order val="7"/>
          <c:tx>
            <c:strRef>
              <c:f>'Figure 1a'!$I$9</c:f>
              <c:strCache>
                <c:ptCount val="1"/>
                <c:pt idx="0">
                  <c:v>AK and HI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1a'!$I$10:$I$29</c15:sqref>
                  </c15:fullRef>
                </c:ext>
              </c:extLst>
              <c:f>'Figure 1a'!$I$17:$I$29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0</c:v>
                </c:pt>
                <c:pt idx="4">
                  <c:v>1.5</c:v>
                </c:pt>
                <c:pt idx="5">
                  <c:v>7.2</c:v>
                </c:pt>
                <c:pt idx="6">
                  <c:v>1</c:v>
                </c:pt>
                <c:pt idx="7">
                  <c:v>15</c:v>
                </c:pt>
                <c:pt idx="8">
                  <c:v>20</c:v>
                </c:pt>
                <c:pt idx="9">
                  <c:v>1</c:v>
                </c:pt>
                <c:pt idx="10">
                  <c:v>0</c:v>
                </c:pt>
                <c:pt idx="11">
                  <c:v>15.9</c:v>
                </c:pt>
                <c:pt idx="12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8-41C4-9B7F-D7464650A583}"/>
            </c:ext>
          </c:extLst>
        </c:ser>
        <c:ser>
          <c:idx val="7"/>
          <c:order val="8"/>
          <c:tx>
            <c:strRef>
              <c:f>'Figure 1a'!$J$9</c:f>
              <c:strCache>
                <c:ptCount val="1"/>
                <c:pt idx="0">
                  <c:v>Other 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1a'!$J$10:$J$29</c15:sqref>
                  </c15:fullRef>
                </c:ext>
              </c:extLst>
              <c:f>'Figure 1a'!$J$17:$J$29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2</c:v>
                </c:pt>
                <c:pt idx="8">
                  <c:v>20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5-43E1-9757-398C1EF6A64A}"/>
            </c:ext>
          </c:extLst>
        </c:ser>
        <c:ser>
          <c:idx val="15"/>
          <c:order val="10"/>
          <c:tx>
            <c:strRef>
              <c:f>'Figure 1a'!$L$9</c:f>
              <c:strCache>
                <c:ptCount val="1"/>
                <c:pt idx="0">
                  <c:v>Other with SWPP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1a'!$A$10:$A$29</c15:sqref>
                  </c15:fullRef>
                </c:ext>
              </c:extLst>
              <c:f>'Figure 1a'!$A$17:$A$29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1a'!$L$10:$L$29</c15:sqref>
                  </c15:fullRef>
                </c:ext>
              </c:extLst>
              <c:f>'Figure 1a'!$L$17:$L$29</c:f>
              <c:numCache>
                <c:formatCode>General</c:formatCode>
                <c:ptCount val="13"/>
                <c:pt idx="0">
                  <c:v>0</c:v>
                </c:pt>
                <c:pt idx="1">
                  <c:v>0.80000000000000071</c:v>
                </c:pt>
                <c:pt idx="2">
                  <c:v>2.7999999999999972</c:v>
                </c:pt>
                <c:pt idx="3">
                  <c:v>5.0000000000000018</c:v>
                </c:pt>
                <c:pt idx="4">
                  <c:v>1.1999999999999993</c:v>
                </c:pt>
                <c:pt idx="5">
                  <c:v>2.0000000000000284</c:v>
                </c:pt>
                <c:pt idx="6">
                  <c:v>3</c:v>
                </c:pt>
                <c:pt idx="7">
                  <c:v>25.600000000000009</c:v>
                </c:pt>
                <c:pt idx="8">
                  <c:v>40.000000000000057</c:v>
                </c:pt>
                <c:pt idx="9">
                  <c:v>37.500000000000028</c:v>
                </c:pt>
                <c:pt idx="10">
                  <c:v>23.499999999999829</c:v>
                </c:pt>
                <c:pt idx="11">
                  <c:v>704.70000000000118</c:v>
                </c:pt>
                <c:pt idx="12">
                  <c:v>193.800000000002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8-41C4-9B7F-D746465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02128"/>
        <c:axId val="1973313552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'Figure 1a'!$G$9</c15:sqref>
                        </c15:formulaRef>
                      </c:ext>
                    </c:extLst>
                    <c:strCache>
                      <c:ptCount val="1"/>
                      <c:pt idx="0">
                        <c:v>SWPP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'Figure 1a'!$A$10:$A$29</c15:sqref>
                        </c15:fullRef>
                        <c15:formulaRef>
                          <c15:sqref>'Figure 1a'!$A$17:$A$29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'Figure 1a'!$G$10:$G$29</c15:sqref>
                        </c15:fullRef>
                        <c15:formulaRef>
                          <c15:sqref>'Figure 1a'!$G$17:$G$29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1.2</c:v>
                      </c:pt>
                      <c:pt idx="8">
                        <c:v>0.8</c:v>
                      </c:pt>
                      <c:pt idx="9">
                        <c:v>12</c:v>
                      </c:pt>
                      <c:pt idx="10">
                        <c:v>11.5</c:v>
                      </c:pt>
                      <c:pt idx="11">
                        <c:v>1.4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25-43E1-9757-398C1EF6A64A}"/>
                  </c:ext>
                </c:extLst>
              </c15:ser>
            </c15:filteredBarSeries>
            <c15:filteredBa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1a'!$K$9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 1a'!$A$10:$A$29</c15:sqref>
                        </c15:fullRef>
                        <c15:formulaRef>
                          <c15:sqref>'Figure 1a'!$A$17:$A$29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 1a'!$K$10:$K$29</c15:sqref>
                        </c15:fullRef>
                        <c15:formulaRef>
                          <c15:sqref>'Figure 1a'!$K$17:$K$29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0.80000000000000071</c:v>
                      </c:pt>
                      <c:pt idx="2">
                        <c:v>1.7999999999999972</c:v>
                      </c:pt>
                      <c:pt idx="3">
                        <c:v>5.0000000000000018</c:v>
                      </c:pt>
                      <c:pt idx="4">
                        <c:v>1.1999999999999993</c:v>
                      </c:pt>
                      <c:pt idx="5">
                        <c:v>2.0000000000000284</c:v>
                      </c:pt>
                      <c:pt idx="6">
                        <c:v>3</c:v>
                      </c:pt>
                      <c:pt idx="7">
                        <c:v>24.400000000000006</c:v>
                      </c:pt>
                      <c:pt idx="8">
                        <c:v>39.200000000000045</c:v>
                      </c:pt>
                      <c:pt idx="9">
                        <c:v>25.500000000000028</c:v>
                      </c:pt>
                      <c:pt idx="10">
                        <c:v>11.999999999999829</c:v>
                      </c:pt>
                      <c:pt idx="11">
                        <c:v>703.30000000000109</c:v>
                      </c:pt>
                      <c:pt idx="12">
                        <c:v>193.800000000002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E8-41C4-9B7F-D7464650A583}"/>
                  </c:ext>
                </c:extLst>
              </c15:ser>
            </c15:filteredBarSeries>
          </c:ext>
        </c:extLst>
      </c:barChart>
      <c:catAx>
        <c:axId val="19733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33135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0212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5'!$A$19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F9-4C6E-B53E-8A5810D02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F9-4C6E-B53E-8A5810D02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F9-4C6E-B53E-8A5810D02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C-4057-AA74-3313E3701F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CA-40E9-861E-F25247CF6852}"/>
              </c:ext>
            </c:extLst>
          </c:dPt>
          <c:dLbls>
            <c:dLbl>
              <c:idx val="0"/>
              <c:layout>
                <c:manualLayout>
                  <c:x val="-0.23000762675702022"/>
                  <c:y val="-0.167277751927454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1929824561403"/>
                      <c:h val="0.102163454753402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7F9-4C6E-B53E-8A5810D02BDC}"/>
                </c:ext>
              </c:extLst>
            </c:dLbl>
            <c:dLbl>
              <c:idx val="1"/>
              <c:layout>
                <c:manualLayout>
                  <c:x val="0.18719389477304424"/>
                  <c:y val="0.12258134707573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89473684210525"/>
                      <c:h val="0.102163454753402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F9-4C6E-B53E-8A5810D02BDC}"/>
                </c:ext>
              </c:extLst>
            </c:dLbl>
            <c:dLbl>
              <c:idx val="2"/>
              <c:layout>
                <c:manualLayout>
                  <c:x val="-7.1080499703846195E-2"/>
                  <c:y val="3.1312254631083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4375"/>
                      <c:h val="0.113924935129357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7F9-4C6E-B53E-8A5810D02BDC}"/>
                </c:ext>
              </c:extLst>
            </c:dLbl>
            <c:dLbl>
              <c:idx val="3"/>
              <c:layout>
                <c:manualLayout>
                  <c:x val="-6.4036098921745374E-2"/>
                  <c:y val="-1.55588556550024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16666666666666"/>
                      <c:h val="0.153898596578254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72C-4057-AA74-3313E3701FF4}"/>
                </c:ext>
              </c:extLst>
            </c:dLbl>
            <c:dLbl>
              <c:idx val="4"/>
              <c:layout>
                <c:manualLayout>
                  <c:x val="6.3724022851611065E-2"/>
                  <c:y val="3.4321375731688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77083333333334"/>
                      <c:h val="0.209861722606710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5CA-40E9-861E-F25247CF6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5'!$B$9:$F$9</c:f>
              <c:strCache>
                <c:ptCount val="5"/>
                <c:pt idx="0">
                  <c:v>Independent Power Producer</c:v>
                </c:pt>
                <c:pt idx="1">
                  <c:v>Investor-Owned Utility</c:v>
                </c:pt>
                <c:pt idx="2">
                  <c:v>Cooperative</c:v>
                </c:pt>
                <c:pt idx="3">
                  <c:v>Commercial/ Industrial</c:v>
                </c:pt>
                <c:pt idx="4">
                  <c:v>Municipal/Govt Owned Utility</c:v>
                </c:pt>
              </c:strCache>
            </c:strRef>
          </c:cat>
          <c:val>
            <c:numRef>
              <c:f>'Figure 5'!$B$19:$F$19</c:f>
              <c:numCache>
                <c:formatCode>General</c:formatCode>
                <c:ptCount val="5"/>
                <c:pt idx="0">
                  <c:v>7231.8999999999951</c:v>
                </c:pt>
                <c:pt idx="1">
                  <c:v>1157.4999999999998</c:v>
                </c:pt>
                <c:pt idx="2">
                  <c:v>132</c:v>
                </c:pt>
                <c:pt idx="3">
                  <c:v>182.40000000000003</c:v>
                </c:pt>
                <c:pt idx="4">
                  <c:v>123.30000000000001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9-4C6E-B53E-8A5810D0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5'!$A$34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4-40E8-97EA-58C48B952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4-40E8-97EA-58C48B952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4-40E8-97EA-58C48B952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2-4C96-BCB6-A3856CAB8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6E-4BB0-92DE-3EF62DC2A1A4}"/>
              </c:ext>
            </c:extLst>
          </c:dPt>
          <c:dLbls>
            <c:dLbl>
              <c:idx val="0"/>
              <c:layout>
                <c:manualLayout>
                  <c:x val="-0.2167210843416765"/>
                  <c:y val="-0.15981244058603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10496056413998"/>
                      <c:h val="0.117983276515722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BF4-40E8-97EA-58C48B952DBF}"/>
                </c:ext>
              </c:extLst>
            </c:dLbl>
            <c:dLbl>
              <c:idx val="1"/>
              <c:layout>
                <c:manualLayout>
                  <c:x val="0.20762823802458649"/>
                  <c:y val="0.118140583028579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28199718706049"/>
                      <c:h val="0.102018900343642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F4-40E8-97EA-58C48B952DBF}"/>
                </c:ext>
              </c:extLst>
            </c:dLbl>
            <c:dLbl>
              <c:idx val="2"/>
              <c:layout>
                <c:manualLayout>
                  <c:x val="-0.13176765794361048"/>
                  <c:y val="2.14519315330198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06930930921346"/>
                      <c:h val="0.198747190014833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BF4-40E8-97EA-58C48B952DBF}"/>
                </c:ext>
              </c:extLst>
            </c:dLbl>
            <c:dLbl>
              <c:idx val="3"/>
              <c:layout>
                <c:manualLayout>
                  <c:x val="-6.5423320560942341E-2"/>
                  <c:y val="-3.54013637671936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3517126148705"/>
                      <c:h val="0.203544061302681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22-4C96-BCB6-A3856CAB8B97}"/>
                </c:ext>
              </c:extLst>
            </c:dLbl>
            <c:dLbl>
              <c:idx val="4"/>
              <c:layout>
                <c:manualLayout>
                  <c:x val="7.2178907118566157E-2"/>
                  <c:y val="-2.73318043986432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74101921470341"/>
                      <c:h val="0.20953065134099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46E-4BB0-92DE-3EF62DC2A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5'!$B$24:$F$24</c:f>
              <c:strCache>
                <c:ptCount val="5"/>
                <c:pt idx="0">
                  <c:v>Independent Power Producer</c:v>
                </c:pt>
                <c:pt idx="1">
                  <c:v>Investor-Owned Utility</c:v>
                </c:pt>
                <c:pt idx="2">
                  <c:v>Cooperative</c:v>
                </c:pt>
                <c:pt idx="3">
                  <c:v>Commercial/ Industrial</c:v>
                </c:pt>
                <c:pt idx="4">
                  <c:v>Municipal/Govt Owned Utility</c:v>
                </c:pt>
              </c:strCache>
            </c:strRef>
          </c:cat>
          <c:val>
            <c:numRef>
              <c:f>'Figure 5'!$B$34:$F$34</c:f>
              <c:numCache>
                <c:formatCode>General</c:formatCode>
                <c:ptCount val="5"/>
                <c:pt idx="0">
                  <c:v>18143.100000000002</c:v>
                </c:pt>
                <c:pt idx="1">
                  <c:v>3367.7</c:v>
                </c:pt>
                <c:pt idx="2">
                  <c:v>191.6</c:v>
                </c:pt>
                <c:pt idx="3">
                  <c:v>482.20000000000005</c:v>
                </c:pt>
                <c:pt idx="4">
                  <c:v>200.5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F4-40E8-97EA-58C48B95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700794465887703E-2"/>
          <c:y val="6.427013243372505E-2"/>
          <c:w val="0.75000210492952046"/>
          <c:h val="0.823980350042900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6'!$B$8</c:f>
              <c:strCache>
                <c:ptCount val="1"/>
                <c:pt idx="0">
                  <c:v>operating capacity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6'!$B$23:$B$35</c:f>
              <c:numCache>
                <c:formatCode>General</c:formatCode>
                <c:ptCount val="13"/>
                <c:pt idx="0">
                  <c:v>161.80000000000001</c:v>
                </c:pt>
                <c:pt idx="1">
                  <c:v>267.5</c:v>
                </c:pt>
                <c:pt idx="2">
                  <c:v>452.1</c:v>
                </c:pt>
                <c:pt idx="3">
                  <c:v>573.9</c:v>
                </c:pt>
                <c:pt idx="4">
                  <c:v>796.3</c:v>
                </c:pt>
                <c:pt idx="5">
                  <c:v>987.2</c:v>
                </c:pt>
                <c:pt idx="6">
                  <c:v>1482.2</c:v>
                </c:pt>
                <c:pt idx="7">
                  <c:v>4868.9000000000005</c:v>
                </c:pt>
                <c:pt idx="8">
                  <c:v>8827.1</c:v>
                </c:pt>
                <c:pt idx="9">
                  <c:v>18090.800000000003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CCE-B8B8-5E7B2F594E9B}"/>
            </c:ext>
          </c:extLst>
        </c:ser>
        <c:ser>
          <c:idx val="0"/>
          <c:order val="1"/>
          <c:tx>
            <c:strRef>
              <c:f>'Figure 6'!$C$8</c:f>
              <c:strCache>
                <c:ptCount val="1"/>
                <c:pt idx="0">
                  <c:v>annual capacity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6'!$C$23:$C$35</c:f>
              <c:numCache>
                <c:formatCode>General</c:formatCode>
                <c:ptCount val="13"/>
                <c:pt idx="0">
                  <c:v>105.7</c:v>
                </c:pt>
                <c:pt idx="1">
                  <c:v>184.6</c:v>
                </c:pt>
                <c:pt idx="2">
                  <c:v>121.8</c:v>
                </c:pt>
                <c:pt idx="3">
                  <c:v>222.40000000000003</c:v>
                </c:pt>
                <c:pt idx="4">
                  <c:v>190.90000000000003</c:v>
                </c:pt>
                <c:pt idx="5">
                  <c:v>495</c:v>
                </c:pt>
                <c:pt idx="6">
                  <c:v>3386.7000000000003</c:v>
                </c:pt>
                <c:pt idx="7" formatCode="#,##0.00">
                  <c:v>3958.2</c:v>
                </c:pt>
                <c:pt idx="8" formatCode="#,##0.00">
                  <c:v>9263.7000000000044</c:v>
                </c:pt>
                <c:pt idx="9" formatCode="#,##0.00">
                  <c:v>13512.999999999998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F-4CCE-B8B8-5E7B2F594E9B}"/>
            </c:ext>
          </c:extLst>
        </c:ser>
        <c:ser>
          <c:idx val="2"/>
          <c:order val="2"/>
          <c:tx>
            <c:strRef>
              <c:f>'Figure 6'!$D$8</c:f>
              <c:strCache>
                <c:ptCount val="1"/>
                <c:pt idx="0">
                  <c:v>other States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6'!$D$23:$D$35</c:f>
              <c:numCache>
                <c:formatCode>General</c:formatCode>
                <c:ptCount val="13"/>
                <c:pt idx="11">
                  <c:v>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F-4CCE-B8B8-5E7B2F594E9B}"/>
            </c:ext>
          </c:extLst>
        </c:ser>
        <c:ser>
          <c:idx val="3"/>
          <c:order val="3"/>
          <c:tx>
            <c:strRef>
              <c:f>'Figure 6'!$E$8</c:f>
              <c:strCache>
                <c:ptCount val="1"/>
                <c:pt idx="0">
                  <c:v>CAISO</c:v>
                </c:pt>
              </c:strCache>
            </c:strRef>
          </c:tx>
          <c:spPr>
            <a:solidFill>
              <a:srgbClr val="BD732A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AF-4CCE-B8B8-5E7B2F594E9B}"/>
                </c:ext>
              </c:extLst>
            </c:dLbl>
            <c:dLbl>
              <c:idx val="10"/>
              <c:layout>
                <c:manualLayout>
                  <c:x val="0.12300422276927521"/>
                  <c:y val="-9.1568415545961665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F-4CCE-B8B8-5E7B2F594E9B}"/>
                </c:ext>
              </c:extLst>
            </c:dLbl>
            <c:dLbl>
              <c:idx val="11"/>
              <c:layout>
                <c:manualLayout>
                  <c:x val="8.2450650517090107E-2"/>
                  <c:y val="-7.704661211522329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AF-4CCE-B8B8-5E7B2F594E9B}"/>
                </c:ext>
              </c:extLst>
            </c:dLbl>
            <c:dLbl>
              <c:idx val="12"/>
              <c:layout>
                <c:manualLayout>
                  <c:x val="6.7714565476991936E-2"/>
                  <c:y val="-5.1517201877660035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AF-4CCE-B8B8-5E7B2F594E9B}"/>
                </c:ext>
              </c:extLst>
            </c:dLbl>
            <c:dLbl>
              <c:idx val="15"/>
              <c:layout>
                <c:manualLayout>
                  <c:x val="5.5865931239562149E-2"/>
                  <c:y val="-1.3503082317766866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AF-4CCE-B8B8-5E7B2F594E9B}"/>
                </c:ext>
              </c:extLst>
            </c:dLbl>
            <c:dLbl>
              <c:idx val="16"/>
              <c:layout>
                <c:manualLayout>
                  <c:x val="8.2566432640245005E-2"/>
                  <c:y val="-8.8790202036162901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AF-4CCE-B8B8-5E7B2F594E9B}"/>
                </c:ext>
              </c:extLst>
            </c:dLbl>
            <c:dLbl>
              <c:idx val="21"/>
              <c:layout>
                <c:manualLayout>
                  <c:x val="4.3766575964066919E-2"/>
                  <c:y val="0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AF-4CCE-B8B8-5E7B2F594E9B}"/>
                </c:ext>
              </c:extLst>
            </c:dLbl>
            <c:dLbl>
              <c:idx val="22"/>
              <c:layout>
                <c:manualLayout>
                  <c:x val="6.2346450916008683E-2"/>
                  <c:y val="-8.9058497407836727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6'!$E$23:$E$35</c:f>
              <c:numCache>
                <c:formatCode>General</c:formatCode>
                <c:ptCount val="13"/>
                <c:pt idx="11">
                  <c:v>12937.8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F-4CCE-B8B8-5E7B2F594E9B}"/>
            </c:ext>
          </c:extLst>
        </c:ser>
        <c:ser>
          <c:idx val="4"/>
          <c:order val="4"/>
          <c:tx>
            <c:strRef>
              <c:f>'Figure 6'!$F$8</c:f>
              <c:strCache>
                <c:ptCount val="1"/>
                <c:pt idx="0">
                  <c:v>ERCOT</c:v>
                </c:pt>
              </c:strCache>
            </c:strRef>
          </c:tx>
          <c:spPr>
            <a:solidFill>
              <a:srgbClr val="5D9732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AF-4CCE-B8B8-5E7B2F594E9B}"/>
                </c:ext>
              </c:extLst>
            </c:dLbl>
            <c:dLbl>
              <c:idx val="10"/>
              <c:layout>
                <c:manualLayout>
                  <c:x val="0.12537184749383332"/>
                  <c:y val="1.0174268393995739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7AF-4CCE-B8B8-5E7B2F594E9B}"/>
                </c:ext>
              </c:extLst>
            </c:dLbl>
            <c:dLbl>
              <c:idx val="11"/>
              <c:layout>
                <c:manualLayout>
                  <c:x val="8.4682561009645801E-2"/>
                  <c:y val="6.7510250706231928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7AF-4CCE-B8B8-5E7B2F594E9B}"/>
                </c:ext>
              </c:extLst>
            </c:dLbl>
            <c:dLbl>
              <c:idx val="12"/>
              <c:layout>
                <c:manualLayout>
                  <c:x val="7.4267587942507457E-2"/>
                  <c:y val="0.11333784413085211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7AF-4CCE-B8B8-5E7B2F594E9B}"/>
                </c:ext>
              </c:extLst>
            </c:dLbl>
            <c:dLbl>
              <c:idx val="15"/>
              <c:layout>
                <c:manualLayout>
                  <c:x val="6.8527616178256576E-2"/>
                  <c:y val="8.9026231181836765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AF-4CCE-B8B8-5E7B2F594E9B}"/>
                </c:ext>
              </c:extLst>
            </c:dLbl>
            <c:dLbl>
              <c:idx val="16"/>
              <c:layout>
                <c:manualLayout>
                  <c:x val="8.4485198421559812E-2"/>
                  <c:y val="-9.7676816169269872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AF-4CCE-B8B8-5E7B2F594E9B}"/>
                </c:ext>
              </c:extLst>
            </c:dLbl>
            <c:dLbl>
              <c:idx val="21"/>
              <c:layout>
                <c:manualLayout>
                  <c:x val="5.3713525046809402E-2"/>
                  <c:y val="9.4191499476755092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7AF-4CCE-B8B8-5E7B2F594E9B}"/>
                </c:ext>
              </c:extLst>
            </c:dLbl>
            <c:dLbl>
              <c:idx val="22"/>
              <c:layout>
                <c:manualLayout>
                  <c:x val="6.8796083769388894E-2"/>
                  <c:y val="1.335877461117551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6'!$F$23:$F$35</c:f>
              <c:numCache>
                <c:formatCode>General</c:formatCode>
                <c:ptCount val="13"/>
                <c:pt idx="11">
                  <c:v>12282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AF-4CCE-B8B8-5E7B2F594E9B}"/>
            </c:ext>
          </c:extLst>
        </c:ser>
        <c:ser>
          <c:idx val="5"/>
          <c:order val="5"/>
          <c:tx>
            <c:strRef>
              <c:f>'Figure 6'!$G$8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rgbClr val="0096D7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0096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7AF-4CCE-B8B8-5E7B2F594E9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7AF-4CCE-B8B8-5E7B2F594E9B}"/>
                </c:ext>
              </c:extLst>
            </c:dLbl>
            <c:dLbl>
              <c:idx val="10"/>
              <c:layout>
                <c:manualLayout>
                  <c:x val="0.12333146914538178"/>
                  <c:y val="4.473433543200985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7AF-4CCE-B8B8-5E7B2F594E9B}"/>
                </c:ext>
              </c:extLst>
            </c:dLbl>
            <c:dLbl>
              <c:idx val="11"/>
              <c:layout>
                <c:manualLayout>
                  <c:x val="7.5915909871418302E-2"/>
                  <c:y val="0.11118547977523896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7AF-4CCE-B8B8-5E7B2F594E9B}"/>
                </c:ext>
              </c:extLst>
            </c:dLbl>
            <c:dLbl>
              <c:idx val="12"/>
              <c:layout>
                <c:manualLayout>
                  <c:x val="6.1161543011476735E-2"/>
                  <c:y val="0.15455160563298009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7AF-4CCE-B8B8-5E7B2F594E9B}"/>
                </c:ext>
              </c:extLst>
            </c:dLbl>
            <c:dLbl>
              <c:idx val="15"/>
              <c:layout>
                <c:manualLayout>
                  <c:x val="6.6379739054235942E-2"/>
                  <c:y val="2.680707664607583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7AF-4CCE-B8B8-5E7B2F594E9B}"/>
                </c:ext>
              </c:extLst>
            </c:dLbl>
            <c:dLbl>
              <c:idx val="16"/>
              <c:layout>
                <c:manualLayout>
                  <c:x val="8.0650298261618694E-2"/>
                  <c:y val="7.8423212982057598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7AF-4CCE-B8B8-5E7B2F594E9B}"/>
                </c:ext>
              </c:extLst>
            </c:dLbl>
            <c:dLbl>
              <c:idx val="21"/>
              <c:layout>
                <c:manualLayout>
                  <c:x val="5.3713525046809256E-2"/>
                  <c:y val="9.4191499476754658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7AF-4CCE-B8B8-5E7B2F594E9B}"/>
                </c:ext>
              </c:extLst>
            </c:dLbl>
            <c:dLbl>
              <c:idx val="22"/>
              <c:layout>
                <c:manualLayout>
                  <c:x val="7.0945961387182135E-2"/>
                  <c:y val="1.335877461117551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6'!$G$23:$G$35</c:f>
              <c:numCache>
                <c:formatCode>General</c:formatCode>
                <c:ptCount val="13"/>
                <c:pt idx="11">
                  <c:v>471.1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7AF-4CCE-B8B8-5E7B2F594E9B}"/>
            </c:ext>
          </c:extLst>
        </c:ser>
        <c:ser>
          <c:idx val="6"/>
          <c:order val="6"/>
          <c:tx>
            <c:strRef>
              <c:f>'Figure 6'!$H$8</c:f>
              <c:strCache>
                <c:ptCount val="1"/>
                <c:pt idx="0">
                  <c:v>NYISO</c:v>
                </c:pt>
              </c:strCache>
            </c:strRef>
          </c:tx>
          <c:spPr>
            <a:solidFill>
              <a:srgbClr val="A3334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7AF-4CCE-B8B8-5E7B2F594E9B}"/>
                </c:ext>
              </c:extLst>
            </c:dLbl>
            <c:dLbl>
              <c:idx val="10"/>
              <c:layout>
                <c:manualLayout>
                  <c:x val="0.1255396805409276"/>
                  <c:y val="2.947293284101626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7AF-4CCE-B8B8-5E7B2F594E9B}"/>
                </c:ext>
              </c:extLst>
            </c:dLbl>
            <c:dLbl>
              <c:idx val="11"/>
              <c:layout>
                <c:manualLayout>
                  <c:x val="9.1288718640939792E-2"/>
                  <c:y val="5.8054207454498567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7AF-4CCE-B8B8-5E7B2F594E9B}"/>
                </c:ext>
              </c:extLst>
            </c:dLbl>
            <c:dLbl>
              <c:idx val="12"/>
              <c:layout>
                <c:manualLayout>
                  <c:x val="7.2083247120669006E-2"/>
                  <c:y val="8.757924319202202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7AF-4CCE-B8B8-5E7B2F594E9B}"/>
                </c:ext>
              </c:extLst>
            </c:dLbl>
            <c:dLbl>
              <c:idx val="15"/>
              <c:layout>
                <c:manualLayout>
                  <c:x val="6.8756245563977927E-2"/>
                  <c:y val="1.787138443071729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7AF-4CCE-B8B8-5E7B2F594E9B}"/>
                </c:ext>
              </c:extLst>
            </c:dLbl>
            <c:dLbl>
              <c:idx val="16"/>
              <c:layout>
                <c:manualLayout>
                  <c:x val="7.4885861030422052E-2"/>
                  <c:y val="-1.184837119213016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AF-4CCE-B8B8-5E7B2F594E9B}"/>
                </c:ext>
              </c:extLst>
            </c:dLbl>
            <c:dLbl>
              <c:idx val="21"/>
              <c:layout>
                <c:manualLayout>
                  <c:x val="7.1618033395745864E-2"/>
                  <c:y val="4.7095749738377763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7AF-4CCE-B8B8-5E7B2F594E9B}"/>
                </c:ext>
              </c:extLst>
            </c:dLbl>
            <c:dLbl>
              <c:idx val="22"/>
              <c:layout>
                <c:manualLayout>
                  <c:x val="7.0945961387182288E-2"/>
                  <c:y val="1.3358774611175468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6'!$H$23:$H$35</c:f>
              <c:numCache>
                <c:formatCode>General</c:formatCode>
                <c:ptCount val="13"/>
                <c:pt idx="11">
                  <c:v>393.6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7AF-4CCE-B8B8-5E7B2F594E9B}"/>
            </c:ext>
          </c:extLst>
        </c:ser>
        <c:ser>
          <c:idx val="7"/>
          <c:order val="7"/>
          <c:tx>
            <c:strRef>
              <c:f>'Figure 6'!$I$8</c:f>
              <c:strCache>
                <c:ptCount val="1"/>
                <c:pt idx="0">
                  <c:v>ISO-NE</c:v>
                </c:pt>
              </c:strCache>
            </c:strRef>
          </c:tx>
          <c:spPr>
            <a:solidFill>
              <a:srgbClr val="A33340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7AF-4CCE-B8B8-5E7B2F594E9B}"/>
                </c:ext>
              </c:extLst>
            </c:dLbl>
            <c:dLbl>
              <c:idx val="10"/>
              <c:layout>
                <c:manualLayout>
                  <c:x val="0.11095785145259765"/>
                  <c:y val="-4.8247662521920974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AF-4CCE-B8B8-5E7B2F594E9B}"/>
                </c:ext>
              </c:extLst>
            </c:dLbl>
            <c:dLbl>
              <c:idx val="11"/>
              <c:layout>
                <c:manualLayout>
                  <c:x val="0.10151471171828015"/>
                  <c:y val="4.8247366909448209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7AF-4CCE-B8B8-5E7B2F594E9B}"/>
                </c:ext>
              </c:extLst>
            </c:dLbl>
            <c:dLbl>
              <c:idx val="12"/>
              <c:layout>
                <c:manualLayout>
                  <c:x val="7.4267587942507457E-2"/>
                  <c:y val="3.0910321126596019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6'!$I$23:$I$35</c:f>
              <c:numCache>
                <c:formatCode>General</c:formatCode>
                <c:ptCount val="13"/>
                <c:pt idx="11">
                  <c:v>370.4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7AF-4CCE-B8B8-5E7B2F594E9B}"/>
            </c:ext>
          </c:extLst>
        </c:ser>
        <c:ser>
          <c:idx val="8"/>
          <c:order val="8"/>
          <c:tx>
            <c:strRef>
              <c:f>'Figure 6'!$J$8</c:f>
              <c:strCache>
                <c:ptCount val="1"/>
                <c:pt idx="0">
                  <c:v>MISO</c:v>
                </c:pt>
              </c:strCache>
            </c:strRef>
          </c:tx>
          <c:spPr>
            <a:solidFill>
              <a:srgbClr val="FFC702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7AF-4CCE-B8B8-5E7B2F594E9B}"/>
                </c:ext>
              </c:extLst>
            </c:dLbl>
            <c:dLbl>
              <c:idx val="10"/>
              <c:layout>
                <c:manualLayout>
                  <c:x val="0.11217683952597345"/>
                  <c:y val="-3.3772963203596726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AF-4CCE-B8B8-5E7B2F594E9B}"/>
                </c:ext>
              </c:extLst>
            </c:dLbl>
            <c:dLbl>
              <c:idx val="11"/>
              <c:layout>
                <c:manualLayout>
                  <c:x val="0.10350519626177584"/>
                  <c:y val="-1.929894676377937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7AF-4CCE-B8B8-5E7B2F594E9B}"/>
                </c:ext>
              </c:extLst>
            </c:dLbl>
            <c:dLbl>
              <c:idx val="12"/>
              <c:layout>
                <c:manualLayout>
                  <c:x val="7.6451928764345756E-2"/>
                  <c:y val="-2.0606880751064025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6'!$J$23:$J$35</c:f>
              <c:numCache>
                <c:formatCode>General</c:formatCode>
                <c:ptCount val="13"/>
                <c:pt idx="1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AF-4CCE-B8B8-5E7B2F594E9B}"/>
            </c:ext>
          </c:extLst>
        </c:ser>
        <c:ser>
          <c:idx val="9"/>
          <c:order val="9"/>
          <c:tx>
            <c:strRef>
              <c:f>'Figure 6'!$K$8</c:f>
              <c:strCache>
                <c:ptCount val="1"/>
                <c:pt idx="0">
                  <c:v>SPP</c:v>
                </c:pt>
              </c:strCache>
            </c:strRef>
          </c:tx>
          <c:spPr>
            <a:solidFill>
              <a:srgbClr val="003953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7AF-4CCE-B8B8-5E7B2F594E9B}"/>
                </c:ext>
              </c:extLst>
            </c:dLbl>
            <c:dLbl>
              <c:idx val="10"/>
              <c:layout>
                <c:manualLayout>
                  <c:x val="0.11704212684324"/>
                  <c:y val="-7.1758233747006808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AF-4CCE-B8B8-5E7B2F594E9B}"/>
                </c:ext>
              </c:extLst>
            </c:dLbl>
            <c:dLbl>
              <c:idx val="11"/>
              <c:layout>
                <c:manualLayout>
                  <c:x val="0.10669732236451437"/>
                  <c:y val="-7.6823019441137758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7AF-4CCE-B8B8-5E7B2F594E9B}"/>
                </c:ext>
              </c:extLst>
            </c:dLbl>
            <c:dLbl>
              <c:idx val="12"/>
              <c:layout>
                <c:manualLayout>
                  <c:x val="7.6451928764345922E-2"/>
                  <c:y val="-7.3272470018611091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7AF-4CCE-B8B8-5E7B2F594E9B}"/>
                </c:ext>
              </c:extLst>
            </c:dLbl>
            <c:dLbl>
              <c:idx val="15"/>
              <c:layout>
                <c:manualLayout>
                  <c:x val="6.6609379554862555E-2"/>
                  <c:y val="-6.75154115888343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7AF-4CCE-B8B8-5E7B2F594E9B}"/>
                </c:ext>
              </c:extLst>
            </c:dLbl>
            <c:dLbl>
              <c:idx val="16"/>
              <c:layout>
                <c:manualLayout>
                  <c:x val="8.064893847509913E-2"/>
                  <c:y val="-6.718496066015657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AF-4CCE-B8B8-5E7B2F594E9B}"/>
                </c:ext>
              </c:extLst>
            </c:dLbl>
            <c:dLbl>
              <c:idx val="21"/>
              <c:layout>
                <c:manualLayout>
                  <c:x val="5.5702914863357898E-2"/>
                  <c:y val="-6.593404963372856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7AF-4CCE-B8B8-5E7B2F594E9B}"/>
                </c:ext>
              </c:extLst>
            </c:dLbl>
            <c:dLbl>
              <c:idx val="22"/>
              <c:layout>
                <c:manualLayout>
                  <c:x val="5.159706282704167E-2"/>
                  <c:y val="-5.3435098444702039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6'!$K$23:$K$35</c:f>
              <c:numCache>
                <c:formatCode>General</c:formatCode>
                <c:ptCount val="13"/>
                <c:pt idx="11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7AF-4CCE-B8B8-5E7B2F594E9B}"/>
            </c:ext>
          </c:extLst>
        </c:ser>
        <c:ser>
          <c:idx val="10"/>
          <c:order val="10"/>
          <c:tx>
            <c:strRef>
              <c:f>'Figure 6'!$L$8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rgbClr val="A5A5A5">
                <a:lumMod val="50000"/>
              </a:srgb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7AF-4CCE-B8B8-5E7B2F594E9B}"/>
              </c:ext>
            </c:extLst>
          </c:dPt>
          <c:dPt>
            <c:idx val="17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7AF-4CCE-B8B8-5E7B2F594E9B}"/>
              </c:ext>
            </c:extLst>
          </c:dPt>
          <c:dLbls>
            <c:dLbl>
              <c:idx val="11"/>
              <c:layout>
                <c:manualLayout>
                  <c:x val="7.2040945115726562E-2"/>
                  <c:y val="4.6789151395259364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7AF-4CCE-B8B8-5E7B2F594E9B}"/>
                </c:ext>
              </c:extLst>
            </c:dLbl>
            <c:dLbl>
              <c:idx val="12"/>
              <c:layout>
                <c:manualLayout>
                  <c:x val="7.2471812770602065E-2"/>
                  <c:y val="0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7AF-4CCE-B8B8-5E7B2F594E9B}"/>
                </c:ext>
              </c:extLst>
            </c:dLbl>
            <c:dLbl>
              <c:idx val="13"/>
              <c:layout>
                <c:manualLayout>
                  <c:x val="6.9898906298830554E-2"/>
                  <c:y val="0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6'!$L$23:$L$35</c:f>
              <c:numCache>
                <c:formatCode>General</c:formatCode>
                <c:ptCount val="13"/>
                <c:pt idx="12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7AF-4CCE-B8B8-5E7B2F594E9B}"/>
            </c:ext>
          </c:extLst>
        </c:ser>
        <c:ser>
          <c:idx val="11"/>
          <c:order val="11"/>
          <c:tx>
            <c:strRef>
              <c:f>'Figure 6'!$M$8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FFFF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7AF-4CCE-B8B8-5E7B2F594E9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7AF-4CCE-B8B8-5E7B2F594E9B}"/>
                </c:ext>
              </c:extLst>
            </c:dLbl>
            <c:dLbl>
              <c:idx val="11"/>
              <c:layout>
                <c:manualLayout>
                  <c:x val="7.2875252890843956E-2"/>
                  <c:y val="9.4787401933289824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7AF-4CCE-B8B8-5E7B2F594E9B}"/>
                </c:ext>
              </c:extLst>
            </c:dLbl>
            <c:dLbl>
              <c:idx val="12"/>
              <c:layout>
                <c:manualLayout>
                  <c:x val="7.1845660458403515E-2"/>
                  <c:y val="-1.2833100031089067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7AF-4CCE-B8B8-5E7B2F594E9B}"/>
                </c:ext>
              </c:extLst>
            </c:dLbl>
            <c:dLbl>
              <c:idx val="13"/>
              <c:layout>
                <c:manualLayout>
                  <c:x val="7.2083247120668853E-2"/>
                  <c:y val="-1.5455160563298199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7AF-4CCE-B8B8-5E7B2F594E9B}"/>
                </c:ext>
              </c:extLst>
            </c:dLbl>
            <c:dLbl>
              <c:idx val="16"/>
              <c:layout>
                <c:manualLayout>
                  <c:x val="6.3301889245771292E-2"/>
                  <c:y val="4.495860419005857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7AF-4CCE-B8B8-5E7B2F594E9B}"/>
                </c:ext>
              </c:extLst>
            </c:dLbl>
            <c:dLbl>
              <c:idx val="17"/>
              <c:layout>
                <c:manualLayout>
                  <c:x val="5.7604487888543027E-2"/>
                  <c:y val="3.551608081446483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6'!$M$23:$M$35</c:f>
              <c:numCache>
                <c:formatCode>General</c:formatCode>
                <c:ptCount val="13"/>
                <c:pt idx="12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7AF-4CCE-B8B8-5E7B2F594E9B}"/>
            </c:ext>
          </c:extLst>
        </c:ser>
        <c:ser>
          <c:idx val="12"/>
          <c:order val="12"/>
          <c:tx>
            <c:strRef>
              <c:f>'Figure 6'!$N$8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7AF-4CCE-B8B8-5E7B2F594E9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7AF-4CCE-B8B8-5E7B2F594E9B}"/>
                </c:ext>
              </c:extLst>
            </c:dLbl>
            <c:dLbl>
              <c:idx val="11"/>
              <c:layout>
                <c:manualLayout>
                  <c:x val="7.5580860107281406E-2"/>
                  <c:y val="4.7091426180953001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7AF-4CCE-B8B8-5E7B2F594E9B}"/>
                </c:ext>
              </c:extLst>
            </c:dLbl>
            <c:dLbl>
              <c:idx val="12"/>
              <c:layout>
                <c:manualLayout>
                  <c:x val="6.0855178029220129E-2"/>
                  <c:y val="-7.3133072414349413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AF-4CCE-B8B8-5E7B2F594E9B}"/>
                </c:ext>
              </c:extLst>
            </c:dLbl>
            <c:dLbl>
              <c:idx val="13"/>
              <c:layout>
                <c:manualLayout>
                  <c:x val="6.3345883833315186E-2"/>
                  <c:y val="-1.0303440375532007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7AF-4CCE-B8B8-5E7B2F594E9B}"/>
                </c:ext>
              </c:extLst>
            </c:dLbl>
            <c:dLbl>
              <c:idx val="16"/>
              <c:layout>
                <c:manualLayout>
                  <c:x val="6.1379622949144161E-2"/>
                  <c:y val="4.50533370434121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7AF-4CCE-B8B8-5E7B2F594E9B}"/>
                </c:ext>
              </c:extLst>
            </c:dLbl>
            <c:dLbl>
              <c:idx val="17"/>
              <c:layout>
                <c:manualLayout>
                  <c:x val="5.7604487888543027E-2"/>
                  <c:y val="3.995559091627277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6'!$N$23:$N$35</c:f>
              <c:numCache>
                <c:formatCode>General</c:formatCode>
                <c:ptCount val="13"/>
                <c:pt idx="12">
                  <c:v>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7AF-4CCE-B8B8-5E7B2F594E9B}"/>
            </c:ext>
          </c:extLst>
        </c:ser>
        <c:ser>
          <c:idx val="13"/>
          <c:order val="13"/>
          <c:tx>
            <c:strRef>
              <c:f>'Figure 6'!$O$8</c:f>
              <c:strCache>
                <c:ptCount val="1"/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7AF-4CCE-B8B8-5E7B2F594E9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7AF-4CCE-B8B8-5E7B2F594E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E7AF-4CCE-B8B8-5E7B2F594E9B}"/>
                </c:ext>
              </c:extLst>
            </c:dLbl>
            <c:dLbl>
              <c:idx val="11"/>
              <c:layout>
                <c:manualLayout>
                  <c:x val="7.2789502013846361E-2"/>
                  <c:y val="-9.4455272847776411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7AF-4CCE-B8B8-5E7B2F594E9B}"/>
                </c:ext>
              </c:extLst>
            </c:dLbl>
            <c:dLbl>
              <c:idx val="12"/>
              <c:layout>
                <c:manualLayout>
                  <c:x val="7.8462935735840122E-2"/>
                  <c:y val="-1.7560179978807378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408416809511729E-2"/>
                      <c:h val="6.86143123096649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61-E7AF-4CCE-B8B8-5E7B2F594E9B}"/>
                </c:ext>
              </c:extLst>
            </c:dLbl>
            <c:dLbl>
              <c:idx val="13"/>
              <c:layout>
                <c:manualLayout>
                  <c:x val="0.10703270027008428"/>
                  <c:y val="-4.6365481689894031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7AF-4CCE-B8B8-5E7B2F594E9B}"/>
                </c:ext>
              </c:extLst>
            </c:dLbl>
            <c:dLbl>
              <c:idx val="16"/>
              <c:layout>
                <c:manualLayout>
                  <c:x val="6.3301435667126496E-2"/>
                  <c:y val="4.0464211955495752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7AF-4CCE-B8B8-5E7B2F594E9B}"/>
                </c:ext>
              </c:extLst>
            </c:dLbl>
            <c:dLbl>
              <c:idx val="17"/>
              <c:layout>
                <c:manualLayout>
                  <c:x val="5.9524637484827794E-2"/>
                  <c:y val="3.5516080814464918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6'!$O$23:$O$35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64-E7AF-4CCE-B8B8-5E7B2F594E9B}"/>
            </c:ext>
          </c:extLst>
        </c:ser>
        <c:ser>
          <c:idx val="14"/>
          <c:order val="14"/>
          <c:tx>
            <c:strRef>
              <c:f>'Figure 6'!$P$8</c:f>
              <c:strCache>
                <c:ptCount val="1"/>
              </c:strCache>
            </c:strRef>
          </c:tx>
          <c:spPr>
            <a:solidFill>
              <a:srgbClr val="FFFFFF">
                <a:lumMod val="95000"/>
              </a:srgbClr>
            </a:solidFill>
            <a:ln>
              <a:solidFill>
                <a:srgbClr val="FFFFFF">
                  <a:lumMod val="85000"/>
                </a:srgbClr>
              </a:solidFill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FFFF">
                  <a:lumMod val="95000"/>
                </a:srgbClr>
              </a:solidFill>
              <a:ln>
                <a:solidFill>
                  <a:srgbClr val="FFFFFF">
                    <a:lumMod val="8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E7AF-4CCE-B8B8-5E7B2F594E9B}"/>
              </c:ext>
            </c:extLst>
          </c:dPt>
          <c:dLbls>
            <c:dLbl>
              <c:idx val="11"/>
              <c:layout>
                <c:manualLayout>
                  <c:x val="7.0716632329194271E-2"/>
                  <c:y val="-4.7393700966644912E-3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7AF-4CCE-B8B8-5E7B2F594E9B}"/>
                </c:ext>
              </c:extLst>
            </c:dLbl>
            <c:dLbl>
              <c:idx val="13"/>
              <c:layout>
                <c:manualLayout>
                  <c:x val="6.3345883833315186E-2"/>
                  <c:y val="-7.7275802816490144E-2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7AF-4CCE-B8B8-5E7B2F59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6'!$A$23:$A$35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'Figure 6'!$P$23:$P$35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69-E7AF-4CCE-B8B8-5E7B2F594E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73288528"/>
        <c:axId val="1973290704"/>
      </c:barChart>
      <c:catAx>
        <c:axId val="1973288528"/>
        <c:scaling>
          <c:orientation val="minMax"/>
        </c:scaling>
        <c:delete val="0"/>
        <c:axPos val="b"/>
        <c:majorGridlines>
          <c:spPr>
            <a:ln w="12700" cap="flat" cmpd="sng" algn="ctr">
              <a:noFill/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90704"/>
        <c:crosses val="autoZero"/>
        <c:auto val="1"/>
        <c:lblAlgn val="ctr"/>
        <c:lblOffset val="100"/>
        <c:tickMarkSkip val="10"/>
        <c:noMultiLvlLbl val="0"/>
      </c:catAx>
      <c:valAx>
        <c:axId val="197329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19050">
            <a:solidFill>
              <a:sysClr val="window" lastClr="FFFFFF">
                <a:lumMod val="50000"/>
              </a:sysClr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88528"/>
        <c:crossesAt val="9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21320385597494E-2"/>
          <c:y val="2.465812224715741E-2"/>
          <c:w val="0.9091516849842094"/>
          <c:h val="0.79823684305023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7'!$C$8</c:f>
              <c:strCache>
                <c:ptCount val="1"/>
                <c:pt idx="0">
                  <c:v>co-located battery storage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C-4768-AB97-549C4B9336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C-4768-AB97-549C4B9336A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'Figure 7'!$A$9:$A$18</c15:sqref>
                  </c15:fullRef>
                </c:ext>
              </c:extLst>
              <c:f>('Figure 7'!$A$9:$A$12,'Figure 7'!$A$14:$A$17)</c:f>
              <c:strCache>
                <c:ptCount val="8"/>
                <c:pt idx="0">
                  <c:v>standalone battery storage</c:v>
                </c:pt>
                <c:pt idx="1">
                  <c:v>solar w/ battery storage</c:v>
                </c:pt>
                <c:pt idx="2">
                  <c:v>wind w/ battery storage</c:v>
                </c:pt>
                <c:pt idx="3">
                  <c:v>fossil fuel w/ battery storage</c:v>
                </c:pt>
                <c:pt idx="4">
                  <c:v>standalone battery storage</c:v>
                </c:pt>
                <c:pt idx="5">
                  <c:v>solar w/ battery storage</c:v>
                </c:pt>
                <c:pt idx="6">
                  <c:v>wind w/ battery storage</c:v>
                </c:pt>
                <c:pt idx="7">
                  <c:v>fossil fuel w/ 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7'!$C$9:$C$18</c15:sqref>
                  </c15:fullRef>
                </c:ext>
              </c:extLst>
              <c:f>('Figure 7'!$C$9:$C$12,'Figure 7'!$C$14:$C$17)</c:f>
              <c:numCache>
                <c:formatCode>General</c:formatCode>
                <c:ptCount val="8"/>
                <c:pt idx="0">
                  <c:v>4283.9000000000042</c:v>
                </c:pt>
                <c:pt idx="1">
                  <c:v>3235.2</c:v>
                </c:pt>
                <c:pt idx="2">
                  <c:v>114.6</c:v>
                </c:pt>
                <c:pt idx="3">
                  <c:v>873.5</c:v>
                </c:pt>
                <c:pt idx="4">
                  <c:v>11367.399999999998</c:v>
                </c:pt>
                <c:pt idx="5">
                  <c:v>10770.8</c:v>
                </c:pt>
                <c:pt idx="6">
                  <c:v>194</c:v>
                </c:pt>
                <c:pt idx="7">
                  <c:v>402.6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C-4768-AB97-549C4B9336A4}"/>
            </c:ext>
          </c:extLst>
        </c:ser>
        <c:ser>
          <c:idx val="1"/>
          <c:order val="1"/>
          <c:tx>
            <c:strRef>
              <c:f>'Figure 7'!$D$8</c:f>
              <c:strCache>
                <c:ptCount val="1"/>
                <c:pt idx="0">
                  <c:v>co-located solar/wind/fossil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7C-4768-AB97-549C4B933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7C-4768-AB97-549C4B9336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B7C-4768-AB97-549C4B9336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B7C-4768-AB97-549C4B9336A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'Figure 7'!$A$9:$A$18</c15:sqref>
                  </c15:fullRef>
                </c:ext>
              </c:extLst>
              <c:f>('Figure 7'!$A$9:$A$12,'Figure 7'!$A$14:$A$17)</c:f>
              <c:strCache>
                <c:ptCount val="8"/>
                <c:pt idx="0">
                  <c:v>standalone battery storage</c:v>
                </c:pt>
                <c:pt idx="1">
                  <c:v>solar w/ battery storage</c:v>
                </c:pt>
                <c:pt idx="2">
                  <c:v>wind w/ battery storage</c:v>
                </c:pt>
                <c:pt idx="3">
                  <c:v>fossil fuel w/ battery storage</c:v>
                </c:pt>
                <c:pt idx="4">
                  <c:v>standalone battery storage</c:v>
                </c:pt>
                <c:pt idx="5">
                  <c:v>solar w/ battery storage</c:v>
                </c:pt>
                <c:pt idx="6">
                  <c:v>wind w/ battery storage</c:v>
                </c:pt>
                <c:pt idx="7">
                  <c:v>fossil fuel w/ 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7'!$D$9:$D$18</c15:sqref>
                  </c15:fullRef>
                </c:ext>
              </c:extLst>
              <c:f>('Figure 7'!$D$9:$D$12,'Figure 7'!$D$14:$D$17)</c:f>
              <c:numCache>
                <c:formatCode>General</c:formatCode>
                <c:ptCount val="8"/>
                <c:pt idx="1">
                  <c:v>6258.7000000000007</c:v>
                </c:pt>
                <c:pt idx="2">
                  <c:v>1342.9</c:v>
                </c:pt>
                <c:pt idx="3">
                  <c:v>6264.7000000000007</c:v>
                </c:pt>
                <c:pt idx="5">
                  <c:v>18674.605000000007</c:v>
                </c:pt>
                <c:pt idx="6">
                  <c:v>1014.7</c:v>
                </c:pt>
                <c:pt idx="7">
                  <c:v>345.601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7C-4768-AB97-549C4B93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axId val="1973322256"/>
        <c:axId val="1973339664"/>
      </c:barChart>
      <c:catAx>
        <c:axId val="19733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39664"/>
        <c:crosses val="autoZero"/>
        <c:auto val="1"/>
        <c:lblAlgn val="ctr"/>
        <c:lblOffset val="100"/>
        <c:noMultiLvlLbl val="0"/>
      </c:catAx>
      <c:valAx>
        <c:axId val="1973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2256"/>
        <c:crossesAt val="5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operating</a:t>
            </a:r>
            <a:r>
              <a:rPr lang="en-US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capacity, 2022</a:t>
            </a:r>
            <a:endPara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59400491183220994"/>
          <c:y val="4.247306937826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65979218867725"/>
          <c:y val="5.5349552319797421E-2"/>
          <c:w val="0.75871318182614633"/>
          <c:h val="0.859769568946965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8'!$B$8</c:f>
              <c:strCache>
                <c:ptCount val="1"/>
                <c:pt idx="0">
                  <c:v>Standalone battery 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8'!$B$9:$B$17</c:f>
              <c:numCache>
                <c:formatCode>General</c:formatCode>
                <c:ptCount val="9"/>
                <c:pt idx="0">
                  <c:v>2553.5</c:v>
                </c:pt>
                <c:pt idx="1">
                  <c:v>1459.5</c:v>
                </c:pt>
                <c:pt idx="2">
                  <c:v>38</c:v>
                </c:pt>
                <c:pt idx="3">
                  <c:v>57.699999999999996</c:v>
                </c:pt>
                <c:pt idx="4">
                  <c:v>221.8</c:v>
                </c:pt>
                <c:pt idx="5">
                  <c:v>13.7</c:v>
                </c:pt>
                <c:pt idx="6">
                  <c:v>34.700000000000003</c:v>
                </c:pt>
                <c:pt idx="7">
                  <c:v>40.299999999999997</c:v>
                </c:pt>
                <c:pt idx="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685-9A2B-FF39E947A50A}"/>
            </c:ext>
          </c:extLst>
        </c:ser>
        <c:ser>
          <c:idx val="1"/>
          <c:order val="1"/>
          <c:tx>
            <c:strRef>
              <c:f>'Figure 8'!$C$8</c:f>
              <c:strCache>
                <c:ptCount val="1"/>
                <c:pt idx="0">
                  <c:v>Battery storage w/ solar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8'!$C$9:$C$17</c:f>
              <c:numCache>
                <c:formatCode>General</c:formatCode>
                <c:ptCount val="9"/>
                <c:pt idx="0">
                  <c:v>1680.2</c:v>
                </c:pt>
                <c:pt idx="1">
                  <c:v>301.89999999999998</c:v>
                </c:pt>
                <c:pt idx="2">
                  <c:v>72.300000000000011</c:v>
                </c:pt>
                <c:pt idx="3">
                  <c:v>201.50000000000003</c:v>
                </c:pt>
                <c:pt idx="4">
                  <c:v>13.799999999999999</c:v>
                </c:pt>
                <c:pt idx="5">
                  <c:v>13.399999999999999</c:v>
                </c:pt>
                <c:pt idx="6">
                  <c:v>18.100000000000001</c:v>
                </c:pt>
                <c:pt idx="7">
                  <c:v>488</c:v>
                </c:pt>
                <c:pt idx="8">
                  <c:v>445.99999999999955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4685-9A2B-FF39E947A50A}"/>
            </c:ext>
          </c:extLst>
        </c:ser>
        <c:ser>
          <c:idx val="2"/>
          <c:order val="2"/>
          <c:tx>
            <c:strRef>
              <c:f>'Figure 8'!$D$8</c:f>
              <c:strCache>
                <c:ptCount val="1"/>
                <c:pt idx="0">
                  <c:v>Battery storage w/ wind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8'!$D$9:$D$17</c:f>
              <c:numCache>
                <c:formatCode>General</c:formatCode>
                <c:ptCount val="9"/>
                <c:pt idx="0">
                  <c:v>0</c:v>
                </c:pt>
                <c:pt idx="1">
                  <c:v>55.8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5-4685-9A2B-FF39E947A50A}"/>
            </c:ext>
          </c:extLst>
        </c:ser>
        <c:ser>
          <c:idx val="3"/>
          <c:order val="3"/>
          <c:tx>
            <c:strRef>
              <c:f>'Figure 8'!$E$8</c:f>
              <c:strCache>
                <c:ptCount val="1"/>
                <c:pt idx="0">
                  <c:v>Battery storage w/ fossil fuel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8'!$E$9:$E$17</c:f>
              <c:numCache>
                <c:formatCode>General</c:formatCode>
                <c:ptCount val="9"/>
                <c:pt idx="0">
                  <c:v>444.8</c:v>
                </c:pt>
                <c:pt idx="1">
                  <c:v>269.10000000000002</c:v>
                </c:pt>
                <c:pt idx="2">
                  <c:v>3</c:v>
                </c:pt>
                <c:pt idx="3">
                  <c:v>25.7</c:v>
                </c:pt>
                <c:pt idx="4">
                  <c:v>7.2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103.69999999999982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5-4685-9A2B-FF39E947A50A}"/>
            </c:ext>
          </c:extLst>
        </c:ser>
        <c:ser>
          <c:idx val="4"/>
          <c:order val="4"/>
          <c:tx>
            <c:strRef>
              <c:f>'Figure 8'!$F$8</c:f>
              <c:strCache>
                <c:ptCount val="1"/>
                <c:pt idx="0">
                  <c:v>Battery storage co-located w/ hydro</c:v>
                </c:pt>
              </c:strCache>
            </c:strRef>
          </c:tx>
          <c:spPr>
            <a:pattFill prst="dkUpDiag">
              <a:fgClr>
                <a:schemeClr val="tx2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8'!$F$9:$F$17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5-4685-9A2B-FF39E947A50A}"/>
            </c:ext>
          </c:extLst>
        </c:ser>
        <c:ser>
          <c:idx val="5"/>
          <c:order val="5"/>
          <c:tx>
            <c:strRef>
              <c:f>'Figure 8'!$G$8</c:f>
              <c:strCache>
                <c:ptCount val="1"/>
                <c:pt idx="0">
                  <c:v>Battery storage co-located w/ mulitple sources</c:v>
                </c:pt>
              </c:strCache>
            </c:strRef>
          </c:tx>
          <c:spPr>
            <a:pattFill prst="dk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8'!$A$9:$A$17</c:f>
              <c:strCache>
                <c:ptCount val="9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Florida</c:v>
                </c:pt>
                <c:pt idx="8">
                  <c:v>other</c:v>
                </c:pt>
              </c:strCache>
            </c:strRef>
          </c:cat>
          <c:val>
            <c:numRef>
              <c:f>'Figure 8'!$G$9:$G$17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2.3000000000000114</c:v>
                </c:pt>
                <c:pt idx="5">
                  <c:v>0</c:v>
                </c:pt>
                <c:pt idx="6">
                  <c:v>0.59999999999999432</c:v>
                </c:pt>
                <c:pt idx="7">
                  <c:v>0</c:v>
                </c:pt>
                <c:pt idx="8">
                  <c:v>36.70000000000482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5-4685-9A2B-FF39E947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45104"/>
        <c:axId val="1973334224"/>
      </c:barChart>
      <c:catAx>
        <c:axId val="1973345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34224"/>
        <c:crosses val="autoZero"/>
        <c:auto val="1"/>
        <c:lblAlgn val="ctr"/>
        <c:lblOffset val="100"/>
        <c:noMultiLvlLbl val="0"/>
      </c:catAx>
      <c:valAx>
        <c:axId val="197333422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51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planned capacity,</a:t>
            </a:r>
            <a:r>
              <a:rPr lang="en-US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2023</a:t>
            </a:r>
            <a:r>
              <a:rPr lang="en-US" sz="900" b="0" i="0" u="none" strike="noStrike" baseline="0">
                <a:effectLst/>
              </a:rPr>
              <a:t>–</a:t>
            </a: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2024</a:t>
            </a:r>
          </a:p>
        </c:rich>
      </c:tx>
      <c:layout>
        <c:manualLayout>
          <c:xMode val="edge"/>
          <c:yMode val="edge"/>
          <c:x val="0.59786712335462433"/>
          <c:y val="0.31092328850061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7334580396041"/>
          <c:y val="5.5349552319797421E-2"/>
          <c:w val="0.75800665236363518"/>
          <c:h val="0.84351890225263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8'!$B$19</c:f>
              <c:strCache>
                <c:ptCount val="1"/>
                <c:pt idx="0">
                  <c:v>Standalone battery 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8'!$B$20:$B$29</c:f>
              <c:numCache>
                <c:formatCode>General</c:formatCode>
                <c:ptCount val="10"/>
                <c:pt idx="0">
                  <c:v>4229.3</c:v>
                </c:pt>
                <c:pt idx="1">
                  <c:v>6004.4</c:v>
                </c:pt>
                <c:pt idx="2">
                  <c:v>254.5</c:v>
                </c:pt>
                <c:pt idx="3">
                  <c:v>20</c:v>
                </c:pt>
                <c:pt idx="4">
                  <c:v>59</c:v>
                </c:pt>
                <c:pt idx="5">
                  <c:v>0</c:v>
                </c:pt>
                <c:pt idx="6">
                  <c:v>8.6</c:v>
                </c:pt>
                <c:pt idx="7">
                  <c:v>0</c:v>
                </c:pt>
                <c:pt idx="8">
                  <c:v>390</c:v>
                </c:pt>
                <c:pt idx="9">
                  <c:v>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4B91-B7D1-3B5EBA944F0C}"/>
            </c:ext>
          </c:extLst>
        </c:ser>
        <c:ser>
          <c:idx val="1"/>
          <c:order val="1"/>
          <c:tx>
            <c:strRef>
              <c:f>'Figure 8'!$C$19</c:f>
              <c:strCache>
                <c:ptCount val="1"/>
                <c:pt idx="0">
                  <c:v>Battery storage w/ solar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8'!$C$20:$C$29</c:f>
              <c:numCache>
                <c:formatCode>General</c:formatCode>
                <c:ptCount val="10"/>
                <c:pt idx="0">
                  <c:v>3628.9</c:v>
                </c:pt>
                <c:pt idx="1">
                  <c:v>3997.3</c:v>
                </c:pt>
                <c:pt idx="2">
                  <c:v>25.8</c:v>
                </c:pt>
                <c:pt idx="3">
                  <c:v>43.999999999999993</c:v>
                </c:pt>
                <c:pt idx="4">
                  <c:v>131</c:v>
                </c:pt>
                <c:pt idx="5">
                  <c:v>0</c:v>
                </c:pt>
                <c:pt idx="6">
                  <c:v>139</c:v>
                </c:pt>
                <c:pt idx="7">
                  <c:v>863</c:v>
                </c:pt>
                <c:pt idx="8">
                  <c:v>518</c:v>
                </c:pt>
                <c:pt idx="9">
                  <c:v>1423.7999999999993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2-4B91-B7D1-3B5EBA944F0C}"/>
            </c:ext>
          </c:extLst>
        </c:ser>
        <c:ser>
          <c:idx val="2"/>
          <c:order val="2"/>
          <c:tx>
            <c:strRef>
              <c:f>'Figure 8'!$D$19</c:f>
              <c:strCache>
                <c:ptCount val="1"/>
                <c:pt idx="0">
                  <c:v>Battery storage w/ wind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8'!$D$20:$D$29</c:f>
              <c:numCache>
                <c:formatCode>General</c:formatCode>
                <c:ptCount val="10"/>
                <c:pt idx="0">
                  <c:v>0</c:v>
                </c:pt>
                <c:pt idx="1">
                  <c:v>194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2-4B91-B7D1-3B5EBA944F0C}"/>
            </c:ext>
          </c:extLst>
        </c:ser>
        <c:ser>
          <c:idx val="3"/>
          <c:order val="3"/>
          <c:tx>
            <c:strRef>
              <c:f>'Figure 8'!$E$19</c:f>
              <c:strCache>
                <c:ptCount val="1"/>
                <c:pt idx="0">
                  <c:v>Battery storage w/ fossil fuel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8'!$E$20:$E$29</c:f>
              <c:numCache>
                <c:formatCode>General</c:formatCode>
                <c:ptCount val="10"/>
                <c:pt idx="0">
                  <c:v>400.6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2-4B91-B7D1-3B5EBA944F0C}"/>
            </c:ext>
          </c:extLst>
        </c:ser>
        <c:ser>
          <c:idx val="4"/>
          <c:order val="4"/>
          <c:tx>
            <c:strRef>
              <c:f>'Figure 8'!$F$19</c:f>
              <c:strCache>
                <c:ptCount val="1"/>
                <c:pt idx="0">
                  <c:v>Battery storage co-located w/ hydro</c:v>
                </c:pt>
              </c:strCache>
            </c:strRef>
          </c:tx>
          <c:spPr>
            <a:pattFill prst="dk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8'!$F$20:$F$29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2-4B91-B7D1-3B5EBA944F0C}"/>
            </c:ext>
          </c:extLst>
        </c:ser>
        <c:ser>
          <c:idx val="5"/>
          <c:order val="5"/>
          <c:tx>
            <c:strRef>
              <c:f>'Figure 8'!$G$19</c:f>
              <c:strCache>
                <c:ptCount val="1"/>
                <c:pt idx="0">
                  <c:v>Battery storage co-located w/ mulitple sources</c:v>
                </c:pt>
              </c:strCache>
            </c:strRef>
          </c:tx>
          <c:spPr>
            <a:pattFill prst="dk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8'!$A$20:$A$29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SPP</c:v>
                </c:pt>
                <c:pt idx="6">
                  <c:v>MISO</c:v>
                </c:pt>
                <c:pt idx="7">
                  <c:v>Nevada</c:v>
                </c:pt>
                <c:pt idx="8">
                  <c:v>Arizona</c:v>
                </c:pt>
                <c:pt idx="9">
                  <c:v>other</c:v>
                </c:pt>
              </c:strCache>
            </c:strRef>
          </c:cat>
          <c:val>
            <c:numRef>
              <c:f>'Figure 8'!$G$20:$G$29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2-4B91-B7D1-3B5EBA94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44560"/>
        <c:axId val="1973324976"/>
      </c:barChart>
      <c:catAx>
        <c:axId val="197334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4976"/>
        <c:crosses val="autoZero"/>
        <c:auto val="1"/>
        <c:lblAlgn val="ctr"/>
        <c:lblOffset val="100"/>
        <c:noMultiLvlLbl val="0"/>
      </c:catAx>
      <c:valAx>
        <c:axId val="19733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45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/>
              <a:t>operating</a:t>
            </a:r>
            <a:r>
              <a:rPr lang="en-US" sz="900" b="1" baseline="0"/>
              <a:t> capacity, </a:t>
            </a:r>
            <a:r>
              <a:rPr lang="en-US" sz="900" b="1"/>
              <a:t>2022</a:t>
            </a:r>
          </a:p>
        </c:rich>
      </c:tx>
      <c:layout>
        <c:manualLayout>
          <c:xMode val="edge"/>
          <c:yMode val="edge"/>
          <c:x val="0.65401267474223701"/>
          <c:y val="7.8744943722200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51967891304974"/>
          <c:y val="5.5349552319797421E-2"/>
          <c:w val="0.74024075503052456"/>
          <c:h val="0.869109275458194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9'!$B$8</c:f>
              <c:strCache>
                <c:ptCount val="1"/>
                <c:pt idx="0">
                  <c:v>Co-located battery storage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9'!$A$9:$A$16</c:f>
              <c:strCache>
                <c:ptCount val="8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FL</c:v>
                </c:pt>
              </c:strCache>
            </c:strRef>
          </c:cat>
          <c:val>
            <c:numRef>
              <c:f>'Figure 9'!$B$9:$B$16</c:f>
              <c:numCache>
                <c:formatCode>General</c:formatCode>
                <c:ptCount val="8"/>
                <c:pt idx="0">
                  <c:v>2125.5</c:v>
                </c:pt>
                <c:pt idx="1">
                  <c:v>626.79999999999995</c:v>
                </c:pt>
                <c:pt idx="2">
                  <c:v>75.300000000000011</c:v>
                </c:pt>
                <c:pt idx="3">
                  <c:v>247.70000000000002</c:v>
                </c:pt>
                <c:pt idx="4">
                  <c:v>59.300000000000011</c:v>
                </c:pt>
                <c:pt idx="5">
                  <c:v>14.2</c:v>
                </c:pt>
                <c:pt idx="6">
                  <c:v>38.699999999999996</c:v>
                </c:pt>
                <c:pt idx="7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F-4F26-80A9-4EB7328F98AC}"/>
            </c:ext>
          </c:extLst>
        </c:ser>
        <c:ser>
          <c:idx val="1"/>
          <c:order val="1"/>
          <c:tx>
            <c:strRef>
              <c:f>'Figure 9'!$C$8</c:f>
              <c:strCache>
                <c:ptCount val="1"/>
                <c:pt idx="0">
                  <c:v>Solar w/ battery 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9'!$A$9:$A$16</c:f>
              <c:strCache>
                <c:ptCount val="8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FL</c:v>
                </c:pt>
              </c:strCache>
            </c:strRef>
          </c:cat>
          <c:val>
            <c:numRef>
              <c:f>'Figure 9'!$C$9:$C$16</c:f>
              <c:numCache>
                <c:formatCode>General</c:formatCode>
                <c:ptCount val="8"/>
                <c:pt idx="0">
                  <c:v>2669.1999999999989</c:v>
                </c:pt>
                <c:pt idx="1">
                  <c:v>1246.7</c:v>
                </c:pt>
                <c:pt idx="2">
                  <c:v>80.599999999999994</c:v>
                </c:pt>
                <c:pt idx="3">
                  <c:v>291.39999999999998</c:v>
                </c:pt>
                <c:pt idx="4">
                  <c:v>13.600000000000001</c:v>
                </c:pt>
                <c:pt idx="5">
                  <c:v>11.399999999999999</c:v>
                </c:pt>
                <c:pt idx="6">
                  <c:v>111.5</c:v>
                </c:pt>
                <c:pt idx="7">
                  <c:v>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F-4F26-80A9-4EB7328F98AC}"/>
            </c:ext>
          </c:extLst>
        </c:ser>
        <c:ser>
          <c:idx val="2"/>
          <c:order val="2"/>
          <c:tx>
            <c:strRef>
              <c:f>'Figure 9'!$D$8</c:f>
              <c:strCache>
                <c:ptCount val="1"/>
                <c:pt idx="0">
                  <c:v>Wind w/ battery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9'!$A$9:$A$16</c:f>
              <c:strCache>
                <c:ptCount val="8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FL</c:v>
                </c:pt>
              </c:strCache>
            </c:strRef>
          </c:cat>
          <c:val>
            <c:numRef>
              <c:f>'Figure 9'!$D$9:$D$16</c:f>
              <c:numCache>
                <c:formatCode>General</c:formatCode>
                <c:ptCount val="8"/>
                <c:pt idx="0">
                  <c:v>0</c:v>
                </c:pt>
                <c:pt idx="1">
                  <c:v>598.5</c:v>
                </c:pt>
                <c:pt idx="2">
                  <c:v>0</c:v>
                </c:pt>
                <c:pt idx="3">
                  <c:v>0</c:v>
                </c:pt>
                <c:pt idx="4">
                  <c:v>420.1</c:v>
                </c:pt>
                <c:pt idx="5">
                  <c:v>25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F-4F26-80A9-4EB7328F98AC}"/>
            </c:ext>
          </c:extLst>
        </c:ser>
        <c:ser>
          <c:idx val="3"/>
          <c:order val="3"/>
          <c:tx>
            <c:strRef>
              <c:f>'Figure 9'!$E$8</c:f>
              <c:strCache>
                <c:ptCount val="1"/>
                <c:pt idx="0">
                  <c:v>Fossil Fuel w/ battery 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9'!$A$9:$A$16</c:f>
              <c:strCache>
                <c:ptCount val="8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FL</c:v>
                </c:pt>
              </c:strCache>
            </c:strRef>
          </c:cat>
          <c:val>
            <c:numRef>
              <c:f>'Figure 9'!$E$9:$E$16</c:f>
              <c:numCache>
                <c:formatCode>General</c:formatCode>
                <c:ptCount val="8"/>
                <c:pt idx="0">
                  <c:v>1690.1</c:v>
                </c:pt>
                <c:pt idx="1">
                  <c:v>357.6</c:v>
                </c:pt>
                <c:pt idx="2">
                  <c:v>4</c:v>
                </c:pt>
                <c:pt idx="3">
                  <c:v>987.3</c:v>
                </c:pt>
                <c:pt idx="4">
                  <c:v>14</c:v>
                </c:pt>
                <c:pt idx="5">
                  <c:v>0</c:v>
                </c:pt>
                <c:pt idx="6">
                  <c:v>1751.6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F-4F26-80A9-4EB7328F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26608"/>
        <c:axId val="1973327152"/>
      </c:barChart>
      <c:catAx>
        <c:axId val="1973326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7152"/>
        <c:crosses val="autoZero"/>
        <c:auto val="1"/>
        <c:lblAlgn val="ctr"/>
        <c:lblOffset val="100"/>
        <c:noMultiLvlLbl val="0"/>
      </c:catAx>
      <c:valAx>
        <c:axId val="197332715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66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/>
              <a:t>planned</a:t>
            </a:r>
            <a:r>
              <a:rPr lang="en-US" sz="900" b="1" baseline="0"/>
              <a:t> capacity, 2023</a:t>
            </a:r>
            <a:r>
              <a:rPr lang="en-US" sz="900" b="0" i="0" u="none" strike="noStrike" baseline="0">
                <a:effectLst/>
              </a:rPr>
              <a:t>–</a:t>
            </a:r>
            <a:r>
              <a:rPr lang="en-US" sz="900" b="1" baseline="0"/>
              <a:t>2024</a:t>
            </a:r>
            <a:r>
              <a:rPr lang="en-US" sz="900" b="1"/>
              <a:t> </a:t>
            </a:r>
          </a:p>
        </c:rich>
      </c:tx>
      <c:layout>
        <c:manualLayout>
          <c:xMode val="edge"/>
          <c:yMode val="edge"/>
          <c:x val="0.64389989827182348"/>
          <c:y val="0.35221626569037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695252146457"/>
          <c:y val="5.5349552319797421E-2"/>
          <c:w val="0.73609993637761262"/>
          <c:h val="0.858681837897140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9'!$B$19</c:f>
              <c:strCache>
                <c:ptCount val="1"/>
                <c:pt idx="0">
                  <c:v>Co-located battery storage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'Figure 9'!$A$20:$A$29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NV</c:v>
                </c:pt>
                <c:pt idx="8">
                  <c:v>AZ</c:v>
                </c:pt>
                <c:pt idx="9">
                  <c:v>other</c:v>
                </c:pt>
              </c:strCache>
            </c:strRef>
          </c:cat>
          <c:val>
            <c:numRef>
              <c:f>'Figure 9'!$B$20:$B$29</c:f>
              <c:numCache>
                <c:formatCode>General</c:formatCode>
                <c:ptCount val="10"/>
                <c:pt idx="0">
                  <c:v>4029.5</c:v>
                </c:pt>
                <c:pt idx="1">
                  <c:v>4191.3</c:v>
                </c:pt>
                <c:pt idx="2">
                  <c:v>25.8</c:v>
                </c:pt>
                <c:pt idx="3">
                  <c:v>44.999999999999993</c:v>
                </c:pt>
                <c:pt idx="4">
                  <c:v>131</c:v>
                </c:pt>
                <c:pt idx="5">
                  <c:v>0</c:v>
                </c:pt>
                <c:pt idx="6">
                  <c:v>140</c:v>
                </c:pt>
                <c:pt idx="7">
                  <c:v>863</c:v>
                </c:pt>
                <c:pt idx="8">
                  <c:v>518</c:v>
                </c:pt>
                <c:pt idx="9">
                  <c:v>1423.7999999999993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3-47B1-B47D-8D06C9CC94A4}"/>
            </c:ext>
          </c:extLst>
        </c:ser>
        <c:ser>
          <c:idx val="1"/>
          <c:order val="1"/>
          <c:tx>
            <c:strRef>
              <c:f>'Figure 9'!$C$19</c:f>
              <c:strCache>
                <c:ptCount val="1"/>
                <c:pt idx="0">
                  <c:v>Solar w/ battery 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9'!$A$20:$A$29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NV</c:v>
                </c:pt>
                <c:pt idx="8">
                  <c:v>AZ</c:v>
                </c:pt>
                <c:pt idx="9">
                  <c:v>other</c:v>
                </c:pt>
              </c:strCache>
            </c:strRef>
          </c:cat>
          <c:val>
            <c:numRef>
              <c:f>'Figure 9'!$C$20:$C$29</c:f>
              <c:numCache>
                <c:formatCode>General</c:formatCode>
                <c:ptCount val="10"/>
                <c:pt idx="0">
                  <c:v>4520.4039999999995</c:v>
                </c:pt>
                <c:pt idx="1">
                  <c:v>7766.6</c:v>
                </c:pt>
                <c:pt idx="2">
                  <c:v>277.60000000000002</c:v>
                </c:pt>
                <c:pt idx="3">
                  <c:v>106</c:v>
                </c:pt>
                <c:pt idx="4">
                  <c:v>436.601</c:v>
                </c:pt>
                <c:pt idx="5">
                  <c:v>0</c:v>
                </c:pt>
                <c:pt idx="6">
                  <c:v>551.9</c:v>
                </c:pt>
                <c:pt idx="7">
                  <c:v>1292.9010000000001</c:v>
                </c:pt>
                <c:pt idx="8">
                  <c:v>575.5</c:v>
                </c:pt>
                <c:pt idx="9">
                  <c:v>3147.0990000000056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3-47B1-B47D-8D06C9CC94A4}"/>
            </c:ext>
          </c:extLst>
        </c:ser>
        <c:ser>
          <c:idx val="2"/>
          <c:order val="2"/>
          <c:tx>
            <c:strRef>
              <c:f>'Figure 9'!$D$19</c:f>
              <c:strCache>
                <c:ptCount val="1"/>
                <c:pt idx="0">
                  <c:v>Wind w/ battery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9'!$A$20:$A$29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NV</c:v>
                </c:pt>
                <c:pt idx="8">
                  <c:v>AZ</c:v>
                </c:pt>
                <c:pt idx="9">
                  <c:v>other</c:v>
                </c:pt>
              </c:strCache>
            </c:strRef>
          </c:cat>
          <c:val>
            <c:numRef>
              <c:f>'Figure 9'!$D$20:$D$29</c:f>
              <c:numCache>
                <c:formatCode>General</c:formatCode>
                <c:ptCount val="10"/>
                <c:pt idx="0">
                  <c:v>0</c:v>
                </c:pt>
                <c:pt idx="1">
                  <c:v>1014.7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3-47B1-B47D-8D06C9CC94A4}"/>
            </c:ext>
          </c:extLst>
        </c:ser>
        <c:ser>
          <c:idx val="3"/>
          <c:order val="3"/>
          <c:tx>
            <c:strRef>
              <c:f>'Figure 9'!$E$19</c:f>
              <c:strCache>
                <c:ptCount val="1"/>
                <c:pt idx="0">
                  <c:v>Fossil Fuel w/ battery 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9'!$A$20:$A$29</c:f>
              <c:strCache>
                <c:ptCount val="10"/>
                <c:pt idx="0">
                  <c:v>CAISO</c:v>
                </c:pt>
                <c:pt idx="1">
                  <c:v>ERCOT</c:v>
                </c:pt>
                <c:pt idx="2">
                  <c:v>NYISO</c:v>
                </c:pt>
                <c:pt idx="3">
                  <c:v>ISO-NE</c:v>
                </c:pt>
                <c:pt idx="4">
                  <c:v>PJM</c:v>
                </c:pt>
                <c:pt idx="5">
                  <c:v>SWPP</c:v>
                </c:pt>
                <c:pt idx="6">
                  <c:v>MISO</c:v>
                </c:pt>
                <c:pt idx="7">
                  <c:v>NV</c:v>
                </c:pt>
                <c:pt idx="8">
                  <c:v>AZ</c:v>
                </c:pt>
                <c:pt idx="9">
                  <c:v>other</c:v>
                </c:pt>
              </c:strCache>
            </c:strRef>
          </c:cat>
          <c:val>
            <c:numRef>
              <c:f>'Figure 9'!$E$20:$E$29</c:f>
              <c:numCache>
                <c:formatCode>General</c:formatCode>
                <c:ptCount val="10"/>
                <c:pt idx="0">
                  <c:v>149.30100000000002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194.3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3-47B1-B47D-8D06C9C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41296"/>
        <c:axId val="1973321712"/>
      </c:barChart>
      <c:catAx>
        <c:axId val="197334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1712"/>
        <c:crosses val="autoZero"/>
        <c:auto val="1"/>
        <c:lblAlgn val="ctr"/>
        <c:lblOffset val="100"/>
        <c:noMultiLvlLbl val="0"/>
      </c:catAx>
      <c:valAx>
        <c:axId val="197332171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12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'Figure 10'!$K$14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10'!$K$15:$K$18</c:f>
              <c:numCache>
                <c:formatCode>0.00</c:formatCode>
                <c:ptCount val="4"/>
                <c:pt idx="0">
                  <c:v>864</c:v>
                </c:pt>
                <c:pt idx="1">
                  <c:v>499.5</c:v>
                </c:pt>
                <c:pt idx="2">
                  <c:v>391.36538461538464</c:v>
                </c:pt>
                <c:pt idx="3">
                  <c:v>512.375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C9C-BF5A-7F21547F799E}"/>
            </c:ext>
          </c:extLst>
        </c:ser>
        <c:ser>
          <c:idx val="2"/>
          <c:order val="2"/>
          <c:tx>
            <c:strRef>
              <c:f>'Figure 10'!$L$14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10'!$L$15:$L$18</c:f>
              <c:numCache>
                <c:formatCode>0.00</c:formatCode>
                <c:ptCount val="4"/>
                <c:pt idx="0">
                  <c:v>478.90000000000009</c:v>
                </c:pt>
                <c:pt idx="1">
                  <c:v>120.23684210526324</c:v>
                </c:pt>
                <c:pt idx="2">
                  <c:v>36.127369007803736</c:v>
                </c:pt>
                <c:pt idx="3">
                  <c:v>267.625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4-4C9C-BF5A-7F21547F799E}"/>
            </c:ext>
          </c:extLst>
        </c:ser>
        <c:ser>
          <c:idx val="4"/>
          <c:order val="3"/>
          <c:tx>
            <c:strRef>
              <c:f>'Figure 10'!$M$14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10'!$M$15:$M$18</c:f>
              <c:numCache>
                <c:formatCode>0.00</c:formatCode>
                <c:ptCount val="4"/>
                <c:pt idx="0">
                  <c:v>1138.5936708860759</c:v>
                </c:pt>
                <c:pt idx="1">
                  <c:v>197.76315789473676</c:v>
                </c:pt>
                <c:pt idx="2">
                  <c:v>123.13290427154845</c:v>
                </c:pt>
                <c:pt idx="3">
                  <c:v>630.95000000000005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4186-8F13-1CCDB589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18448"/>
        <c:axId val="197332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10'!$A$8:$B$11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short-</c:v>
                        </c:pt>
                        <c:pt idx="1">
                          <c:v>medium-</c:v>
                        </c:pt>
                        <c:pt idx="2">
                          <c:v>long-</c:v>
                        </c:pt>
                        <c:pt idx="3">
                          <c:v>all</c:v>
                        </c:pt>
                      </c:lvl>
                      <c:lvl>
                        <c:pt idx="0">
                          <c:v>duration</c:v>
                        </c:pt>
                        <c:pt idx="3">
                          <c:v> 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4"/>
                    <c:pt idx="0">
                      <c:v>633.16468253968242</c:v>
                    </c:pt>
                    <c:pt idx="1">
                      <c:v>586.16666666666674</c:v>
                    </c:pt>
                    <c:pt idx="2">
                      <c:v>784.71346153846162</c:v>
                    </c:pt>
                    <c:pt idx="3">
                      <c:v>868.45833333333326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2634-4C9C-BF5A-7F21547F799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4"/>
          <c:tx>
            <c:v>AVG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rgbClr val="FFC702">
                  <a:alpha val="74902"/>
                </a:srgbClr>
              </a:solidFill>
              <a:ln w="0">
                <a:solidFill>
                  <a:schemeClr val="accent4">
                    <a:alpha val="50000"/>
                  </a:schemeClr>
                </a:solidFill>
              </a:ln>
              <a:effectLst/>
            </c:spPr>
          </c:marker>
          <c:cat>
            <c:multiLvlStrRef>
              <c:f>'Figure 10'!$A$15:$B$18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</c:lvl>
              </c:multiLvlStrCache>
            </c:multiLvlStrRef>
          </c:cat>
          <c:val>
            <c:numRef>
              <c:f>'Figure 10'!$C$15:$C$18</c:f>
              <c:numCache>
                <c:formatCode>0.00</c:formatCode>
                <c:ptCount val="4"/>
                <c:pt idx="0">
                  <c:v>1136.93</c:v>
                </c:pt>
                <c:pt idx="1">
                  <c:v>626.92999999999995</c:v>
                </c:pt>
                <c:pt idx="2">
                  <c:v>467.58</c:v>
                </c:pt>
                <c:pt idx="3">
                  <c:v>793.39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4-4C9C-BF5A-7F21547F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18448"/>
        <c:axId val="1973325520"/>
      </c:lineChart>
      <c:catAx>
        <c:axId val="19733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5520"/>
        <c:crosses val="autoZero"/>
        <c:auto val="1"/>
        <c:lblAlgn val="ctr"/>
        <c:lblOffset val="100"/>
        <c:noMultiLvlLbl val="0"/>
      </c:catAx>
      <c:valAx>
        <c:axId val="197332552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'Figure 10'!$K$7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10'!$K$8:$K$11</c:f>
              <c:numCache>
                <c:formatCode>0.00</c:formatCode>
                <c:ptCount val="4"/>
                <c:pt idx="0">
                  <c:v>686.53968253968242</c:v>
                </c:pt>
                <c:pt idx="1">
                  <c:v>1049.6666666666667</c:v>
                </c:pt>
                <c:pt idx="2">
                  <c:v>2175.3384615384616</c:v>
                </c:pt>
                <c:pt idx="3">
                  <c:v>921.83333333333326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C9C-BF5A-7F21547F799E}"/>
            </c:ext>
          </c:extLst>
        </c:ser>
        <c:ser>
          <c:idx val="2"/>
          <c:order val="2"/>
          <c:tx>
            <c:strRef>
              <c:f>'Figure 10'!$L$7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10'!$L$8:$L$11</c:f>
              <c:numCache>
                <c:formatCode>0.00</c:formatCode>
                <c:ptCount val="4"/>
                <c:pt idx="0">
                  <c:v>342.03174603174625</c:v>
                </c:pt>
                <c:pt idx="1">
                  <c:v>539.33333333333326</c:v>
                </c:pt>
                <c:pt idx="2">
                  <c:v>524.66153846153838</c:v>
                </c:pt>
                <c:pt idx="3">
                  <c:v>372.71212121212125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4-4C9C-BF5A-7F21547F799E}"/>
            </c:ext>
          </c:extLst>
        </c:ser>
        <c:ser>
          <c:idx val="4"/>
          <c:order val="3"/>
          <c:tx>
            <c:strRef>
              <c:f>'Figure 10'!$M$7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'Figure 10'!$A$8:$B$11</c:f>
              <c:multiLvlStrCache>
                <c:ptCount val="4"/>
                <c:lvl>
                  <c:pt idx="0">
                    <c:v>short-</c:v>
                  </c:pt>
                  <c:pt idx="1">
                    <c:v>medium-</c:v>
                  </c:pt>
                  <c:pt idx="2">
                    <c:v>long-</c:v>
                  </c:pt>
                  <c:pt idx="3">
                    <c:v>all</c:v>
                  </c:pt>
                </c:lvl>
                <c:lvl>
                  <c:pt idx="0">
                    <c:v>duration</c:v>
                  </c:pt>
                  <c:pt idx="3">
                    <c:v> </c:v>
                  </c:pt>
                </c:lvl>
              </c:multiLvlStrCache>
            </c:multiLvlStrRef>
          </c:cat>
          <c:val>
            <c:numRef>
              <c:f>'Figure 10'!$M$8:$M$11</c:f>
              <c:numCache>
                <c:formatCode>0.00</c:formatCode>
                <c:ptCount val="4"/>
                <c:pt idx="0">
                  <c:v>309.54523809523812</c:v>
                </c:pt>
                <c:pt idx="1">
                  <c:v>493</c:v>
                </c:pt>
                <c:pt idx="2">
                  <c:v>843.43939393939399</c:v>
                </c:pt>
                <c:pt idx="3">
                  <c:v>800.9545454545455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392-9B91-33B9E5BD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26064"/>
        <c:axId val="197334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10'!$A$8:$B$11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short-</c:v>
                        </c:pt>
                        <c:pt idx="1">
                          <c:v>medium-</c:v>
                        </c:pt>
                        <c:pt idx="2">
                          <c:v>long-</c:v>
                        </c:pt>
                        <c:pt idx="3">
                          <c:v>all</c:v>
                        </c:pt>
                      </c:lvl>
                      <c:lvl>
                        <c:pt idx="0">
                          <c:v>duration</c:v>
                        </c:pt>
                        <c:pt idx="3">
                          <c:v> 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4"/>
                    <c:pt idx="0">
                      <c:v>633.16468253968242</c:v>
                    </c:pt>
                    <c:pt idx="1">
                      <c:v>586.16666666666674</c:v>
                    </c:pt>
                    <c:pt idx="2">
                      <c:v>784.71346153846162</c:v>
                    </c:pt>
                    <c:pt idx="3">
                      <c:v>868.45833333333326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2634-4C9C-BF5A-7F21547F799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4"/>
          <c:tx>
            <c:v>AVG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rgbClr val="FFC702">
                  <a:alpha val="74902"/>
                </a:srgbClr>
              </a:solidFill>
              <a:ln w="0">
                <a:solidFill>
                  <a:schemeClr val="accent4">
                    <a:alpha val="5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duration short-</c:v>
              </c:pt>
              <c:pt idx="1">
                <c:v>duration medium-</c:v>
              </c:pt>
              <c:pt idx="2">
                <c:v>duration long-</c:v>
              </c:pt>
              <c:pt idx="3">
                <c:v>  all</c:v>
              </c:pt>
            </c:strLit>
          </c:cat>
          <c:val>
            <c:numLit>
              <c:formatCode>General</c:formatCode>
              <c:ptCount val="4"/>
              <c:pt idx="0">
                <c:v>884.32083714314751</c:v>
              </c:pt>
              <c:pt idx="1">
                <c:v>1813.5321100917429</c:v>
              </c:pt>
              <c:pt idx="2">
                <c:v>2910.4102564102559</c:v>
              </c:pt>
              <c:pt idx="3">
                <c:v>1177.3562890008272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634-4C9C-BF5A-7F21547F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26064"/>
        <c:axId val="1973341840"/>
      </c:lineChart>
      <c:catAx>
        <c:axId val="19733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1840"/>
        <c:crosses val="autoZero"/>
        <c:auto val="1"/>
        <c:lblAlgn val="ctr"/>
        <c:lblOffset val="100"/>
        <c:noMultiLvlLbl val="0"/>
      </c:catAx>
      <c:valAx>
        <c:axId val="1973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78302712160981E-2"/>
          <c:y val="0.1111111111111111"/>
          <c:w val="0.90095873432487605"/>
          <c:h val="0.7791123505395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1a'!$B$34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1a'!$B$35:$B$54</c15:sqref>
                  </c15:fullRef>
                </c:ext>
              </c:extLst>
              <c:f>'Figure 1a'!$B$42:$B$54</c:f>
              <c:numCache>
                <c:formatCode>General</c:formatCode>
                <c:ptCount val="13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1</c:v>
                </c:pt>
                <c:pt idx="4">
                  <c:v>10.3</c:v>
                </c:pt>
                <c:pt idx="5">
                  <c:v>60.699999999999996</c:v>
                </c:pt>
                <c:pt idx="6">
                  <c:v>33.299999999999997</c:v>
                </c:pt>
                <c:pt idx="7">
                  <c:v>1</c:v>
                </c:pt>
                <c:pt idx="8">
                  <c:v>40.799999999999997</c:v>
                </c:pt>
                <c:pt idx="9">
                  <c:v>21.900000000000002</c:v>
                </c:pt>
                <c:pt idx="10">
                  <c:v>0</c:v>
                </c:pt>
                <c:pt idx="11">
                  <c:v>22.4</c:v>
                </c:pt>
                <c:pt idx="12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1AF-A13A-8A98229ACCF9}"/>
            </c:ext>
          </c:extLst>
        </c:ser>
        <c:ser>
          <c:idx val="1"/>
          <c:order val="1"/>
          <c:tx>
            <c:strRef>
              <c:f>'Figure 1a'!$C$34</c:f>
              <c:strCache>
                <c:ptCount val="1"/>
                <c:pt idx="0">
                  <c:v>CISO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1a'!$C$35:$C$54</c15:sqref>
                  </c15:fullRef>
                </c:ext>
              </c:extLst>
              <c:f>'Figure 1a'!$C$42:$C$54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13.8</c:v>
                </c:pt>
                <c:pt idx="3">
                  <c:v>42</c:v>
                </c:pt>
                <c:pt idx="4">
                  <c:v>6</c:v>
                </c:pt>
                <c:pt idx="5">
                  <c:v>10.5</c:v>
                </c:pt>
                <c:pt idx="6">
                  <c:v>165.9</c:v>
                </c:pt>
                <c:pt idx="7">
                  <c:v>180</c:v>
                </c:pt>
                <c:pt idx="8">
                  <c:v>109.7</c:v>
                </c:pt>
                <c:pt idx="9">
                  <c:v>96.800000000000011</c:v>
                </c:pt>
                <c:pt idx="10">
                  <c:v>269.79999999999995</c:v>
                </c:pt>
                <c:pt idx="11">
                  <c:v>7156.8</c:v>
                </c:pt>
                <c:pt idx="12">
                  <c:v>7561.3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1AF-A13A-8A98229ACCF9}"/>
            </c:ext>
          </c:extLst>
        </c:ser>
        <c:ser>
          <c:idx val="5"/>
          <c:order val="2"/>
          <c:tx>
            <c:strRef>
              <c:f>'Figure 1a'!$D$34</c:f>
              <c:strCache>
                <c:ptCount val="1"/>
                <c:pt idx="0">
                  <c:v>ERCO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1a'!$D$35:$D$54</c15:sqref>
                  </c15:fullRef>
                </c:ext>
              </c:extLst>
              <c:f>'Figure 1a'!$D$42:$D$54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13.6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13.299999999999999</c:v>
                </c:pt>
                <c:pt idx="8">
                  <c:v>22.8</c:v>
                </c:pt>
                <c:pt idx="9">
                  <c:v>52</c:v>
                </c:pt>
                <c:pt idx="10">
                  <c:v>125.60000000000004</c:v>
                </c:pt>
                <c:pt idx="11">
                  <c:v>767.0999999999998</c:v>
                </c:pt>
                <c:pt idx="12">
                  <c:v>1684.3999999999996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9-41AF-A13A-8A98229ACCF9}"/>
            </c:ext>
          </c:extLst>
        </c:ser>
        <c:ser>
          <c:idx val="2"/>
          <c:order val="3"/>
          <c:tx>
            <c:strRef>
              <c:f>'Figure 1a'!$E$34</c:f>
              <c:strCache>
                <c:ptCount val="1"/>
                <c:pt idx="0">
                  <c:v>MISO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1a'!$E$35:$E$54</c15:sqref>
                  </c15:fullRef>
                </c:ext>
              </c:extLst>
              <c:f>'Figure 1a'!$E$42:$E$54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</c:v>
                </c:pt>
                <c:pt idx="4">
                  <c:v>0</c:v>
                </c:pt>
                <c:pt idx="5">
                  <c:v>0</c:v>
                </c:pt>
                <c:pt idx="6">
                  <c:v>20.5</c:v>
                </c:pt>
                <c:pt idx="7">
                  <c:v>0.5</c:v>
                </c:pt>
                <c:pt idx="8">
                  <c:v>35</c:v>
                </c:pt>
                <c:pt idx="9">
                  <c:v>9.6</c:v>
                </c:pt>
                <c:pt idx="10">
                  <c:v>10.6</c:v>
                </c:pt>
                <c:pt idx="11">
                  <c:v>3.4</c:v>
                </c:pt>
                <c:pt idx="12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1AF-A13A-8A98229ACCF9}"/>
            </c:ext>
          </c:extLst>
        </c:ser>
        <c:ser>
          <c:idx val="3"/>
          <c:order val="4"/>
          <c:tx>
            <c:strRef>
              <c:f>'Figure 1a'!$F$34</c:f>
              <c:strCache>
                <c:ptCount val="1"/>
                <c:pt idx="0">
                  <c:v>ISNE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1a'!$F$35:$F$54</c15:sqref>
                  </c15:fullRef>
                </c:ext>
              </c:extLst>
              <c:f>'Figure 1a'!$F$42:$F$54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</c:v>
                </c:pt>
                <c:pt idx="6">
                  <c:v>13.9</c:v>
                </c:pt>
                <c:pt idx="7">
                  <c:v>8.1999999999999993</c:v>
                </c:pt>
                <c:pt idx="8">
                  <c:v>10.199999999999999</c:v>
                </c:pt>
                <c:pt idx="9">
                  <c:v>120.89999999999999</c:v>
                </c:pt>
                <c:pt idx="10">
                  <c:v>92.800000000000011</c:v>
                </c:pt>
                <c:pt idx="11">
                  <c:v>255.50000000000006</c:v>
                </c:pt>
                <c:pt idx="12">
                  <c:v>134.1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1AF-A13A-8A98229ACCF9}"/>
            </c:ext>
          </c:extLst>
        </c:ser>
        <c:ser>
          <c:idx val="15"/>
          <c:order val="6"/>
          <c:tx>
            <c:strRef>
              <c:f>'Figure 1a'!$H$34</c:f>
              <c:strCache>
                <c:ptCount val="1"/>
                <c:pt idx="0">
                  <c:v>NYIS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1a'!$H$35:$H$54</c15:sqref>
                  </c15:fullRef>
                </c:ext>
              </c:extLst>
              <c:f>'Figure 1a'!$H$42:$H$54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</c:v>
                </c:pt>
                <c:pt idx="8">
                  <c:v>44.2</c:v>
                </c:pt>
                <c:pt idx="9">
                  <c:v>108.4</c:v>
                </c:pt>
                <c:pt idx="10">
                  <c:v>38.299999999999997</c:v>
                </c:pt>
                <c:pt idx="11">
                  <c:v>69.199999999999989</c:v>
                </c:pt>
                <c:pt idx="12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9-41AF-A13A-8A98229ACCF9}"/>
            </c:ext>
          </c:extLst>
        </c:ser>
        <c:ser>
          <c:idx val="8"/>
          <c:order val="7"/>
          <c:tx>
            <c:strRef>
              <c:f>'Figure 1a'!$I$34</c:f>
              <c:strCache>
                <c:ptCount val="1"/>
                <c:pt idx="0">
                  <c:v>AK and HI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1a'!$I$35:$I$54</c15:sqref>
                  </c15:fullRef>
                </c:ext>
              </c:extLst>
              <c:f>'Figure 1a'!$I$42:$I$54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27.4</c:v>
                </c:pt>
                <c:pt idx="3">
                  <c:v>0</c:v>
                </c:pt>
                <c:pt idx="4">
                  <c:v>1</c:v>
                </c:pt>
                <c:pt idx="5">
                  <c:v>5.6</c:v>
                </c:pt>
                <c:pt idx="6">
                  <c:v>0.3</c:v>
                </c:pt>
                <c:pt idx="7">
                  <c:v>54</c:v>
                </c:pt>
                <c:pt idx="8">
                  <c:v>100</c:v>
                </c:pt>
                <c:pt idx="9">
                  <c:v>0.9</c:v>
                </c:pt>
                <c:pt idx="10">
                  <c:v>0</c:v>
                </c:pt>
                <c:pt idx="11">
                  <c:v>71.900000000000006</c:v>
                </c:pt>
                <c:pt idx="1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6CF-95B3-072A302850E8}"/>
            </c:ext>
          </c:extLst>
        </c:ser>
        <c:ser>
          <c:idx val="7"/>
          <c:order val="8"/>
          <c:tx>
            <c:strRef>
              <c:f>'Figure 1a'!$J$34</c:f>
              <c:strCache>
                <c:ptCount val="1"/>
                <c:pt idx="0">
                  <c:v>Other 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1a'!$J$35:$J$54</c15:sqref>
                  </c15:fullRef>
                </c:ext>
              </c:extLst>
              <c:f>'Figure 1a'!$J$42:$J$54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</c:v>
                </c:pt>
                <c:pt idx="8">
                  <c:v>10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5-46CF-95B3-072A302850E8}"/>
            </c:ext>
          </c:extLst>
        </c:ser>
        <c:ser>
          <c:idx val="9"/>
          <c:order val="10"/>
          <c:tx>
            <c:strRef>
              <c:f>'Figure 1a'!$L$34</c:f>
              <c:strCache>
                <c:ptCount val="1"/>
                <c:pt idx="0">
                  <c:v>Other with SWPP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1a'!$A$35:$A$54</c15:sqref>
                  </c15:fullRef>
                </c:ext>
              </c:extLst>
              <c:f>'Figure 1a'!$A$42:$A$54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1a'!$L$35:$L$54</c15:sqref>
                  </c15:fullRef>
                </c:ext>
              </c:extLst>
              <c:f>'Figure 1a'!$L$42:$L$54</c:f>
              <c:numCache>
                <c:formatCode>General</c:formatCode>
                <c:ptCount val="13"/>
                <c:pt idx="0">
                  <c:v>0</c:v>
                </c:pt>
                <c:pt idx="1">
                  <c:v>1.2999999999999972</c:v>
                </c:pt>
                <c:pt idx="2">
                  <c:v>9.2999999999999972</c:v>
                </c:pt>
                <c:pt idx="3">
                  <c:v>5</c:v>
                </c:pt>
                <c:pt idx="4">
                  <c:v>3.1999999999999993</c:v>
                </c:pt>
                <c:pt idx="5">
                  <c:v>2.5000000000000284</c:v>
                </c:pt>
                <c:pt idx="6">
                  <c:v>4.9000000000000057</c:v>
                </c:pt>
                <c:pt idx="7">
                  <c:v>18.199999999999989</c:v>
                </c:pt>
                <c:pt idx="8">
                  <c:v>134.30000000000001</c:v>
                </c:pt>
                <c:pt idx="9">
                  <c:v>110.50000000000011</c:v>
                </c:pt>
                <c:pt idx="10">
                  <c:v>41.199999999999932</c:v>
                </c:pt>
                <c:pt idx="11">
                  <c:v>1736.4999999999927</c:v>
                </c:pt>
                <c:pt idx="12">
                  <c:v>261.09999999999491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5-46CF-95B3-072A3028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281456"/>
        <c:axId val="1973302672"/>
        <c:extLst>
          <c:ext xmlns:c15="http://schemas.microsoft.com/office/drawing/2012/chart" uri="{02D57815-91ED-43cb-92C2-25804820EDAC}">
            <c15:filteredBa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'Figure 1a'!$G$34</c15:sqref>
                        </c15:formulaRef>
                      </c:ext>
                    </c:extLst>
                    <c:strCache>
                      <c:ptCount val="1"/>
                      <c:pt idx="0">
                        <c:v>SWPP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'Figure 1a'!$A$35:$A$54</c15:sqref>
                        </c15:fullRef>
                        <c15:formulaRef>
                          <c15:sqref>'Figure 1a'!$A$42:$A$54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'Figure 1a'!$G$35:$G$54</c15:sqref>
                        </c15:fullRef>
                        <c15:formulaRef>
                          <c15:sqref>'Figure 1a'!$G$42:$G$54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</c:v>
                      </c:pt>
                      <c:pt idx="8">
                        <c:v>0.8</c:v>
                      </c:pt>
                      <c:pt idx="9">
                        <c:v>26.2</c:v>
                      </c:pt>
                      <c:pt idx="10">
                        <c:v>23</c:v>
                      </c:pt>
                      <c:pt idx="11">
                        <c:v>6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F89-41AF-A13A-8A98229ACCF9}"/>
                  </c:ext>
                </c:extLst>
              </c15:ser>
            </c15:filteredBarSeries>
            <c15:filteredBa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1a'!$K$34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 1a'!$A$35:$A$54</c15:sqref>
                        </c15:fullRef>
                        <c15:formulaRef>
                          <c15:sqref>'Figure 1a'!$A$42:$A$54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 1a'!$K$35:$K$54</c15:sqref>
                        </c15:fullRef>
                        <c15:formulaRef>
                          <c15:sqref>'Figure 1a'!$K$42:$K$54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1.2999999999999972</c:v>
                      </c:pt>
                      <c:pt idx="2">
                        <c:v>8.2999999999999972</c:v>
                      </c:pt>
                      <c:pt idx="3">
                        <c:v>5</c:v>
                      </c:pt>
                      <c:pt idx="4">
                        <c:v>3.1999999999999993</c:v>
                      </c:pt>
                      <c:pt idx="5">
                        <c:v>2.5000000000000284</c:v>
                      </c:pt>
                      <c:pt idx="6">
                        <c:v>4.9000000000000057</c:v>
                      </c:pt>
                      <c:pt idx="7">
                        <c:v>16.699999999999989</c:v>
                      </c:pt>
                      <c:pt idx="8">
                        <c:v>133.5</c:v>
                      </c:pt>
                      <c:pt idx="9">
                        <c:v>84.300000000000182</c:v>
                      </c:pt>
                      <c:pt idx="10">
                        <c:v>18.200000000000045</c:v>
                      </c:pt>
                      <c:pt idx="11">
                        <c:v>1730.4999999999927</c:v>
                      </c:pt>
                      <c:pt idx="12">
                        <c:v>261.09999999999491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9-41AF-A13A-8A98229ACCF9}"/>
                  </c:ext>
                </c:extLst>
              </c15:ser>
            </c15:filteredBarSeries>
          </c:ext>
        </c:extLst>
      </c:barChart>
      <c:catAx>
        <c:axId val="1973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0267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973302672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814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11'!$G$17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11'!$G$18:$G$23</c:f>
              <c:numCache>
                <c:formatCode>0.00</c:formatCode>
                <c:ptCount val="6"/>
                <c:pt idx="0">
                  <c:v>866.4545454545455</c:v>
                </c:pt>
                <c:pt idx="1">
                  <c:v>1031.5384615384614</c:v>
                </c:pt>
                <c:pt idx="2">
                  <c:v>816</c:v>
                </c:pt>
                <c:pt idx="3">
                  <c:v>939.83333333333326</c:v>
                </c:pt>
                <c:pt idx="4">
                  <c:v>1104</c:v>
                </c:pt>
                <c:pt idx="5">
                  <c:v>645.68181818181824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36F-4A5A-A6F5-671702E1DC98}"/>
            </c:ext>
          </c:extLst>
        </c:ser>
        <c:ser>
          <c:idx val="1"/>
          <c:order val="1"/>
          <c:tx>
            <c:strRef>
              <c:f>'Figure 11'!$H$17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11'!$H$18:$H$23</c:f>
              <c:numCache>
                <c:formatCode>0.00</c:formatCode>
                <c:ptCount val="6"/>
                <c:pt idx="0">
                  <c:v>135.79292929292922</c:v>
                </c:pt>
                <c:pt idx="1">
                  <c:v>198.16153846153861</c:v>
                </c:pt>
                <c:pt idx="2">
                  <c:v>341.41666666666674</c:v>
                </c:pt>
                <c:pt idx="3">
                  <c:v>421.61666666666679</c:v>
                </c:pt>
                <c:pt idx="4">
                  <c:v>756</c:v>
                </c:pt>
                <c:pt idx="5">
                  <c:v>486.88484848484836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36F-4A5A-A6F5-671702E1DC98}"/>
            </c:ext>
          </c:extLst>
        </c:ser>
        <c:ser>
          <c:idx val="2"/>
          <c:order val="2"/>
          <c:tx>
            <c:strRef>
              <c:f>'Figure 11'!$I$17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11'!$I$18:$I$23</c:f>
              <c:numCache>
                <c:formatCode>0.00</c:formatCode>
                <c:ptCount val="6"/>
                <c:pt idx="0">
                  <c:v>270.37752525252529</c:v>
                </c:pt>
                <c:pt idx="1">
                  <c:v>1050.6000000000001</c:v>
                </c:pt>
                <c:pt idx="2">
                  <c:v>1249.3333333333333</c:v>
                </c:pt>
                <c:pt idx="3">
                  <c:v>538.17499999999995</c:v>
                </c:pt>
                <c:pt idx="4">
                  <c:v>483.81632653061206</c:v>
                </c:pt>
                <c:pt idx="5">
                  <c:v>525.18333333333339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36F-4A5A-A6F5-671702E1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3324432"/>
        <c:axId val="1973328240"/>
      </c:barChart>
      <c:lineChart>
        <c:grouping val="stacked"/>
        <c:varyColors val="0"/>
        <c:ser>
          <c:idx val="3"/>
          <c:order val="3"/>
          <c:tx>
            <c:strRef>
              <c:f>'Figure 11'!$F$7</c:f>
              <c:strCache>
                <c:ptCount val="1"/>
                <c:pt idx="0">
                  <c:v>Avg. Cost/kW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}</c:f>
            </c:multiLvlStrRef>
          </c:cat>
          <c:val>
            <c:numRef>
              <c:f>'Figure 11'!$F$8:$F$13</c:f>
              <c:numCache>
                <c:formatCode>0.00</c:formatCode>
                <c:ptCount val="6"/>
                <c:pt idx="0">
                  <c:v>913.10778914240757</c:v>
                </c:pt>
                <c:pt idx="1">
                  <c:v>1663.8283752860409</c:v>
                </c:pt>
                <c:pt idx="2">
                  <c:v>1587.4509803921569</c:v>
                </c:pt>
                <c:pt idx="3">
                  <c:v>1299.6716269841268</c:v>
                </c:pt>
                <c:pt idx="4">
                  <c:v>1510.8040873854827</c:v>
                </c:pt>
                <c:pt idx="5">
                  <c:v>722.00430769230752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836F-4A5A-A6F5-671702E1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24432"/>
        <c:axId val="1973328240"/>
      </c:lineChart>
      <c:catAx>
        <c:axId val="19733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28240"/>
        <c:crosses val="autoZero"/>
        <c:auto val="1"/>
        <c:lblAlgn val="ctr"/>
        <c:lblOffset val="100"/>
        <c:noMultiLvlLbl val="0"/>
      </c:catAx>
      <c:valAx>
        <c:axId val="19733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11'!$G$27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11'!$G$28:$G$33</c:f>
              <c:numCache>
                <c:formatCode>0.00</c:formatCode>
                <c:ptCount val="6"/>
                <c:pt idx="0">
                  <c:v>1773.6278260869565</c:v>
                </c:pt>
                <c:pt idx="1">
                  <c:v>907.27272727272725</c:v>
                </c:pt>
                <c:pt idx="2">
                  <c:v>657.625</c:v>
                </c:pt>
                <c:pt idx="3">
                  <c:v>507.08333333333331</c:v>
                </c:pt>
                <c:pt idx="4">
                  <c:v>465</c:v>
                </c:pt>
                <c:pt idx="5">
                  <c:v>470.66161616161617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71C-4B6E-BB25-A980EE860DFD}"/>
            </c:ext>
          </c:extLst>
        </c:ser>
        <c:ser>
          <c:idx val="1"/>
          <c:order val="1"/>
          <c:tx>
            <c:strRef>
              <c:f>'Figure 11'!$H$27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11'!$H$28:$H$33</c:f>
              <c:numCache>
                <c:formatCode>0.00</c:formatCode>
                <c:ptCount val="6"/>
                <c:pt idx="0">
                  <c:v>404.07217391304334</c:v>
                </c:pt>
                <c:pt idx="1">
                  <c:v>322.42727272727279</c:v>
                </c:pt>
                <c:pt idx="2">
                  <c:v>207.375</c:v>
                </c:pt>
                <c:pt idx="3">
                  <c:v>117.4404761904762</c:v>
                </c:pt>
                <c:pt idx="4">
                  <c:v>105</c:v>
                </c:pt>
                <c:pt idx="5">
                  <c:v>264.53838383838388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71C-4B6E-BB25-A980EE860DFD}"/>
            </c:ext>
          </c:extLst>
        </c:ser>
        <c:ser>
          <c:idx val="2"/>
          <c:order val="2"/>
          <c:tx>
            <c:strRef>
              <c:f>'Figure 11'!$I$27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'Figure 11'!$A$8:$A$13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/>
            </c:numRef>
          </c:cat>
          <c:val>
            <c:numRef>
              <c:f>'Figure 11'!$I$28:$I$33</c:f>
              <c:numCache>
                <c:formatCode>0.00</c:formatCode>
                <c:ptCount val="6"/>
                <c:pt idx="0">
                  <c:v>355.74936708860741</c:v>
                </c:pt>
                <c:pt idx="1">
                  <c:v>1595.3</c:v>
                </c:pt>
                <c:pt idx="2">
                  <c:v>603.12797619047615</c:v>
                </c:pt>
                <c:pt idx="3">
                  <c:v>450.72619047619048</c:v>
                </c:pt>
                <c:pt idx="4">
                  <c:v>327.02380952380952</c:v>
                </c:pt>
                <c:pt idx="5">
                  <c:v>283.54999999999995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71C-4B6E-BB25-A980EE86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3338032"/>
        <c:axId val="1973332592"/>
      </c:barChart>
      <c:lineChart>
        <c:grouping val="stacked"/>
        <c:varyColors val="0"/>
        <c:ser>
          <c:idx val="3"/>
          <c:order val="3"/>
          <c:tx>
            <c:strRef>
              <c:f>'Figure 11'!$G$7</c:f>
              <c:strCache>
                <c:ptCount val="1"/>
                <c:pt idx="0">
                  <c:v>Avg. Cost/kWh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}</c:f>
            </c:multiLvlStrRef>
          </c:cat>
          <c:val>
            <c:numRef>
              <c:f>'Figure 11'!$G$8:$G$13</c:f>
              <c:numCache>
                <c:formatCode>0.00</c:formatCode>
                <c:ptCount val="6"/>
                <c:pt idx="0">
                  <c:v>2102.463768115942</c:v>
                </c:pt>
                <c:pt idx="1">
                  <c:v>1416.7829306313326</c:v>
                </c:pt>
                <c:pt idx="2">
                  <c:v>754.57864077669899</c:v>
                </c:pt>
                <c:pt idx="3">
                  <c:v>624.58593563766385</c:v>
                </c:pt>
                <c:pt idx="4">
                  <c:v>588.9645604395605</c:v>
                </c:pt>
                <c:pt idx="5">
                  <c:v>622.52759108595671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671C-4B6E-BB25-A980EE86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38032"/>
        <c:axId val="1973332592"/>
      </c:lineChart>
      <c:catAx>
        <c:axId val="19733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32592"/>
        <c:crosses val="autoZero"/>
        <c:auto val="1"/>
        <c:lblAlgn val="ctr"/>
        <c:lblOffset val="100"/>
        <c:noMultiLvlLbl val="0"/>
      </c:catAx>
      <c:valAx>
        <c:axId val="1973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12'!$B$8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12'!$B$9:$B$21</c:f>
              <c:numCache>
                <c:formatCode>General</c:formatCode>
                <c:ptCount val="13"/>
                <c:pt idx="0">
                  <c:v>0</c:v>
                </c:pt>
                <c:pt idx="1">
                  <c:v>2.4</c:v>
                </c:pt>
                <c:pt idx="2">
                  <c:v>3.3</c:v>
                </c:pt>
                <c:pt idx="3">
                  <c:v>31.5</c:v>
                </c:pt>
                <c:pt idx="4">
                  <c:v>13.3</c:v>
                </c:pt>
                <c:pt idx="5">
                  <c:v>19.299999999999997</c:v>
                </c:pt>
                <c:pt idx="6">
                  <c:v>12.3</c:v>
                </c:pt>
                <c:pt idx="7">
                  <c:v>1.5</c:v>
                </c:pt>
                <c:pt idx="8">
                  <c:v>0.6</c:v>
                </c:pt>
                <c:pt idx="9">
                  <c:v>0</c:v>
                </c:pt>
                <c:pt idx="10">
                  <c:v>265.60000000000002</c:v>
                </c:pt>
                <c:pt idx="12">
                  <c:v>308.7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6-4C7E-A388-575EF64AFF91}"/>
            </c:ext>
          </c:extLst>
        </c:ser>
        <c:ser>
          <c:idx val="1"/>
          <c:order val="1"/>
          <c:tx>
            <c:strRef>
              <c:f>'Figure 12'!$C$8</c:f>
              <c:strCache>
                <c:ptCount val="1"/>
                <c:pt idx="0">
                  <c:v>CISO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12'!$C$9:$C$21</c:f>
              <c:numCache>
                <c:formatCode>General</c:formatCode>
                <c:ptCount val="13"/>
                <c:pt idx="0">
                  <c:v>22.4</c:v>
                </c:pt>
                <c:pt idx="1">
                  <c:v>93.7</c:v>
                </c:pt>
                <c:pt idx="2">
                  <c:v>10.7</c:v>
                </c:pt>
                <c:pt idx="3">
                  <c:v>1719.4999999999998</c:v>
                </c:pt>
                <c:pt idx="4">
                  <c:v>820.8</c:v>
                </c:pt>
                <c:pt idx="5">
                  <c:v>188.9</c:v>
                </c:pt>
                <c:pt idx="6">
                  <c:v>3394.2999999999997</c:v>
                </c:pt>
                <c:pt idx="7">
                  <c:v>622</c:v>
                </c:pt>
                <c:pt idx="8">
                  <c:v>874.5</c:v>
                </c:pt>
                <c:pt idx="9">
                  <c:v>2571.5</c:v>
                </c:pt>
                <c:pt idx="10">
                  <c:v>3521.5</c:v>
                </c:pt>
                <c:pt idx="12">
                  <c:v>2424.6999999999998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6-4C7E-A388-575EF64AFF91}"/>
            </c:ext>
          </c:extLst>
        </c:ser>
        <c:ser>
          <c:idx val="2"/>
          <c:order val="2"/>
          <c:tx>
            <c:strRef>
              <c:f>'Figure 12'!$D$8</c:f>
              <c:strCache>
                <c:ptCount val="1"/>
                <c:pt idx="0">
                  <c:v>ERCO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12'!$D$9:$D$21</c:f>
              <c:numCache>
                <c:formatCode>General</c:formatCode>
                <c:ptCount val="13"/>
                <c:pt idx="0">
                  <c:v>0</c:v>
                </c:pt>
                <c:pt idx="1">
                  <c:v>1.5</c:v>
                </c:pt>
                <c:pt idx="2">
                  <c:v>254</c:v>
                </c:pt>
                <c:pt idx="3">
                  <c:v>313.39999999999998</c:v>
                </c:pt>
                <c:pt idx="4">
                  <c:v>251.5</c:v>
                </c:pt>
                <c:pt idx="5">
                  <c:v>1.5</c:v>
                </c:pt>
                <c:pt idx="6">
                  <c:v>1570.7000000000003</c:v>
                </c:pt>
                <c:pt idx="7">
                  <c:v>280.5</c:v>
                </c:pt>
                <c:pt idx="8">
                  <c:v>631.5</c:v>
                </c:pt>
                <c:pt idx="9">
                  <c:v>1664.5000000000005</c:v>
                </c:pt>
                <c:pt idx="10">
                  <c:v>2020.9000000000019</c:v>
                </c:pt>
                <c:pt idx="12">
                  <c:v>792.39999999999986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6-4C7E-A388-575EF64AFF91}"/>
            </c:ext>
          </c:extLst>
        </c:ser>
        <c:ser>
          <c:idx val="3"/>
          <c:order val="3"/>
          <c:tx>
            <c:strRef>
              <c:f>'Figure 12'!$E$8</c:f>
              <c:strCache>
                <c:ptCount val="1"/>
                <c:pt idx="0">
                  <c:v>MISO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12'!$E$9:$E$21</c:f>
              <c:numCache>
                <c:formatCode>General</c:formatCode>
                <c:ptCount val="13"/>
                <c:pt idx="0">
                  <c:v>8.8000000000000007</c:v>
                </c:pt>
                <c:pt idx="1">
                  <c:v>10.4</c:v>
                </c:pt>
                <c:pt idx="2">
                  <c:v>6.6</c:v>
                </c:pt>
                <c:pt idx="3">
                  <c:v>37</c:v>
                </c:pt>
                <c:pt idx="4">
                  <c:v>2.4000000000000004</c:v>
                </c:pt>
                <c:pt idx="5">
                  <c:v>32.4</c:v>
                </c:pt>
                <c:pt idx="6">
                  <c:v>6.4</c:v>
                </c:pt>
                <c:pt idx="7">
                  <c:v>0.6</c:v>
                </c:pt>
                <c:pt idx="8">
                  <c:v>3</c:v>
                </c:pt>
                <c:pt idx="9">
                  <c:v>0</c:v>
                </c:pt>
                <c:pt idx="10">
                  <c:v>35.5</c:v>
                </c:pt>
                <c:pt idx="12">
                  <c:v>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6-4C7E-A388-575EF64AFF91}"/>
            </c:ext>
          </c:extLst>
        </c:ser>
        <c:ser>
          <c:idx val="4"/>
          <c:order val="4"/>
          <c:tx>
            <c:strRef>
              <c:f>'Figure 12'!$F$8</c:f>
              <c:strCache>
                <c:ptCount val="1"/>
                <c:pt idx="0">
                  <c:v>NYIS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12'!$F$9:$F$21</c:f>
              <c:numCache>
                <c:formatCode>General</c:formatCode>
                <c:ptCount val="13"/>
                <c:pt idx="0">
                  <c:v>13</c:v>
                </c:pt>
                <c:pt idx="1">
                  <c:v>9.5</c:v>
                </c:pt>
                <c:pt idx="2">
                  <c:v>3</c:v>
                </c:pt>
                <c:pt idx="3">
                  <c:v>71.3</c:v>
                </c:pt>
                <c:pt idx="4">
                  <c:v>4</c:v>
                </c:pt>
                <c:pt idx="5">
                  <c:v>55.6</c:v>
                </c:pt>
                <c:pt idx="6">
                  <c:v>7</c:v>
                </c:pt>
                <c:pt idx="7">
                  <c:v>3.5</c:v>
                </c:pt>
                <c:pt idx="8">
                  <c:v>5</c:v>
                </c:pt>
                <c:pt idx="9">
                  <c:v>5</c:v>
                </c:pt>
                <c:pt idx="10">
                  <c:v>20</c:v>
                </c:pt>
                <c:pt idx="12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B6-4C7E-A388-575EF64AFF91}"/>
            </c:ext>
          </c:extLst>
        </c:ser>
        <c:ser>
          <c:idx val="5"/>
          <c:order val="5"/>
          <c:tx>
            <c:strRef>
              <c:f>'Figure 12'!$G$8</c:f>
              <c:strCache>
                <c:ptCount val="1"/>
                <c:pt idx="0">
                  <c:v>ISNE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12'!$G$9:$G$21</c:f>
              <c:numCache>
                <c:formatCode>General</c:formatCode>
                <c:ptCount val="13"/>
                <c:pt idx="0">
                  <c:v>8</c:v>
                </c:pt>
                <c:pt idx="1">
                  <c:v>35.199999999999996</c:v>
                </c:pt>
                <c:pt idx="2">
                  <c:v>34.799999999999997</c:v>
                </c:pt>
                <c:pt idx="3">
                  <c:v>193.20000000000005</c:v>
                </c:pt>
                <c:pt idx="4">
                  <c:v>24.1</c:v>
                </c:pt>
                <c:pt idx="5">
                  <c:v>182.20000000000002</c:v>
                </c:pt>
                <c:pt idx="6">
                  <c:v>69.3</c:v>
                </c:pt>
                <c:pt idx="7">
                  <c:v>37.199999999999996</c:v>
                </c:pt>
                <c:pt idx="8">
                  <c:v>45</c:v>
                </c:pt>
                <c:pt idx="9">
                  <c:v>49.5</c:v>
                </c:pt>
                <c:pt idx="10">
                  <c:v>82.3</c:v>
                </c:pt>
                <c:pt idx="12">
                  <c:v>234.7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B6-4C7E-A388-575EF64AFF91}"/>
            </c:ext>
          </c:extLst>
        </c:ser>
        <c:ser>
          <c:idx val="6"/>
          <c:order val="6"/>
          <c:tx>
            <c:strRef>
              <c:f>'Figure 12'!$H$8</c:f>
              <c:strCache>
                <c:ptCount val="1"/>
                <c:pt idx="0">
                  <c:v>AK/HI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12'!$H$9:$H$21</c:f>
              <c:numCache>
                <c:formatCode>General</c:formatCode>
                <c:ptCount val="13"/>
                <c:pt idx="0">
                  <c:v>3</c:v>
                </c:pt>
                <c:pt idx="1">
                  <c:v>14.2</c:v>
                </c:pt>
                <c:pt idx="2">
                  <c:v>14.2</c:v>
                </c:pt>
                <c:pt idx="3">
                  <c:v>102.10000000000001</c:v>
                </c:pt>
                <c:pt idx="4">
                  <c:v>51.7</c:v>
                </c:pt>
                <c:pt idx="5">
                  <c:v>41.1</c:v>
                </c:pt>
                <c:pt idx="6">
                  <c:v>1.9</c:v>
                </c:pt>
                <c:pt idx="7">
                  <c:v>15.2</c:v>
                </c:pt>
                <c:pt idx="8">
                  <c:v>68</c:v>
                </c:pt>
                <c:pt idx="9">
                  <c:v>112.7</c:v>
                </c:pt>
                <c:pt idx="10">
                  <c:v>114.7</c:v>
                </c:pt>
                <c:pt idx="12">
                  <c:v>123.1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B6-4C7E-A388-575EF64AFF91}"/>
            </c:ext>
          </c:extLst>
        </c:ser>
        <c:ser>
          <c:idx val="7"/>
          <c:order val="7"/>
          <c:tx>
            <c:strRef>
              <c:f>'Figure 12'!$I$8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12'!$I$9:$I$21</c:f>
              <c:numCache>
                <c:formatCode>General</c:formatCode>
                <c:ptCount val="13"/>
                <c:pt idx="0">
                  <c:v>89.8</c:v>
                </c:pt>
                <c:pt idx="1">
                  <c:v>153.40000000000009</c:v>
                </c:pt>
                <c:pt idx="2">
                  <c:v>37.400000000000034</c:v>
                </c:pt>
                <c:pt idx="3">
                  <c:v>473.70000000000027</c:v>
                </c:pt>
                <c:pt idx="4">
                  <c:v>104.99999999999977</c:v>
                </c:pt>
                <c:pt idx="5">
                  <c:v>738.49999999999966</c:v>
                </c:pt>
                <c:pt idx="6">
                  <c:v>151.59999999999854</c:v>
                </c:pt>
                <c:pt idx="7">
                  <c:v>1.9999999999998863</c:v>
                </c:pt>
                <c:pt idx="8">
                  <c:v>116.40000000000009</c:v>
                </c:pt>
                <c:pt idx="9">
                  <c:v>502.00000000000091</c:v>
                </c:pt>
                <c:pt idx="10">
                  <c:v>573.19999999999163</c:v>
                </c:pt>
                <c:pt idx="12">
                  <c:v>839.70000000000118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5-4EE5-93E2-16BD877B9E66}"/>
            </c:ext>
          </c:extLst>
        </c:ser>
        <c:ser>
          <c:idx val="8"/>
          <c:order val="8"/>
          <c:tx>
            <c:strRef>
              <c:f>'Figure 12'!$J$8</c:f>
              <c:strCache>
                <c:ptCount val="1"/>
                <c:pt idx="0">
                  <c:v>Other 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12'!$A$9:$A$21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12'!$J$9:$J$21</c:f>
              <c:numCache>
                <c:formatCode>General</c:formatCode>
                <c:ptCount val="13"/>
                <c:pt idx="0">
                  <c:v>2</c:v>
                </c:pt>
                <c:pt idx="1">
                  <c:v>20</c:v>
                </c:pt>
                <c:pt idx="2">
                  <c:v>0</c:v>
                </c:pt>
                <c:pt idx="3">
                  <c:v>21.5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51.5</c:v>
                </c:pt>
                <c:pt idx="9">
                  <c:v>30</c:v>
                </c:pt>
                <c:pt idx="10">
                  <c:v>51.5</c:v>
                </c:pt>
                <c:pt idx="12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5-4EE5-93E2-16BD877B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317904"/>
        <c:axId val="1973316272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'Figure 12'!$K$8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12'!$A$9:$A$21</c15:sqref>
                        </c15:formulaRef>
                      </c:ext>
                    </c:extLst>
                    <c:strCache>
                      <c:ptCount val="13"/>
                      <c:pt idx="0">
                        <c:v>Transmission and Distribution Deferral</c:v>
                      </c:pt>
                      <c:pt idx="1">
                        <c:v>Co-Located Renewable Firming</c:v>
                      </c:pt>
                      <c:pt idx="2">
                        <c:v>Backup Power</c:v>
                      </c:pt>
                      <c:pt idx="3">
                        <c:v>Excess Wind and Solar Generation</c:v>
                      </c:pt>
                      <c:pt idx="4">
                        <c:v>Load Management</c:v>
                      </c:pt>
                      <c:pt idx="5">
                        <c:v>System Peak Shaving</c:v>
                      </c:pt>
                      <c:pt idx="6">
                        <c:v>Arbitrage</c:v>
                      </c:pt>
                      <c:pt idx="7">
                        <c:v>Load Following</c:v>
                      </c:pt>
                      <c:pt idx="8">
                        <c:v>Voltage or Reactive Power Support</c:v>
                      </c:pt>
                      <c:pt idx="9">
                        <c:v>Ramping / Spinning Reserve</c:v>
                      </c:pt>
                      <c:pt idx="10">
                        <c:v>Frequency Regulation</c:v>
                      </c:pt>
                      <c:pt idx="12">
                        <c:v>installed capacity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12'!$K$9:$K$21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147</c:v>
                      </c:pt>
                      <c:pt idx="1">
                        <c:v>340.30000000000007</c:v>
                      </c:pt>
                      <c:pt idx="2">
                        <c:v>364</c:v>
                      </c:pt>
                      <c:pt idx="3">
                        <c:v>2963.2000000000003</c:v>
                      </c:pt>
                      <c:pt idx="4">
                        <c:v>1272.7999999999997</c:v>
                      </c:pt>
                      <c:pt idx="5">
                        <c:v>1259.4999999999998</c:v>
                      </c:pt>
                      <c:pt idx="6">
                        <c:v>5213.4999999999982</c:v>
                      </c:pt>
                      <c:pt idx="7">
                        <c:v>992.49999999999989</c:v>
                      </c:pt>
                      <c:pt idx="8">
                        <c:v>1795.5</c:v>
                      </c:pt>
                      <c:pt idx="9">
                        <c:v>4935.2000000000007</c:v>
                      </c:pt>
                      <c:pt idx="10">
                        <c:v>6685.1999999999935</c:v>
                      </c:pt>
                      <c:pt idx="12">
                        <c:v>4921.5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C55-4EE5-93E2-16BD877B9E66}"/>
                  </c:ext>
                </c:extLst>
              </c15:ser>
            </c15:filteredBarSeries>
          </c:ext>
        </c:extLst>
      </c:barChart>
      <c:catAx>
        <c:axId val="197331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6272"/>
        <c:crosses val="autoZero"/>
        <c:auto val="1"/>
        <c:lblAlgn val="ctr"/>
        <c:lblOffset val="100"/>
        <c:noMultiLvlLbl val="0"/>
      </c:catAx>
      <c:valAx>
        <c:axId val="1973316272"/>
        <c:scaling>
          <c:orientation val="minMax"/>
          <c:max val="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790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12'!$B$25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12'!$B$26:$B$38</c:f>
              <c:numCache>
                <c:formatCode>General</c:formatCode>
                <c:ptCount val="13"/>
                <c:pt idx="0">
                  <c:v>0</c:v>
                </c:pt>
                <c:pt idx="1">
                  <c:v>7.9</c:v>
                </c:pt>
                <c:pt idx="2">
                  <c:v>10.1</c:v>
                </c:pt>
                <c:pt idx="3">
                  <c:v>39.5</c:v>
                </c:pt>
                <c:pt idx="4">
                  <c:v>19.100000000000001</c:v>
                </c:pt>
                <c:pt idx="5">
                  <c:v>39.1</c:v>
                </c:pt>
                <c:pt idx="6">
                  <c:v>29.400000000000002</c:v>
                </c:pt>
                <c:pt idx="7">
                  <c:v>4.3</c:v>
                </c:pt>
                <c:pt idx="8">
                  <c:v>2.1</c:v>
                </c:pt>
                <c:pt idx="9">
                  <c:v>0</c:v>
                </c:pt>
                <c:pt idx="10">
                  <c:v>191</c:v>
                </c:pt>
                <c:pt idx="12">
                  <c:v>200.4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631-95B4-B5065DB59732}"/>
            </c:ext>
          </c:extLst>
        </c:ser>
        <c:ser>
          <c:idx val="1"/>
          <c:order val="1"/>
          <c:tx>
            <c:strRef>
              <c:f>'Figure 12'!$C$25</c:f>
              <c:strCache>
                <c:ptCount val="1"/>
                <c:pt idx="0">
                  <c:v>CISO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12'!$C$26:$C$38</c:f>
              <c:numCache>
                <c:formatCode>General</c:formatCode>
                <c:ptCount val="13"/>
                <c:pt idx="0">
                  <c:v>83.9</c:v>
                </c:pt>
                <c:pt idx="1">
                  <c:v>283.2</c:v>
                </c:pt>
                <c:pt idx="2">
                  <c:v>31.3</c:v>
                </c:pt>
                <c:pt idx="3">
                  <c:v>5383.4000000000015</c:v>
                </c:pt>
                <c:pt idx="4">
                  <c:v>3405.8</c:v>
                </c:pt>
                <c:pt idx="5">
                  <c:v>755.00000000000011</c:v>
                </c:pt>
                <c:pt idx="6">
                  <c:v>11259.600000000002</c:v>
                </c:pt>
                <c:pt idx="7">
                  <c:v>1569.5</c:v>
                </c:pt>
                <c:pt idx="8">
                  <c:v>3678.6</c:v>
                </c:pt>
                <c:pt idx="9">
                  <c:v>7962.4999999999991</c:v>
                </c:pt>
                <c:pt idx="10">
                  <c:v>12495.800000000003</c:v>
                </c:pt>
                <c:pt idx="12">
                  <c:v>8001.8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8-4631-95B4-B5065DB59732}"/>
            </c:ext>
          </c:extLst>
        </c:ser>
        <c:ser>
          <c:idx val="2"/>
          <c:order val="2"/>
          <c:tx>
            <c:strRef>
              <c:f>'Figure 12'!$D$25</c:f>
              <c:strCache>
                <c:ptCount val="1"/>
                <c:pt idx="0">
                  <c:v>ERCO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12'!$D$26:$D$38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254</c:v>
                </c:pt>
                <c:pt idx="3">
                  <c:v>373.6</c:v>
                </c:pt>
                <c:pt idx="4">
                  <c:v>253</c:v>
                </c:pt>
                <c:pt idx="5">
                  <c:v>3</c:v>
                </c:pt>
                <c:pt idx="6">
                  <c:v>2152.4000000000005</c:v>
                </c:pt>
                <c:pt idx="7">
                  <c:v>308</c:v>
                </c:pt>
                <c:pt idx="8">
                  <c:v>1054</c:v>
                </c:pt>
                <c:pt idx="9">
                  <c:v>2242.4000000000005</c:v>
                </c:pt>
                <c:pt idx="10">
                  <c:v>2613.9000000000019</c:v>
                </c:pt>
                <c:pt idx="12">
                  <c:v>998.69999999999982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8-4631-95B4-B5065DB59732}"/>
            </c:ext>
          </c:extLst>
        </c:ser>
        <c:ser>
          <c:idx val="3"/>
          <c:order val="3"/>
          <c:tx>
            <c:strRef>
              <c:f>'Figure 12'!$E$25</c:f>
              <c:strCache>
                <c:ptCount val="1"/>
                <c:pt idx="0">
                  <c:v>MISO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12'!$E$26:$E$38</c:f>
              <c:numCache>
                <c:formatCode>General</c:formatCode>
                <c:ptCount val="13"/>
                <c:pt idx="0">
                  <c:v>15.4</c:v>
                </c:pt>
                <c:pt idx="1">
                  <c:v>20</c:v>
                </c:pt>
                <c:pt idx="2">
                  <c:v>8.9</c:v>
                </c:pt>
                <c:pt idx="3">
                  <c:v>78.5</c:v>
                </c:pt>
                <c:pt idx="4">
                  <c:v>5.0999999999999996</c:v>
                </c:pt>
                <c:pt idx="5">
                  <c:v>71.099999999999994</c:v>
                </c:pt>
                <c:pt idx="6">
                  <c:v>14.5</c:v>
                </c:pt>
                <c:pt idx="7">
                  <c:v>1</c:v>
                </c:pt>
                <c:pt idx="8">
                  <c:v>3.4</c:v>
                </c:pt>
                <c:pt idx="9">
                  <c:v>0</c:v>
                </c:pt>
                <c:pt idx="10">
                  <c:v>35.5</c:v>
                </c:pt>
                <c:pt idx="12">
                  <c:v>79.600000000000009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8-4631-95B4-B5065DB59732}"/>
            </c:ext>
          </c:extLst>
        </c:ser>
        <c:ser>
          <c:idx val="4"/>
          <c:order val="4"/>
          <c:tx>
            <c:strRef>
              <c:f>'Figure 12'!$F$25</c:f>
              <c:strCache>
                <c:ptCount val="1"/>
                <c:pt idx="0">
                  <c:v>NYIS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12'!$F$26:$F$38</c:f>
              <c:numCache>
                <c:formatCode>General</c:formatCode>
                <c:ptCount val="13"/>
                <c:pt idx="0">
                  <c:v>46.300000000000004</c:v>
                </c:pt>
                <c:pt idx="1">
                  <c:v>31.200000000000003</c:v>
                </c:pt>
                <c:pt idx="2">
                  <c:v>3</c:v>
                </c:pt>
                <c:pt idx="3">
                  <c:v>219.5</c:v>
                </c:pt>
                <c:pt idx="4">
                  <c:v>13.3</c:v>
                </c:pt>
                <c:pt idx="5">
                  <c:v>220.4</c:v>
                </c:pt>
                <c:pt idx="6">
                  <c:v>43.4</c:v>
                </c:pt>
                <c:pt idx="7">
                  <c:v>8.4</c:v>
                </c:pt>
                <c:pt idx="8">
                  <c:v>40</c:v>
                </c:pt>
                <c:pt idx="9">
                  <c:v>40</c:v>
                </c:pt>
                <c:pt idx="10">
                  <c:v>8.4</c:v>
                </c:pt>
                <c:pt idx="12">
                  <c:v>261.39999999999998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8-4631-95B4-B5065DB59732}"/>
            </c:ext>
          </c:extLst>
        </c:ser>
        <c:ser>
          <c:idx val="5"/>
          <c:order val="5"/>
          <c:tx>
            <c:strRef>
              <c:f>'Figure 12'!$G$25</c:f>
              <c:strCache>
                <c:ptCount val="1"/>
                <c:pt idx="0">
                  <c:v>ISNE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12'!$G$26:$G$38</c:f>
              <c:numCache>
                <c:formatCode>General</c:formatCode>
                <c:ptCount val="13"/>
                <c:pt idx="0">
                  <c:v>51.9</c:v>
                </c:pt>
                <c:pt idx="1">
                  <c:v>57.8</c:v>
                </c:pt>
                <c:pt idx="2">
                  <c:v>93.9</c:v>
                </c:pt>
                <c:pt idx="3">
                  <c:v>435.99999999999989</c:v>
                </c:pt>
                <c:pt idx="4">
                  <c:v>60.9</c:v>
                </c:pt>
                <c:pt idx="5">
                  <c:v>358.90000000000003</c:v>
                </c:pt>
                <c:pt idx="6">
                  <c:v>118.2</c:v>
                </c:pt>
                <c:pt idx="7">
                  <c:v>54.3</c:v>
                </c:pt>
                <c:pt idx="8">
                  <c:v>58</c:v>
                </c:pt>
                <c:pt idx="9">
                  <c:v>83.300000000000011</c:v>
                </c:pt>
                <c:pt idx="10">
                  <c:v>132</c:v>
                </c:pt>
                <c:pt idx="12">
                  <c:v>504.90000000000009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8-4631-95B4-B5065DB59732}"/>
            </c:ext>
          </c:extLst>
        </c:ser>
        <c:ser>
          <c:idx val="6"/>
          <c:order val="6"/>
          <c:tx>
            <c:strRef>
              <c:f>'Figure 12'!$H$25</c:f>
              <c:strCache>
                <c:ptCount val="1"/>
                <c:pt idx="0">
                  <c:v>AK/HI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12'!$H$26:$H$38</c:f>
              <c:numCache>
                <c:formatCode>General</c:formatCode>
                <c:ptCount val="13"/>
                <c:pt idx="0">
                  <c:v>3</c:v>
                </c:pt>
                <c:pt idx="1">
                  <c:v>24</c:v>
                </c:pt>
                <c:pt idx="2">
                  <c:v>24</c:v>
                </c:pt>
                <c:pt idx="3">
                  <c:v>403.9</c:v>
                </c:pt>
                <c:pt idx="4">
                  <c:v>97.9</c:v>
                </c:pt>
                <c:pt idx="5">
                  <c:v>176.8</c:v>
                </c:pt>
                <c:pt idx="6">
                  <c:v>1.9</c:v>
                </c:pt>
                <c:pt idx="7">
                  <c:v>24.9</c:v>
                </c:pt>
                <c:pt idx="8">
                  <c:v>104.9</c:v>
                </c:pt>
                <c:pt idx="9">
                  <c:v>133.30000000000001</c:v>
                </c:pt>
                <c:pt idx="10">
                  <c:v>135.30000000000001</c:v>
                </c:pt>
                <c:pt idx="12">
                  <c:v>270.8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8-4631-95B4-B5065DB59732}"/>
            </c:ext>
          </c:extLst>
        </c:ser>
        <c:ser>
          <c:idx val="7"/>
          <c:order val="7"/>
          <c:tx>
            <c:strRef>
              <c:f>'Figure 12'!$I$25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12'!$I$26:$I$38</c:f>
              <c:numCache>
                <c:formatCode>General</c:formatCode>
                <c:ptCount val="13"/>
                <c:pt idx="0">
                  <c:v>218.59999999999997</c:v>
                </c:pt>
                <c:pt idx="1">
                  <c:v>516.39999999999986</c:v>
                </c:pt>
                <c:pt idx="2">
                  <c:v>50.599999999999966</c:v>
                </c:pt>
                <c:pt idx="3">
                  <c:v>1063.0999999999985</c:v>
                </c:pt>
                <c:pt idx="4">
                  <c:v>158.39999999999964</c:v>
                </c:pt>
                <c:pt idx="5">
                  <c:v>1609.7000000000007</c:v>
                </c:pt>
                <c:pt idx="6">
                  <c:v>541.09999999999127</c:v>
                </c:pt>
                <c:pt idx="7">
                  <c:v>4.3999999999998636</c:v>
                </c:pt>
                <c:pt idx="8">
                  <c:v>390.99999999999909</c:v>
                </c:pt>
                <c:pt idx="9">
                  <c:v>1266.5999999999949</c:v>
                </c:pt>
                <c:pt idx="10">
                  <c:v>1358.2999999999865</c:v>
                </c:pt>
                <c:pt idx="12">
                  <c:v>2046.3999999999928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3-4A1F-9ECB-C03638BBA2E6}"/>
            </c:ext>
          </c:extLst>
        </c:ser>
        <c:ser>
          <c:idx val="8"/>
          <c:order val="8"/>
          <c:tx>
            <c:strRef>
              <c:f>'Figure 12'!$J$25</c:f>
              <c:strCache>
                <c:ptCount val="1"/>
                <c:pt idx="0">
                  <c:v>Other 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12'!$A$26:$A$38</c:f>
              <c:strCache>
                <c:ptCount val="13"/>
                <c:pt idx="0">
                  <c:v>Transmission and Distribution Deferral</c:v>
                </c:pt>
                <c:pt idx="1">
                  <c:v>Co-Located Renewable Firming</c:v>
                </c:pt>
                <c:pt idx="2">
                  <c:v>Backup Power</c:v>
                </c:pt>
                <c:pt idx="3">
                  <c:v>Excess Wind and Solar Generation</c:v>
                </c:pt>
                <c:pt idx="4">
                  <c:v>Load Management</c:v>
                </c:pt>
                <c:pt idx="5">
                  <c:v>System Peak Shaving</c:v>
                </c:pt>
                <c:pt idx="6">
                  <c:v>Arbitrage</c:v>
                </c:pt>
                <c:pt idx="7">
                  <c:v>Load Following</c:v>
                </c:pt>
                <c:pt idx="8">
                  <c:v>Voltage or Reactive Power Support</c:v>
                </c:pt>
                <c:pt idx="9">
                  <c:v>Ramping / Spinning Reserve</c:v>
                </c:pt>
                <c:pt idx="10">
                  <c:v>Frequency Regulation</c:v>
                </c:pt>
                <c:pt idx="12">
                  <c:v>installed capacity</c:v>
                </c:pt>
              </c:strCache>
            </c:strRef>
          </c:cat>
          <c:val>
            <c:numRef>
              <c:f>'Figure 12'!$J$26:$J$38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11.5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31.5</c:v>
                </c:pt>
                <c:pt idx="9">
                  <c:v>20</c:v>
                </c:pt>
                <c:pt idx="10">
                  <c:v>31.5</c:v>
                </c:pt>
                <c:pt idx="12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3-4A1F-9ECB-C03638BB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327696"/>
        <c:axId val="197332878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'Figure 12'!$K$25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12'!$A$26:$A$38</c15:sqref>
                        </c15:formulaRef>
                      </c:ext>
                    </c:extLst>
                    <c:strCache>
                      <c:ptCount val="13"/>
                      <c:pt idx="0">
                        <c:v>Transmission and Distribution Deferral</c:v>
                      </c:pt>
                      <c:pt idx="1">
                        <c:v>Co-Located Renewable Firming</c:v>
                      </c:pt>
                      <c:pt idx="2">
                        <c:v>Backup Power</c:v>
                      </c:pt>
                      <c:pt idx="3">
                        <c:v>Excess Wind and Solar Generation</c:v>
                      </c:pt>
                      <c:pt idx="4">
                        <c:v>Load Management</c:v>
                      </c:pt>
                      <c:pt idx="5">
                        <c:v>System Peak Shaving</c:v>
                      </c:pt>
                      <c:pt idx="6">
                        <c:v>Arbitrage</c:v>
                      </c:pt>
                      <c:pt idx="7">
                        <c:v>Load Following</c:v>
                      </c:pt>
                      <c:pt idx="8">
                        <c:v>Voltage or Reactive Power Support</c:v>
                      </c:pt>
                      <c:pt idx="9">
                        <c:v>Ramping / Spinning Reserve</c:v>
                      </c:pt>
                      <c:pt idx="10">
                        <c:v>Frequency Regulation</c:v>
                      </c:pt>
                      <c:pt idx="12">
                        <c:v>installed capacity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12'!$K$26:$K$38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420.09999999999997</c:v>
                      </c:pt>
                      <c:pt idx="1">
                        <c:v>953.49999999999977</c:v>
                      </c:pt>
                      <c:pt idx="2">
                        <c:v>475.8</c:v>
                      </c:pt>
                      <c:pt idx="3">
                        <c:v>8009</c:v>
                      </c:pt>
                      <c:pt idx="4">
                        <c:v>4013.5</c:v>
                      </c:pt>
                      <c:pt idx="5">
                        <c:v>3234.0000000000009</c:v>
                      </c:pt>
                      <c:pt idx="6">
                        <c:v>14160.499999999993</c:v>
                      </c:pt>
                      <c:pt idx="7">
                        <c:v>1994.8</c:v>
                      </c:pt>
                      <c:pt idx="8">
                        <c:v>5363.4999999999991</c:v>
                      </c:pt>
                      <c:pt idx="9">
                        <c:v>11748.099999999995</c:v>
                      </c:pt>
                      <c:pt idx="10">
                        <c:v>17001.69999999999</c:v>
                      </c:pt>
                      <c:pt idx="12">
                        <c:v>12396.499999999993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53-4A1F-9ECB-C03638BBA2E6}"/>
                  </c:ext>
                </c:extLst>
              </c15:ser>
            </c15:filteredBarSeries>
          </c:ext>
        </c:extLst>
      </c:barChart>
      <c:catAx>
        <c:axId val="19733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8784"/>
        <c:crosses val="autoZero"/>
        <c:auto val="1"/>
        <c:lblAlgn val="ctr"/>
        <c:lblOffset val="100"/>
        <c:noMultiLvlLbl val="0"/>
      </c:catAx>
      <c:valAx>
        <c:axId val="197332878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76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0381536880381"/>
          <c:y val="0.22251656042994625"/>
          <c:w val="0.25992577605115652"/>
          <c:h val="0.597588340617468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'Figure 13'!$A$11:$A$12</c:f>
              <c:strCache>
                <c:ptCount val="2"/>
                <c:pt idx="0">
                  <c:v>large-scale battery storage</c:v>
                </c:pt>
                <c:pt idx="1">
                  <c:v>small-scale storage</c:v>
                </c:pt>
              </c:strCache>
            </c:strRef>
          </c:cat>
          <c:val>
            <c:numRef>
              <c:f>'Figure 13'!$B$11:$B$12</c:f>
              <c:numCache>
                <c:formatCode>#,##0.0</c:formatCode>
                <c:ptCount val="2"/>
                <c:pt idx="0">
                  <c:v>4711.8</c:v>
                </c:pt>
                <c:pt idx="1">
                  <c:v>1093.5439999999996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4F2-8DE4-8153F6B1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43472"/>
        <c:axId val="1973321168"/>
      </c:barChart>
      <c:catAx>
        <c:axId val="19733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3321168"/>
        <c:crosses val="autoZero"/>
        <c:auto val="1"/>
        <c:lblAlgn val="ctr"/>
        <c:lblOffset val="100"/>
        <c:noMultiLvlLbl val="0"/>
      </c:catAx>
      <c:valAx>
        <c:axId val="197332116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15875">
            <a:noFill/>
            <a:prstDash val="lgDash"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3343472"/>
        <c:crossesAt val="22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5040650406504"/>
          <c:y val="0.20397455526392536"/>
          <c:w val="0.74288617886178865"/>
          <c:h val="0.63342483231262758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8-4654-9210-80CE20C62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8-4654-9210-80CE20C62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18-4654-9210-80CE20C62191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18-4654-9210-80CE20C6219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18-4654-9210-80CE20C62191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18-4654-9210-80CE20C621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18-4654-9210-80CE20C621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18-4654-9210-80CE20C62191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18-4654-9210-80CE20C62191}"/>
              </c:ext>
            </c:extLst>
          </c:dPt>
          <c:dLbls>
            <c:dLbl>
              <c:idx val="3"/>
              <c:layout>
                <c:manualLayout>
                  <c:x val="2.3845853424430283E-2"/>
                  <c:y val="7.05024371953505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18-4654-9210-80CE20C6219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18-4654-9210-80CE20C6219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18-4654-9210-80CE20C621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Non-CA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9718-4654-9210-80CE20C621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13'!$A$17:$A$24</c:f>
              <c:strCache>
                <c:ptCount val="8"/>
                <c:pt idx="0">
                  <c:v>Residential</c:v>
                </c:pt>
                <c:pt idx="1">
                  <c:v>Commercial</c:v>
                </c:pt>
                <c:pt idx="2">
                  <c:v>Industrial</c:v>
                </c:pt>
                <c:pt idx="3">
                  <c:v>Direct Connected</c:v>
                </c:pt>
                <c:pt idx="4">
                  <c:v>Non-CA Residential</c:v>
                </c:pt>
                <c:pt idx="5">
                  <c:v>Non-CA Commercial</c:v>
                </c:pt>
                <c:pt idx="6">
                  <c:v>Non-CA Industrial</c:v>
                </c:pt>
                <c:pt idx="7">
                  <c:v>Non-CA Direct Connected</c:v>
                </c:pt>
              </c:strCache>
            </c:strRef>
          </c:cat>
          <c:val>
            <c:numRef>
              <c:f>'Figure 13'!$B$17:$B$24</c:f>
              <c:numCache>
                <c:formatCode>0.0</c:formatCode>
                <c:ptCount val="8"/>
                <c:pt idx="0">
                  <c:v>468.65</c:v>
                </c:pt>
                <c:pt idx="1">
                  <c:v>213.55400000000003</c:v>
                </c:pt>
                <c:pt idx="2">
                  <c:v>74.253</c:v>
                </c:pt>
                <c:pt idx="3">
                  <c:v>18.994</c:v>
                </c:pt>
                <c:pt idx="4">
                  <c:v>271.31299999999987</c:v>
                </c:pt>
                <c:pt idx="5">
                  <c:v>40.666000000000054</c:v>
                </c:pt>
                <c:pt idx="6">
                  <c:v>4.3889999999999958</c:v>
                </c:pt>
                <c:pt idx="7">
                  <c:v>1.7250000000000014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18-4654-9210-80CE20C6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14'!$B$8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14'!$A$9:$A$19</c:f>
              <c:strCache>
                <c:ptCount val="11"/>
                <c:pt idx="0">
                  <c:v>rest of U.S.</c:v>
                </c:pt>
                <c:pt idx="1">
                  <c:v>Michigan</c:v>
                </c:pt>
                <c:pt idx="2">
                  <c:v>Nevada</c:v>
                </c:pt>
                <c:pt idx="3">
                  <c:v>Florida</c:v>
                </c:pt>
                <c:pt idx="4">
                  <c:v>Connecticut</c:v>
                </c:pt>
                <c:pt idx="5">
                  <c:v>Arizona</c:v>
                </c:pt>
                <c:pt idx="6">
                  <c:v>Utah</c:v>
                </c:pt>
                <c:pt idx="7">
                  <c:v>Vermont</c:v>
                </c:pt>
                <c:pt idx="8">
                  <c:v>New York</c:v>
                </c:pt>
                <c:pt idx="9">
                  <c:v>Texas</c:v>
                </c:pt>
                <c:pt idx="10">
                  <c:v>Hawaii</c:v>
                </c:pt>
              </c:strCache>
            </c:strRef>
          </c:cat>
          <c:val>
            <c:numRef>
              <c:f>'Figure 14'!$B$9:$B$19</c:f>
              <c:numCache>
                <c:formatCode>General</c:formatCode>
                <c:ptCount val="11"/>
                <c:pt idx="0">
                  <c:v>36.499999999999943</c:v>
                </c:pt>
                <c:pt idx="1">
                  <c:v>4.8970000000000002</c:v>
                </c:pt>
                <c:pt idx="2">
                  <c:v>8.6769999999999996</c:v>
                </c:pt>
                <c:pt idx="3">
                  <c:v>8.26</c:v>
                </c:pt>
                <c:pt idx="4">
                  <c:v>7.7409999999999997</c:v>
                </c:pt>
                <c:pt idx="5">
                  <c:v>13.288</c:v>
                </c:pt>
                <c:pt idx="6">
                  <c:v>15.574999999999999</c:v>
                </c:pt>
                <c:pt idx="7">
                  <c:v>18.260000000000002</c:v>
                </c:pt>
                <c:pt idx="8">
                  <c:v>8.1719999999999988</c:v>
                </c:pt>
                <c:pt idx="9">
                  <c:v>38.604999999999997</c:v>
                </c:pt>
                <c:pt idx="10">
                  <c:v>111.33800000000001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F-4652-99E7-C3891F95076B}"/>
            </c:ext>
          </c:extLst>
        </c:ser>
        <c:ser>
          <c:idx val="1"/>
          <c:order val="1"/>
          <c:tx>
            <c:strRef>
              <c:f>'Figure 14'!$C$8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14'!$A$9:$A$19</c:f>
              <c:strCache>
                <c:ptCount val="11"/>
                <c:pt idx="0">
                  <c:v>rest of U.S.</c:v>
                </c:pt>
                <c:pt idx="1">
                  <c:v>Michigan</c:v>
                </c:pt>
                <c:pt idx="2">
                  <c:v>Nevada</c:v>
                </c:pt>
                <c:pt idx="3">
                  <c:v>Florida</c:v>
                </c:pt>
                <c:pt idx="4">
                  <c:v>Connecticut</c:v>
                </c:pt>
                <c:pt idx="5">
                  <c:v>Arizona</c:v>
                </c:pt>
                <c:pt idx="6">
                  <c:v>Utah</c:v>
                </c:pt>
                <c:pt idx="7">
                  <c:v>Vermont</c:v>
                </c:pt>
                <c:pt idx="8">
                  <c:v>New York</c:v>
                </c:pt>
                <c:pt idx="9">
                  <c:v>Texas</c:v>
                </c:pt>
                <c:pt idx="10">
                  <c:v>Hawaii</c:v>
                </c:pt>
              </c:strCache>
            </c:strRef>
          </c:cat>
          <c:val>
            <c:numRef>
              <c:f>'Figure 14'!$C$9:$C$19</c:f>
              <c:numCache>
                <c:formatCode>General</c:formatCode>
                <c:ptCount val="11"/>
                <c:pt idx="0">
                  <c:v>10.557000000000002</c:v>
                </c:pt>
                <c:pt idx="1">
                  <c:v>0.69199999999999995</c:v>
                </c:pt>
                <c:pt idx="2">
                  <c:v>5.0000000000000001E-3</c:v>
                </c:pt>
                <c:pt idx="3">
                  <c:v>0.496</c:v>
                </c:pt>
                <c:pt idx="4">
                  <c:v>0.94</c:v>
                </c:pt>
                <c:pt idx="5">
                  <c:v>0.70500000000000007</c:v>
                </c:pt>
                <c:pt idx="6">
                  <c:v>1.103</c:v>
                </c:pt>
                <c:pt idx="7">
                  <c:v>0</c:v>
                </c:pt>
                <c:pt idx="8">
                  <c:v>12.703000000000001</c:v>
                </c:pt>
                <c:pt idx="9">
                  <c:v>1.0630000000000002</c:v>
                </c:pt>
                <c:pt idx="10">
                  <c:v>12.402000000000001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F-4652-99E7-C3891F95076B}"/>
            </c:ext>
          </c:extLst>
        </c:ser>
        <c:ser>
          <c:idx val="2"/>
          <c:order val="2"/>
          <c:tx>
            <c:strRef>
              <c:f>'Figure 14'!$D$8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14'!$A$9:$A$19</c:f>
              <c:strCache>
                <c:ptCount val="11"/>
                <c:pt idx="0">
                  <c:v>rest of U.S.</c:v>
                </c:pt>
                <c:pt idx="1">
                  <c:v>Michigan</c:v>
                </c:pt>
                <c:pt idx="2">
                  <c:v>Nevada</c:v>
                </c:pt>
                <c:pt idx="3">
                  <c:v>Florida</c:v>
                </c:pt>
                <c:pt idx="4">
                  <c:v>Connecticut</c:v>
                </c:pt>
                <c:pt idx="5">
                  <c:v>Arizona</c:v>
                </c:pt>
                <c:pt idx="6">
                  <c:v>Utah</c:v>
                </c:pt>
                <c:pt idx="7">
                  <c:v>Vermont</c:v>
                </c:pt>
                <c:pt idx="8">
                  <c:v>New York</c:v>
                </c:pt>
                <c:pt idx="9">
                  <c:v>Texas</c:v>
                </c:pt>
                <c:pt idx="10">
                  <c:v>Hawaii</c:v>
                </c:pt>
              </c:strCache>
            </c:strRef>
          </c:cat>
          <c:val>
            <c:numRef>
              <c:f>'Figure 14'!$D$9:$D$19</c:f>
              <c:numCache>
                <c:formatCode>General</c:formatCode>
                <c:ptCount val="11"/>
                <c:pt idx="0">
                  <c:v>3.669</c:v>
                </c:pt>
                <c:pt idx="1">
                  <c:v>0.27400000000000002</c:v>
                </c:pt>
                <c:pt idx="2">
                  <c:v>0.16300000000000001</c:v>
                </c:pt>
                <c:pt idx="3">
                  <c:v>0</c:v>
                </c:pt>
                <c:pt idx="4">
                  <c:v>0.28000000000000003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F-4652-99E7-C3891F95076B}"/>
            </c:ext>
          </c:extLst>
        </c:ser>
        <c:ser>
          <c:idx val="3"/>
          <c:order val="3"/>
          <c:tx>
            <c:strRef>
              <c:f>'Figure 14'!$E$8</c:f>
              <c:strCache>
                <c:ptCount val="1"/>
                <c:pt idx="0">
                  <c:v>Direct Connected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14'!$A$9:$A$19</c:f>
              <c:strCache>
                <c:ptCount val="11"/>
                <c:pt idx="0">
                  <c:v>rest of U.S.</c:v>
                </c:pt>
                <c:pt idx="1">
                  <c:v>Michigan</c:v>
                </c:pt>
                <c:pt idx="2">
                  <c:v>Nevada</c:v>
                </c:pt>
                <c:pt idx="3">
                  <c:v>Florida</c:v>
                </c:pt>
                <c:pt idx="4">
                  <c:v>Connecticut</c:v>
                </c:pt>
                <c:pt idx="5">
                  <c:v>Arizona</c:v>
                </c:pt>
                <c:pt idx="6">
                  <c:v>Utah</c:v>
                </c:pt>
                <c:pt idx="7">
                  <c:v>Vermont</c:v>
                </c:pt>
                <c:pt idx="8">
                  <c:v>New York</c:v>
                </c:pt>
                <c:pt idx="9">
                  <c:v>Texas</c:v>
                </c:pt>
                <c:pt idx="10">
                  <c:v>Hawaii</c:v>
                </c:pt>
              </c:strCache>
            </c:strRef>
          </c:cat>
          <c:val>
            <c:numRef>
              <c:f>'Figure 14'!$E$9:$E$19</c:f>
              <c:numCache>
                <c:formatCode>General</c:formatCode>
                <c:ptCount val="11"/>
                <c:pt idx="0">
                  <c:v>0.37200000000000011</c:v>
                </c:pt>
                <c:pt idx="1">
                  <c:v>1</c:v>
                </c:pt>
                <c:pt idx="2">
                  <c:v>0</c:v>
                </c:pt>
                <c:pt idx="3">
                  <c:v>0.10299999999999999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F-4652-99E7-C3891F95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322800"/>
        <c:axId val="1973330416"/>
      </c:barChart>
      <c:catAx>
        <c:axId val="19733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30416"/>
        <c:crosses val="autoZero"/>
        <c:auto val="1"/>
        <c:lblAlgn val="ctr"/>
        <c:lblOffset val="100"/>
        <c:noMultiLvlLbl val="0"/>
      </c:catAx>
      <c:valAx>
        <c:axId val="19733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14'!$A$29:$A$33</c:f>
              <c:strCache>
                <c:ptCount val="5"/>
                <c:pt idx="0">
                  <c:v>Ohio</c:v>
                </c:pt>
                <c:pt idx="1">
                  <c:v>Georgia</c:v>
                </c:pt>
                <c:pt idx="2">
                  <c:v>Illinois</c:v>
                </c:pt>
                <c:pt idx="3">
                  <c:v>Hawaii</c:v>
                </c:pt>
                <c:pt idx="4">
                  <c:v>New York</c:v>
                </c:pt>
              </c:strCache>
            </c:strRef>
          </c:cat>
          <c:val>
            <c:numRef>
              <c:f>'Figure 14'!$B$29:$B$33</c:f>
              <c:numCache>
                <c:formatCode>General</c:formatCode>
                <c:ptCount val="5"/>
                <c:pt idx="0">
                  <c:v>1.571</c:v>
                </c:pt>
                <c:pt idx="1">
                  <c:v>2.1339999999999999</c:v>
                </c:pt>
                <c:pt idx="2">
                  <c:v>3.573</c:v>
                </c:pt>
                <c:pt idx="3">
                  <c:v>12.402000000000001</c:v>
                </c:pt>
                <c:pt idx="4">
                  <c:v>12.703000000000001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A-4751-AEF3-88B58D77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345648"/>
        <c:axId val="1973342384"/>
      </c:barChart>
      <c:catAx>
        <c:axId val="19733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2384"/>
        <c:crosses val="autoZero"/>
        <c:auto val="1"/>
        <c:lblAlgn val="ctr"/>
        <c:lblOffset val="100"/>
        <c:noMultiLvlLbl val="0"/>
      </c:catAx>
      <c:valAx>
        <c:axId val="19733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14'!$A$22:$A$26</c:f>
              <c:strCache>
                <c:ptCount val="5"/>
                <c:pt idx="0">
                  <c:v>Arizona</c:v>
                </c:pt>
                <c:pt idx="1">
                  <c:v>Utah</c:v>
                </c:pt>
                <c:pt idx="2">
                  <c:v>Vermont</c:v>
                </c:pt>
                <c:pt idx="3">
                  <c:v>Texas</c:v>
                </c:pt>
                <c:pt idx="4">
                  <c:v>Hawaii</c:v>
                </c:pt>
              </c:strCache>
            </c:strRef>
          </c:cat>
          <c:val>
            <c:numRef>
              <c:f>'Figure 14'!$B$22:$B$26</c:f>
              <c:numCache>
                <c:formatCode>General</c:formatCode>
                <c:ptCount val="5"/>
                <c:pt idx="0">
                  <c:v>13.288</c:v>
                </c:pt>
                <c:pt idx="1">
                  <c:v>15.574999999999999</c:v>
                </c:pt>
                <c:pt idx="2">
                  <c:v>18.260000000000002</c:v>
                </c:pt>
                <c:pt idx="3">
                  <c:v>38.604999999999997</c:v>
                </c:pt>
                <c:pt idx="4">
                  <c:v>111.33800000000001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811-8C57-948F30B1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323344"/>
        <c:axId val="1973317360"/>
      </c:barChart>
      <c:catAx>
        <c:axId val="197332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7360"/>
        <c:crosses val="autoZero"/>
        <c:auto val="1"/>
        <c:lblAlgn val="ctr"/>
        <c:lblOffset val="100"/>
        <c:noMultiLvlLbl val="0"/>
      </c:catAx>
      <c:valAx>
        <c:axId val="19733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78302712160981E-2"/>
          <c:y val="0.1111111111111111"/>
          <c:w val="0.90095873432487605"/>
          <c:h val="0.77911235053951589"/>
        </c:manualLayout>
      </c:layout>
      <c:lineChart>
        <c:grouping val="standard"/>
        <c:varyColors val="0"/>
        <c:ser>
          <c:idx val="0"/>
          <c:order val="0"/>
          <c:tx>
            <c:strRef>
              <c:f>'Figure 1b'!$M$34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1b'!$A$35:$A$54</c15:sqref>
                  </c15:fullRef>
                </c:ext>
              </c:extLst>
              <c:f>'Figure 1b'!$A$42:$A$54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1b'!$M$35:$M$54</c15:sqref>
                  </c15:fullRef>
                </c:ext>
              </c:extLst>
              <c:f>'Figure 1b'!$M$42:$M$54</c:f>
              <c:numCache>
                <c:formatCode>General</c:formatCode>
                <c:ptCount val="13"/>
                <c:pt idx="0">
                  <c:v>22</c:v>
                </c:pt>
                <c:pt idx="1">
                  <c:v>54.3</c:v>
                </c:pt>
                <c:pt idx="2">
                  <c:v>118.39999999999999</c:v>
                </c:pt>
                <c:pt idx="3">
                  <c:v>159</c:v>
                </c:pt>
                <c:pt idx="4">
                  <c:v>179.5</c:v>
                </c:pt>
                <c:pt idx="5">
                  <c:v>262.20000000000005</c:v>
                </c:pt>
                <c:pt idx="6">
                  <c:v>521.30000000000007</c:v>
                </c:pt>
                <c:pt idx="7">
                  <c:v>798.80000000000007</c:v>
                </c:pt>
                <c:pt idx="8">
                  <c:v>1301.6000000000001</c:v>
                </c:pt>
                <c:pt idx="9">
                  <c:v>1808.2000000000003</c:v>
                </c:pt>
                <c:pt idx="10">
                  <c:v>2378.1999999999998</c:v>
                </c:pt>
                <c:pt idx="11">
                  <c:v>12413.499999999993</c:v>
                </c:pt>
                <c:pt idx="12">
                  <c:v>22385.099999999988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8-41C4-9B7F-D7464650A583}"/>
            </c:ext>
          </c:extLst>
        </c:ser>
        <c:ser>
          <c:idx val="1"/>
          <c:order val="1"/>
          <c:tx>
            <c:strRef>
              <c:f>'Figure 1b'!$N$34</c:f>
              <c:strCache>
                <c:ptCount val="1"/>
                <c:pt idx="0">
                  <c:v>power capacity (Megawatts 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1b'!$A$35:$A$54</c15:sqref>
                  </c15:fullRef>
                </c:ext>
              </c:extLst>
              <c:f>'Figure 1b'!$A$42:$A$54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1b'!$N$35:$N$54</c15:sqref>
                  </c15:fullRef>
                </c:ext>
              </c:extLst>
              <c:f>'Figure 1b'!$N$42:$N$54</c:f>
              <c:numCache>
                <c:formatCode>General</c:formatCode>
                <c:ptCount val="13"/>
                <c:pt idx="0">
                  <c:v>51</c:v>
                </c:pt>
                <c:pt idx="1">
                  <c:v>82.8</c:v>
                </c:pt>
                <c:pt idx="2">
                  <c:v>149.6</c:v>
                </c:pt>
                <c:pt idx="3">
                  <c:v>151.19999999999999</c:v>
                </c:pt>
                <c:pt idx="4">
                  <c:v>179.89999999999998</c:v>
                </c:pt>
                <c:pt idx="5">
                  <c:v>333.2</c:v>
                </c:pt>
                <c:pt idx="6">
                  <c:v>534.79999999999995</c:v>
                </c:pt>
                <c:pt idx="7">
                  <c:v>659</c:v>
                </c:pt>
                <c:pt idx="8">
                  <c:v>878.7</c:v>
                </c:pt>
                <c:pt idx="9">
                  <c:v>1066.7</c:v>
                </c:pt>
                <c:pt idx="10">
                  <c:v>1559.2999999999997</c:v>
                </c:pt>
                <c:pt idx="11">
                  <c:v>4935.5000000000009</c:v>
                </c:pt>
                <c:pt idx="12">
                  <c:v>8827.1000000000022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8-41C4-9B7F-D746465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315184"/>
        <c:axId val="1973303760"/>
      </c:lineChart>
      <c:catAx>
        <c:axId val="19733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03760"/>
        <c:crosses val="autoZero"/>
        <c:auto val="1"/>
        <c:lblAlgn val="ctr"/>
        <c:lblOffset val="100"/>
        <c:noMultiLvlLbl val="0"/>
      </c:catAx>
      <c:valAx>
        <c:axId val="19733037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3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44000995576995"/>
          <c:y val="7.2481988318349691E-2"/>
          <c:w val="0.60190988087779429"/>
          <c:h val="0.27976580695957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Total U.S. grid capacity</a:t>
            </a:r>
            <a:endParaRPr lang="en-US" sz="9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9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(1,244 gigawatts)</a:t>
            </a:r>
            <a:endPara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2'!$A$28</c:f>
              <c:strCache>
                <c:ptCount val="1"/>
                <c:pt idx="0">
                  <c:v>2022 all generators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83-48F3-B1AB-66C2856B0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3-48F3-B1AB-66C2856B0F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83-48F3-B1AB-66C2856B0F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83-48F3-B1AB-66C2856B0F7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83-48F3-B1AB-66C2856B0F77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51-4366-A7C4-9AF6E3F531DE}"/>
              </c:ext>
            </c:extLst>
          </c:dPt>
          <c:dPt>
            <c:idx val="6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51-4366-A7C4-9AF6E3F531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51-4366-A7C4-9AF6E3F531DE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51-4366-A7C4-9AF6E3F531DE}"/>
              </c:ext>
            </c:extLst>
          </c:dPt>
          <c:dLbls>
            <c:dLbl>
              <c:idx val="4"/>
              <c:layout>
                <c:manualLayout>
                  <c:x val="3.1905511811023565E-2"/>
                  <c:y val="-2.36605148723509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83-48F3-B1AB-66C2856B0F77}"/>
                </c:ext>
              </c:extLst>
            </c:dLbl>
            <c:dLbl>
              <c:idx val="5"/>
              <c:layout>
                <c:manualLayout>
                  <c:x val="-7.9179602549681316E-2"/>
                  <c:y val="-1.45707424531075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51-4366-A7C4-9AF6E3F531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51-4366-A7C4-9AF6E3F531DE}"/>
                </c:ext>
              </c:extLst>
            </c:dLbl>
            <c:dLbl>
              <c:idx val="7"/>
              <c:layout>
                <c:manualLayout>
                  <c:x val="-9.2966629171353579E-2"/>
                  <c:y val="-6.68201115569486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51-4366-A7C4-9AF6E3F53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2'!$B$27:$L$27</c15:sqref>
                  </c15:fullRef>
                </c:ext>
              </c:extLst>
              <c:f>('Figure 2'!$B$27:$G$27,'Figure 2'!$I$27:$J$27,'Figure 2'!$L$27)</c:f>
              <c:strCache>
                <c:ptCount val="9"/>
                <c:pt idx="0">
                  <c:v>PJM</c:v>
                </c:pt>
                <c:pt idx="1">
                  <c:v>CISO</c:v>
                </c:pt>
                <c:pt idx="2">
                  <c:v>ERCO</c:v>
                </c:pt>
                <c:pt idx="3">
                  <c:v>MISO</c:v>
                </c:pt>
                <c:pt idx="4">
                  <c:v>NYIS</c:v>
                </c:pt>
                <c:pt idx="5">
                  <c:v>ISNE</c:v>
                </c:pt>
                <c:pt idx="6">
                  <c:v>AK and HI</c:v>
                </c:pt>
                <c:pt idx="7">
                  <c:v>Other CA</c:v>
                </c:pt>
                <c:pt idx="8">
                  <c:v>Other with SWPP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2'!$B$28:$L$28</c15:sqref>
                  </c15:fullRef>
                </c:ext>
              </c:extLst>
              <c:f>('Figure 2'!$B$28:$G$28,'Figure 2'!$I$28:$J$28,'Figure 2'!$L$28)</c:f>
              <c:numCache>
                <c:formatCode>General</c:formatCode>
                <c:ptCount val="9"/>
                <c:pt idx="0">
                  <c:v>218120.39999999388</c:v>
                </c:pt>
                <c:pt idx="1">
                  <c:v>75516.100000000093</c:v>
                </c:pt>
                <c:pt idx="2">
                  <c:v>136043.39999999982</c:v>
                </c:pt>
                <c:pt idx="3">
                  <c:v>196001.49999999892</c:v>
                </c:pt>
                <c:pt idx="4">
                  <c:v>43489.000000000102</c:v>
                </c:pt>
                <c:pt idx="5">
                  <c:v>38095.599999999948</c:v>
                </c:pt>
                <c:pt idx="6">
                  <c:v>5686.7</c:v>
                </c:pt>
                <c:pt idx="7">
                  <c:v>16437.599999999999</c:v>
                </c:pt>
                <c:pt idx="8">
                  <c:v>514775.09999999811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B583-48F3-B1AB-66C2856B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U.S. large-scale battery storage energy capacity </a:t>
            </a:r>
          </a:p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(22,385 megawatthours)</a:t>
            </a:r>
            <a:endPara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'Figure 2'!$A$24</c:f>
              <c:strCache>
                <c:ptCount val="1"/>
                <c:pt idx="0">
                  <c:v>2022 net total</c:v>
                </c:pt>
              </c:strCache>
            </c:strRef>
          </c:tx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141B-46EA-91A8-364DD2569854}"/>
              </c:ext>
            </c:extLst>
          </c:dPt>
          <c:dPt>
            <c:idx val="6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1430-4AAD-B1F4-9CC1F11866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1430-4AAD-B1F4-9CC1F1186638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1430-4AAD-B1F4-9CC1F1186638}"/>
              </c:ext>
            </c:extLst>
          </c:dPt>
          <c:dLbls>
            <c:dLbl>
              <c:idx val="3"/>
              <c:layout>
                <c:manualLayout>
                  <c:x val="-8.7616079579437775E-2"/>
                  <c:y val="1.75686488698212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35-400B-B9F1-7275FE56190A}"/>
                </c:ext>
              </c:extLst>
            </c:dLbl>
            <c:dLbl>
              <c:idx val="4"/>
              <c:layout>
                <c:manualLayout>
                  <c:x val="-0.11504294490412159"/>
                  <c:y val="-1.70658086849214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35-400B-B9F1-7275FE5619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30-4AAD-B1F4-9CC1F1186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2'!$B$18:$L$18</c15:sqref>
                  </c15:fullRef>
                </c:ext>
              </c:extLst>
              <c:f>('Figure 2'!$B$18:$F$18,'Figure 2'!$H$18:$J$18,'Figure 2'!$L$18)</c:f>
              <c:strCache>
                <c:ptCount val="9"/>
                <c:pt idx="0">
                  <c:v>PJM</c:v>
                </c:pt>
                <c:pt idx="1">
                  <c:v>CISO</c:v>
                </c:pt>
                <c:pt idx="2">
                  <c:v>ERCO</c:v>
                </c:pt>
                <c:pt idx="3">
                  <c:v>MISO</c:v>
                </c:pt>
                <c:pt idx="4">
                  <c:v>ISNE</c:v>
                </c:pt>
                <c:pt idx="5">
                  <c:v>NYIS</c:v>
                </c:pt>
                <c:pt idx="6">
                  <c:v>AK and HI</c:v>
                </c:pt>
                <c:pt idx="7">
                  <c:v>Other CA</c:v>
                </c:pt>
                <c:pt idx="8">
                  <c:v>Other with SWPP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2'!$B$24:$L$24</c15:sqref>
                  </c15:fullRef>
                </c:ext>
              </c:extLst>
              <c:f>('Figure 2'!$B$24:$F$24,'Figure 2'!$H$24:$J$24,'Figure 2'!$L$24)</c:f>
              <c:numCache>
                <c:formatCode>General</c:formatCode>
                <c:ptCount val="9"/>
                <c:pt idx="0">
                  <c:v>213.5</c:v>
                </c:pt>
                <c:pt idx="1">
                  <c:v>15531.1</c:v>
                </c:pt>
                <c:pt idx="2">
                  <c:v>2682.7999999999993</c:v>
                </c:pt>
                <c:pt idx="3">
                  <c:v>123</c:v>
                </c:pt>
                <c:pt idx="4">
                  <c:v>639.00000000000011</c:v>
                </c:pt>
                <c:pt idx="5">
                  <c:v>342.5</c:v>
                </c:pt>
                <c:pt idx="6">
                  <c:v>515.20000000000005</c:v>
                </c:pt>
                <c:pt idx="7">
                  <c:v>32.5</c:v>
                </c:pt>
                <c:pt idx="8">
                  <c:v>2305.4999999999877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35-400B-B9F1-7275FE56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U.S. large-scale battery storage power capacity </a:t>
            </a:r>
          </a:p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(8,827 megawatts)</a:t>
            </a:r>
            <a:endPara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'Figure 2'!$A$14</c:f>
              <c:strCache>
                <c:ptCount val="1"/>
                <c:pt idx="0">
                  <c:v>2022 net total</c:v>
                </c:pt>
              </c:strCache>
            </c:strRef>
          </c:tx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AF6C-4D3B-BC18-D11D63D2F214}"/>
              </c:ext>
            </c:extLst>
          </c:dPt>
          <c:dPt>
            <c:idx val="6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44AB-4B9D-A484-37386CFFCC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44AB-4B9D-A484-37386CFFCC08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44AB-4B9D-A484-37386CFFCC08}"/>
              </c:ext>
            </c:extLst>
          </c:dPt>
          <c:dLbls>
            <c:dLbl>
              <c:idx val="4"/>
              <c:layout>
                <c:manualLayout>
                  <c:x val="3.4421219427209222E-2"/>
                  <c:y val="-4.230586150847308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8E-421C-9539-FB46B40E8551}"/>
                </c:ext>
              </c:extLst>
            </c:dLbl>
            <c:dLbl>
              <c:idx val="8"/>
              <c:layout>
                <c:manualLayout>
                  <c:x val="0.109764314497706"/>
                  <c:y val="9.01366663295550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AB-4B9D-A484-37386CFFCC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2'!$B$8:$L$8</c15:sqref>
                  </c15:fullRef>
                </c:ext>
              </c:extLst>
              <c:f>('Figure 2'!$B$8:$F$8,'Figure 2'!$H$8:$J$8,'Figure 2'!$L$8)</c:f>
              <c:strCache>
                <c:ptCount val="9"/>
                <c:pt idx="0">
                  <c:v>PJM</c:v>
                </c:pt>
                <c:pt idx="1">
                  <c:v>CISO</c:v>
                </c:pt>
                <c:pt idx="2">
                  <c:v>ERCO</c:v>
                </c:pt>
                <c:pt idx="3">
                  <c:v>MISO</c:v>
                </c:pt>
                <c:pt idx="4">
                  <c:v>ISNE</c:v>
                </c:pt>
                <c:pt idx="5">
                  <c:v>NYIS</c:v>
                </c:pt>
                <c:pt idx="6">
                  <c:v>AK and HI</c:v>
                </c:pt>
                <c:pt idx="7">
                  <c:v>Other CA</c:v>
                </c:pt>
                <c:pt idx="8">
                  <c:v>Other with SWPP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2'!$B$14:$L$14</c15:sqref>
                  </c15:fullRef>
                </c:ext>
              </c:extLst>
              <c:f>('Figure 2'!$B$14:$F$14,'Figure 2'!$H$14:$J$14,'Figure 2'!$L$14)</c:f>
              <c:numCache>
                <c:formatCode>General</c:formatCode>
                <c:ptCount val="9"/>
                <c:pt idx="0">
                  <c:v>281.09999999999997</c:v>
                </c:pt>
                <c:pt idx="1">
                  <c:v>4679</c:v>
                </c:pt>
                <c:pt idx="2">
                  <c:v>2086.2999999999993</c:v>
                </c:pt>
                <c:pt idx="3">
                  <c:v>73.400000000000006</c:v>
                </c:pt>
                <c:pt idx="4">
                  <c:v>305.39999999999998</c:v>
                </c:pt>
                <c:pt idx="5">
                  <c:v>113.3</c:v>
                </c:pt>
                <c:pt idx="6">
                  <c:v>202.6</c:v>
                </c:pt>
                <c:pt idx="7">
                  <c:v>53.5</c:v>
                </c:pt>
                <c:pt idx="8">
                  <c:v>1032.5000000000032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4E-4727-857B-24EB3FEB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3'!$A$9:$A$17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'Figure 3'!$B$9:$B$17</c:f>
              <c:numCache>
                <c:formatCode>0.00</c:formatCode>
                <c:ptCount val="9"/>
                <c:pt idx="0">
                  <c:v>0.55156102175969723</c:v>
                </c:pt>
                <c:pt idx="1">
                  <c:v>1.1890574214517875</c:v>
                </c:pt>
                <c:pt idx="2">
                  <c:v>2.2126436781609198</c:v>
                </c:pt>
                <c:pt idx="3">
                  <c:v>2.2796762589928052</c:v>
                </c:pt>
                <c:pt idx="4">
                  <c:v>2.7370350969093771</c:v>
                </c:pt>
                <c:pt idx="5">
                  <c:v>1.1662626262626261</c:v>
                </c:pt>
                <c:pt idx="6">
                  <c:v>2.9771754215017538</c:v>
                </c:pt>
                <c:pt idx="7">
                  <c:v>2.5365822848769644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B-4BF6-83A1-291E1A15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84176"/>
        <c:axId val="1973287440"/>
      </c:lineChart>
      <c:catAx>
        <c:axId val="19732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7440"/>
        <c:crosses val="autoZero"/>
        <c:auto val="1"/>
        <c:lblAlgn val="ctr"/>
        <c:lblOffset val="100"/>
        <c:noMultiLvlLbl val="0"/>
      </c:catAx>
      <c:valAx>
        <c:axId val="1973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5'!$B$9</c:f>
              <c:strCache>
                <c:ptCount val="1"/>
                <c:pt idx="0">
                  <c:v>Independent Power 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5'!$A$10:$A$17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5'!$B$10:$B$17</c:f>
              <c:numCache>
                <c:formatCode>General</c:formatCode>
                <c:ptCount val="8"/>
                <c:pt idx="0">
                  <c:v>243.3</c:v>
                </c:pt>
                <c:pt idx="1">
                  <c:v>4157.1000000000004</c:v>
                </c:pt>
                <c:pt idx="2">
                  <c:v>1970.8000000000015</c:v>
                </c:pt>
                <c:pt idx="3">
                  <c:v>16.3</c:v>
                </c:pt>
                <c:pt idx="4">
                  <c:v>247.8000000000001</c:v>
                </c:pt>
                <c:pt idx="5">
                  <c:v>102.3</c:v>
                </c:pt>
                <c:pt idx="6">
                  <c:v>94</c:v>
                </c:pt>
                <c:pt idx="7">
                  <c:v>400.299999999992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8DA-B132-377BADD336B6}"/>
            </c:ext>
          </c:extLst>
        </c:ser>
        <c:ser>
          <c:idx val="1"/>
          <c:order val="1"/>
          <c:tx>
            <c:strRef>
              <c:f>'Figure 5'!$C$9</c:f>
              <c:strCache>
                <c:ptCount val="1"/>
                <c:pt idx="0">
                  <c:v>Investor-Owned Utility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5'!$A$10:$A$17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5'!$C$10:$C$17</c:f>
              <c:numCache>
                <c:formatCode>General</c:formatCode>
                <c:ptCount val="8"/>
                <c:pt idx="0">
                  <c:v>6.6</c:v>
                </c:pt>
                <c:pt idx="1">
                  <c:v>480.29999999999995</c:v>
                </c:pt>
                <c:pt idx="2">
                  <c:v>4</c:v>
                </c:pt>
                <c:pt idx="3">
                  <c:v>57.099999999999994</c:v>
                </c:pt>
                <c:pt idx="4">
                  <c:v>40</c:v>
                </c:pt>
                <c:pt idx="5">
                  <c:v>7</c:v>
                </c:pt>
                <c:pt idx="6">
                  <c:v>2</c:v>
                </c:pt>
                <c:pt idx="7">
                  <c:v>560.49999999999977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8DA-B132-377BADD336B6}"/>
            </c:ext>
          </c:extLst>
        </c:ser>
        <c:ser>
          <c:idx val="2"/>
          <c:order val="2"/>
          <c:tx>
            <c:strRef>
              <c:f>'Figure 5'!$D$9</c:f>
              <c:strCache>
                <c:ptCount val="1"/>
                <c:pt idx="0">
                  <c:v>Cooperative</c:v>
                </c:pt>
              </c:strCache>
            </c:strRef>
          </c:tx>
          <c:spPr>
            <a:solidFill>
              <a:srgbClr val="5D9732"/>
            </a:solidFill>
            <a:ln>
              <a:noFill/>
            </a:ln>
            <a:effectLst/>
          </c:spPr>
          <c:invertIfNegative val="0"/>
          <c:cat>
            <c:strRef>
              <c:f>'Figure 5'!$A$10:$A$17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5'!$D$10:$D$17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91.7</c:v>
                </c:pt>
                <c:pt idx="7">
                  <c:v>39.299999999999997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9-48DA-B132-377BADD336B6}"/>
            </c:ext>
          </c:extLst>
        </c:ser>
        <c:ser>
          <c:idx val="4"/>
          <c:order val="3"/>
          <c:tx>
            <c:strRef>
              <c:f>'Figure 5'!$E$9</c:f>
              <c:strCache>
                <c:ptCount val="1"/>
                <c:pt idx="0">
                  <c:v>Commercial/ Industrial</c:v>
                </c:pt>
              </c:strCache>
            </c:strRef>
          </c:tx>
          <c:spPr>
            <a:solidFill>
              <a:srgbClr val="FFC702"/>
            </a:solidFill>
            <a:ln>
              <a:noFill/>
            </a:ln>
            <a:effectLst/>
          </c:spPr>
          <c:invertIfNegative val="0"/>
          <c:cat>
            <c:strRef>
              <c:f>'Figure 5'!$A$10:$A$17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5'!$E$10:$E$17</c:f>
              <c:numCache>
                <c:formatCode>General</c:formatCode>
                <c:ptCount val="8"/>
                <c:pt idx="0">
                  <c:v>0</c:v>
                </c:pt>
                <c:pt idx="1">
                  <c:v>34.9</c:v>
                </c:pt>
                <c:pt idx="2">
                  <c:v>100</c:v>
                </c:pt>
                <c:pt idx="3">
                  <c:v>0</c:v>
                </c:pt>
                <c:pt idx="4">
                  <c:v>4.5999999999999996</c:v>
                </c:pt>
                <c:pt idx="5">
                  <c:v>4</c:v>
                </c:pt>
                <c:pt idx="6">
                  <c:v>14.9</c:v>
                </c:pt>
                <c:pt idx="7">
                  <c:v>24.000000000000028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9-48DA-B132-377BADD336B6}"/>
            </c:ext>
          </c:extLst>
        </c:ser>
        <c:ser>
          <c:idx val="5"/>
          <c:order val="4"/>
          <c:tx>
            <c:strRef>
              <c:f>'Figure 5'!$F$9</c:f>
              <c:strCache>
                <c:ptCount val="1"/>
                <c:pt idx="0">
                  <c:v>Municipal/Govt Owned Utility</c:v>
                </c:pt>
              </c:strCache>
            </c:strRef>
          </c:tx>
          <c:spPr>
            <a:solidFill>
              <a:srgbClr val="A33340"/>
            </a:solidFill>
            <a:ln>
              <a:noFill/>
            </a:ln>
            <a:effectLst/>
          </c:spPr>
          <c:invertIfNegative val="0"/>
          <c:cat>
            <c:strRef>
              <c:f>'Figure 5'!$A$10:$A$17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5'!$F$10:$F$17</c:f>
              <c:numCache>
                <c:formatCode>General</c:formatCode>
                <c:ptCount val="8"/>
                <c:pt idx="0">
                  <c:v>6.2</c:v>
                </c:pt>
                <c:pt idx="1">
                  <c:v>5.7</c:v>
                </c:pt>
                <c:pt idx="2">
                  <c:v>11.5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86.90000000000002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9-48DA-B132-377BADD3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282000"/>
        <c:axId val="1973282544"/>
      </c:barChart>
      <c:catAx>
        <c:axId val="19732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82544"/>
        <c:crosses val="autoZero"/>
        <c:auto val="1"/>
        <c:lblAlgn val="ctr"/>
        <c:lblOffset val="100"/>
        <c:noMultiLvlLbl val="0"/>
      </c:catAx>
      <c:valAx>
        <c:axId val="197328254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820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5'!$B$24</c:f>
              <c:strCache>
                <c:ptCount val="1"/>
                <c:pt idx="0">
                  <c:v>Independent Power 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5'!$A$25:$A$32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5'!$B$25:$B$32</c:f>
              <c:numCache>
                <c:formatCode>General</c:formatCode>
                <c:ptCount val="8"/>
                <c:pt idx="0">
                  <c:v>177.4</c:v>
                </c:pt>
                <c:pt idx="1">
                  <c:v>13474.300000000001</c:v>
                </c:pt>
                <c:pt idx="2">
                  <c:v>2465.8000000000015</c:v>
                </c:pt>
                <c:pt idx="3">
                  <c:v>33.4</c:v>
                </c:pt>
                <c:pt idx="4">
                  <c:v>489.09999999999991</c:v>
                </c:pt>
                <c:pt idx="5">
                  <c:v>310.00000000000006</c:v>
                </c:pt>
                <c:pt idx="6">
                  <c:v>350.4</c:v>
                </c:pt>
                <c:pt idx="7">
                  <c:v>842.70000000000073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6D2-8F69-99A23324783C}"/>
            </c:ext>
          </c:extLst>
        </c:ser>
        <c:ser>
          <c:idx val="1"/>
          <c:order val="1"/>
          <c:tx>
            <c:strRef>
              <c:f>'Figure 5'!$C$24</c:f>
              <c:strCache>
                <c:ptCount val="1"/>
                <c:pt idx="0">
                  <c:v>Investor-Owned Utility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5'!$A$25:$A$32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5'!$C$25:$C$32</c:f>
              <c:numCache>
                <c:formatCode>General</c:formatCode>
                <c:ptCount val="8"/>
                <c:pt idx="0">
                  <c:v>6.9</c:v>
                </c:pt>
                <c:pt idx="1">
                  <c:v>1852.9</c:v>
                </c:pt>
                <c:pt idx="2">
                  <c:v>4</c:v>
                </c:pt>
                <c:pt idx="3">
                  <c:v>89.6</c:v>
                </c:pt>
                <c:pt idx="4">
                  <c:v>117.4</c:v>
                </c:pt>
                <c:pt idx="5">
                  <c:v>28.2</c:v>
                </c:pt>
                <c:pt idx="6">
                  <c:v>2</c:v>
                </c:pt>
                <c:pt idx="7">
                  <c:v>1266.6999999999998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6D2-8F69-99A23324783C}"/>
            </c:ext>
          </c:extLst>
        </c:ser>
        <c:ser>
          <c:idx val="2"/>
          <c:order val="2"/>
          <c:tx>
            <c:strRef>
              <c:f>'Figure 5'!$D$24</c:f>
              <c:strCache>
                <c:ptCount val="1"/>
                <c:pt idx="0">
                  <c:v>Cooperative</c:v>
                </c:pt>
              </c:strCache>
            </c:strRef>
          </c:tx>
          <c:spPr>
            <a:solidFill>
              <a:srgbClr val="5D9732"/>
            </a:solidFill>
            <a:ln>
              <a:noFill/>
            </a:ln>
            <a:effectLst/>
          </c:spPr>
          <c:invertIfNegative val="0"/>
          <c:cat>
            <c:strRef>
              <c:f>'Figure 5'!$A$25:$A$32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5'!$D$25:$D$32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108.9</c:v>
                </c:pt>
                <c:pt idx="7">
                  <c:v>81.699999999999989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4-46D2-8F69-99A23324783C}"/>
            </c:ext>
          </c:extLst>
        </c:ser>
        <c:ser>
          <c:idx val="4"/>
          <c:order val="3"/>
          <c:tx>
            <c:strRef>
              <c:f>'Figure 5'!$E$24</c:f>
              <c:strCache>
                <c:ptCount val="1"/>
                <c:pt idx="0">
                  <c:v>Commercial/ Industrial</c:v>
                </c:pt>
              </c:strCache>
            </c:strRef>
          </c:tx>
          <c:spPr>
            <a:solidFill>
              <a:srgbClr val="FFC702"/>
            </a:solidFill>
            <a:ln>
              <a:noFill/>
            </a:ln>
            <a:effectLst/>
          </c:spPr>
          <c:invertIfNegative val="0"/>
          <c:cat>
            <c:strRef>
              <c:f>'Figure 5'!$A$25:$A$32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5'!$E$25:$E$32</c:f>
              <c:numCache>
                <c:formatCode>General</c:formatCode>
                <c:ptCount val="8"/>
                <c:pt idx="0">
                  <c:v>0</c:v>
                </c:pt>
                <c:pt idx="1">
                  <c:v>187.59999999999997</c:v>
                </c:pt>
                <c:pt idx="2">
                  <c:v>200</c:v>
                </c:pt>
                <c:pt idx="3">
                  <c:v>0</c:v>
                </c:pt>
                <c:pt idx="4">
                  <c:v>12.4</c:v>
                </c:pt>
                <c:pt idx="5">
                  <c:v>4.3</c:v>
                </c:pt>
                <c:pt idx="6">
                  <c:v>53.9</c:v>
                </c:pt>
                <c:pt idx="7">
                  <c:v>24.000000000000114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4-46D2-8F69-99A23324783C}"/>
            </c:ext>
          </c:extLst>
        </c:ser>
        <c:ser>
          <c:idx val="5"/>
          <c:order val="4"/>
          <c:tx>
            <c:strRef>
              <c:f>'Figure 5'!$F$24</c:f>
              <c:strCache>
                <c:ptCount val="1"/>
                <c:pt idx="0">
                  <c:v>Municipal/Govt Owned Utility</c:v>
                </c:pt>
              </c:strCache>
            </c:strRef>
          </c:tx>
          <c:spPr>
            <a:solidFill>
              <a:srgbClr val="A33340"/>
            </a:solidFill>
            <a:ln>
              <a:noFill/>
            </a:ln>
            <a:effectLst/>
          </c:spPr>
          <c:invertIfNegative val="0"/>
          <c:cat>
            <c:strRef>
              <c:f>'Figure 5'!$A$25:$A$32</c:f>
              <c:strCache>
                <c:ptCount val="8"/>
                <c:pt idx="0">
                  <c:v>PJM</c:v>
                </c:pt>
                <c:pt idx="1">
                  <c:v>CAISO</c:v>
                </c:pt>
                <c:pt idx="2">
                  <c:v>ERCOT</c:v>
                </c:pt>
                <c:pt idx="3">
                  <c:v>MISO</c:v>
                </c:pt>
                <c:pt idx="4">
                  <c:v>ISO-NE</c:v>
                </c:pt>
                <c:pt idx="5">
                  <c:v>NYISO</c:v>
                </c:pt>
                <c:pt idx="6">
                  <c:v>AK/HI</c:v>
                </c:pt>
                <c:pt idx="7">
                  <c:v>other</c:v>
                </c:pt>
              </c:strCache>
            </c:strRef>
          </c:cat>
          <c:val>
            <c:numRef>
              <c:f>'Figure 5'!$F$25:$F$32</c:f>
              <c:numCache>
                <c:formatCode>General</c:formatCode>
                <c:ptCount val="8"/>
                <c:pt idx="0">
                  <c:v>6.2</c:v>
                </c:pt>
                <c:pt idx="1">
                  <c:v>13.3</c:v>
                </c:pt>
                <c:pt idx="2">
                  <c:v>13</c:v>
                </c:pt>
                <c:pt idx="3">
                  <c:v>0</c:v>
                </c:pt>
                <c:pt idx="4">
                  <c:v>20.100000000000001</c:v>
                </c:pt>
                <c:pt idx="5">
                  <c:v>0</c:v>
                </c:pt>
                <c:pt idx="6">
                  <c:v>0</c:v>
                </c:pt>
                <c:pt idx="7">
                  <c:v>147.9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4-46D2-8F69-99A23324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3292336"/>
        <c:axId val="1973287984"/>
      </c:barChart>
      <c:catAx>
        <c:axId val="19732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87984"/>
        <c:crosses val="autoZero"/>
        <c:auto val="1"/>
        <c:lblAlgn val="ctr"/>
        <c:lblOffset val="100"/>
        <c:noMultiLvlLbl val="0"/>
      </c:catAx>
      <c:valAx>
        <c:axId val="1973287984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3292336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1.jpe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7</xdr:row>
      <xdr:rowOff>38100</xdr:rowOff>
    </xdr:from>
    <xdr:to>
      <xdr:col>24</xdr:col>
      <xdr:colOff>19050</xdr:colOff>
      <xdr:row>25</xdr:row>
      <xdr:rowOff>142875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AF1FD57-FEF7-4EA1-8F7D-C840E2A0DA7D}"/>
            </a:ext>
          </a:extLst>
        </xdr:cNvPr>
        <xdr:cNvSpPr/>
      </xdr:nvSpPr>
      <xdr:spPr bwMode="auto">
        <a:xfrm>
          <a:off x="9915525" y="1285875"/>
          <a:ext cx="6105525" cy="320992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endParaRPr>
        </a:p>
      </xdr:txBody>
    </xdr:sp>
    <xdr:clientData/>
  </xdr:twoCellAnchor>
  <xdr:twoCellAnchor>
    <xdr:from>
      <xdr:col>14</xdr:col>
      <xdr:colOff>578487</xdr:colOff>
      <xdr:row>7</xdr:row>
      <xdr:rowOff>124459</xdr:rowOff>
    </xdr:from>
    <xdr:to>
      <xdr:col>23</xdr:col>
      <xdr:colOff>618491</xdr:colOff>
      <xdr:row>25</xdr:row>
      <xdr:rowOff>49473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9801862" y="1386522"/>
          <a:ext cx="5969317" cy="3084139"/>
          <a:chOff x="9963043" y="1392354"/>
          <a:chExt cx="6081423" cy="3095537"/>
        </a:xfrm>
      </xdr:grpSpPr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9963043" y="1392354"/>
            <a:ext cx="5699760" cy="697640"/>
          </a:xfrm>
          <a:prstGeom prst="rect">
            <a:avLst/>
          </a:prstGeom>
          <a:solidFill>
            <a:sysClr val="window" lastClr="FFFFFF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Figure 1a. Large-scale battery storage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capacity additions by region (2010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­­</a:t>
            </a:r>
            <a:r>
              <a:rPr lang="en-US" sz="1100" b="1">
                <a:effectLst/>
                <a:latin typeface="+mn-lt"/>
                <a:ea typeface="+mn-ea"/>
                <a:cs typeface="+mn-cs"/>
              </a:rPr>
              <a:t>–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2022</a:t>
            </a:r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) </a:t>
            </a:r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>
            <a:graphicFrameLocks/>
          </xdr:cNvGraphicFramePr>
        </xdr:nvGraphicFramePr>
        <xdr:xfrm>
          <a:off x="10020300" y="1783080"/>
          <a:ext cx="2720789" cy="2395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aphicFramePr>
            <a:graphicFrameLocks/>
          </xdr:cNvGraphicFramePr>
        </xdr:nvGraphicFramePr>
        <xdr:xfrm>
          <a:off x="12915900" y="1767840"/>
          <a:ext cx="2720789" cy="23907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9968085" y="4195170"/>
            <a:ext cx="6076381" cy="292721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s</a:t>
            </a: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</a:t>
            </a:r>
            <a:r>
              <a:rPr lang="en-US" sz="900" i="1" baseline="0">
                <a:latin typeface="Arial" panose="020B0604020202020204" pitchFamily="34" charset="0"/>
                <a:cs typeface="Arial" panose="020B0604020202020204" pitchFamily="34" charset="0"/>
              </a:rPr>
              <a:t> Form EIA-860 Early Release, Annual Electric Generator Report</a:t>
            </a:r>
            <a:endParaRPr lang="en-US" sz="9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EIA new logo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5513140" y="1462250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19</xdr:col>
      <xdr:colOff>175260</xdr:colOff>
      <xdr:row>9</xdr:row>
      <xdr:rowOff>53340</xdr:rowOff>
    </xdr:from>
    <xdr:to>
      <xdr:col>23</xdr:col>
      <xdr:colOff>205740</xdr:colOff>
      <xdr:row>11</xdr:row>
      <xdr:rowOff>53340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 bwMode="auto">
        <a:xfrm>
          <a:off x="12915900" y="1676400"/>
          <a:ext cx="2712720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rtlCol="0" anchor="t">
          <a:prstTxWarp prst="textNoShape">
            <a:avLst/>
          </a:prstTxWarp>
        </a:bodyPr>
        <a:lstStyle/>
        <a:p>
          <a:pPr marL="0" marR="0" lvl="0" indent="0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baseline="0">
              <a:effectLst/>
              <a:latin typeface="+mn-lt"/>
              <a:ea typeface="+mn-ea"/>
              <a:cs typeface="Calibri" panose="020F0502020204030204" pitchFamily="34" charset="0"/>
            </a:rPr>
            <a:t>annual additions of energy capacity	            </a:t>
          </a:r>
        </a:p>
        <a:p>
          <a:pPr marL="0" marR="0" lvl="0" indent="0" algn="l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0" dirty="0">
              <a:solidFill>
                <a:srgbClr val="333333"/>
              </a:solidFill>
              <a:latin typeface="+mn-lt"/>
              <a:ea typeface="Times New Roman" charset="0"/>
              <a:cs typeface="Calibri" panose="020F0502020204030204" pitchFamily="34" charset="0"/>
            </a:rPr>
            <a:t>megawatthours</a:t>
          </a:r>
        </a:p>
      </xdr:txBody>
    </xdr:sp>
    <xdr:clientData/>
  </xdr:twoCellAnchor>
  <xdr:twoCellAnchor>
    <xdr:from>
      <xdr:col>14</xdr:col>
      <xdr:colOff>655320</xdr:colOff>
      <xdr:row>9</xdr:row>
      <xdr:rowOff>60960</xdr:rowOff>
    </xdr:from>
    <xdr:to>
      <xdr:col>19</xdr:col>
      <xdr:colOff>15240</xdr:colOff>
      <xdr:row>11</xdr:row>
      <xdr:rowOff>60960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 bwMode="auto">
        <a:xfrm>
          <a:off x="10043160" y="1684020"/>
          <a:ext cx="2712720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rtlCol="0" anchor="t">
          <a:prstTxWarp prst="textNoShape">
            <a:avLst/>
          </a:prstTxWarp>
        </a:bodyPr>
        <a:lstStyle/>
        <a:p>
          <a:pPr marL="0" marR="0" lvl="0" indent="0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baseline="0">
              <a:effectLst/>
              <a:latin typeface="+mn-lt"/>
              <a:ea typeface="+mn-ea"/>
              <a:cs typeface="Calibri" panose="020F0502020204030204" pitchFamily="34" charset="0"/>
            </a:rPr>
            <a:t>annual additions of power capacity</a:t>
          </a:r>
        </a:p>
        <a:p>
          <a:pPr marL="0" marR="0" lvl="0" indent="0" algn="l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0" dirty="0">
              <a:solidFill>
                <a:srgbClr val="333333"/>
              </a:solidFill>
              <a:latin typeface="+mn-lt"/>
              <a:ea typeface="Times New Roman" charset="0"/>
              <a:cs typeface="Calibri" panose="020F0502020204030204" pitchFamily="34" charset="0"/>
            </a:rPr>
            <a:t>megawatts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0.80686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80465"/>
          <a:ext cx="1463040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overall</a:t>
          </a:r>
          <a:endParaRPr lang="en-US" sz="10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83185</xdr:colOff>
      <xdr:row>7</xdr:row>
      <xdr:rowOff>42182</xdr:rowOff>
    </xdr:from>
    <xdr:to>
      <xdr:col>25</xdr:col>
      <xdr:colOff>647610</xdr:colOff>
      <xdr:row>31</xdr:row>
      <xdr:rowOff>100034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1D08F63-102D-49F2-B924-203776B20598}"/>
            </a:ext>
          </a:extLst>
        </xdr:cNvPr>
        <xdr:cNvGrpSpPr/>
      </xdr:nvGrpSpPr>
      <xdr:grpSpPr>
        <a:xfrm>
          <a:off x="8536623" y="1224870"/>
          <a:ext cx="5819050" cy="4018664"/>
          <a:chOff x="9268460" y="1209040"/>
          <a:chExt cx="5834381" cy="4227261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6AA97A64-EAB0-6EA2-69BE-237654FE7261}"/>
              </a:ext>
            </a:extLst>
          </xdr:cNvPr>
          <xdr:cNvGrpSpPr/>
        </xdr:nvGrpSpPr>
        <xdr:grpSpPr>
          <a:xfrm>
            <a:off x="9268460" y="1209040"/>
            <a:ext cx="5823586" cy="3691890"/>
            <a:chOff x="10175240" y="1016629"/>
            <a:chExt cx="5823586" cy="3046101"/>
          </a:xfrm>
        </xdr:grpSpPr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D6B188E8-BC66-792C-DF9C-E0AE735C12EE}"/>
                </a:ext>
              </a:extLst>
            </xdr:cNvPr>
            <xdr:cNvSpPr txBox="1"/>
          </xdr:nvSpPr>
          <xdr:spPr>
            <a:xfrm>
              <a:off x="10175240" y="1016629"/>
              <a:ext cx="5819140" cy="72304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6. Large-scale battery storage cumulative power capacity (2015–2024)</a:t>
              </a:r>
            </a:p>
            <a:p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megawatts</a:t>
              </a:r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	</a:t>
              </a:r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F172150-CC87-92F3-827F-29F017F003DE}"/>
                </a:ext>
              </a:extLst>
            </xdr:cNvPr>
            <xdr:cNvGraphicFramePr>
              <a:graphicFrameLocks/>
            </xdr:cNvGraphicFramePr>
          </xdr:nvGraphicFramePr>
          <xdr:xfrm>
            <a:off x="10220968" y="1560069"/>
            <a:ext cx="5777858" cy="25026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41A49758-EE3C-40FD-56D2-D08FCB63BED7}"/>
              </a:ext>
            </a:extLst>
          </xdr:cNvPr>
          <xdr:cNvSpPr txBox="1"/>
        </xdr:nvSpPr>
        <xdr:spPr>
          <a:xfrm>
            <a:off x="9304021" y="4884420"/>
            <a:ext cx="5798820" cy="551881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 source: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</a:t>
            </a:r>
            <a:r>
              <a:rPr lang="en-US" sz="900" i="1" baseline="0">
                <a:latin typeface="Arial" panose="020B0604020202020204" pitchFamily="34" charset="0"/>
                <a:cs typeface="Arial" panose="020B0604020202020204" pitchFamily="34" charset="0"/>
              </a:rPr>
              <a:t> Form EIA-860 Early Release, Annual Electric Generator Report</a:t>
            </a:r>
            <a:endParaRPr lang="en-US" sz="900" i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" name="Picture 4" descr="EIA new logo">
            <a:extLst>
              <a:ext uri="{FF2B5EF4-FFF2-40B4-BE49-F238E27FC236}">
                <a16:creationId xmlns:a16="http://schemas.microsoft.com/office/drawing/2014/main" id="{CAE58A17-FF86-E31F-1048-FFB64158C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4571867" y="1325916"/>
            <a:ext cx="320040" cy="2895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0.09329</cdr:x>
      <cdr:y>0.10468</cdr:y>
    </cdr:from>
    <cdr:to>
      <cdr:x>0.43201</cdr:x>
      <cdr:y>0.30001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91D8FEDD-5CBE-4E53-AC4A-FF691E41D42F}"/>
            </a:ext>
          </a:extLst>
        </cdr:cNvPr>
        <cdr:cNvSpPr txBox="1"/>
      </cdr:nvSpPr>
      <cdr:spPr>
        <a:xfrm xmlns:a="http://schemas.openxmlformats.org/drawingml/2006/main">
          <a:off x="498612" y="261341"/>
          <a:ext cx="1810297" cy="48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operating</a:t>
          </a:r>
          <a:r>
            <a:rPr lang="en-US" sz="900" b="1" baseline="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capacity</a:t>
          </a:r>
        </a:p>
        <a:p xmlns:a="http://schemas.openxmlformats.org/drawingml/2006/main">
          <a:r>
            <a:rPr lang="en-US" sz="9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annual capacity additions</a:t>
          </a:r>
          <a:endParaRPr lang="en-US" sz="900" b="1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0.40362</cdr:x>
      <cdr:y>0.06639</cdr:y>
    </cdr:from>
    <cdr:to>
      <cdr:x>0.72943</cdr:x>
      <cdr:y>0.16075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0309417F-47C5-4679-8AFB-A256FA1428D1}"/>
            </a:ext>
          </a:extLst>
        </cdr:cNvPr>
        <cdr:cNvSpPr txBox="1"/>
      </cdr:nvSpPr>
      <cdr:spPr>
        <a:xfrm xmlns:a="http://schemas.openxmlformats.org/drawingml/2006/main">
          <a:off x="2314147" y="197220"/>
          <a:ext cx="1868034" cy="280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history</a:t>
          </a:r>
          <a:r>
            <a:rPr lang="en-US" sz="900" b="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planned</a:t>
          </a:r>
          <a:endParaRPr lang="en-US" sz="900" b="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0.92464</cdr:x>
      <cdr:y>0.77891</cdr:y>
    </cdr:from>
    <cdr:to>
      <cdr:x>0.98301</cdr:x>
      <cdr:y>0.93926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301404" y="2313860"/>
          <a:ext cx="334663" cy="476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states</a:t>
          </a:r>
        </a:p>
      </cdr:txBody>
    </cdr:sp>
  </cdr:relSizeAnchor>
  <cdr:relSizeAnchor xmlns:cdr="http://schemas.openxmlformats.org/drawingml/2006/chartDrawing">
    <cdr:from>
      <cdr:x>0.92309</cdr:x>
      <cdr:y>0.77638</cdr:y>
    </cdr:from>
    <cdr:to>
      <cdr:x>0.93238</cdr:x>
      <cdr:y>0.89181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5292523" y="2306334"/>
          <a:ext cx="53258" cy="342896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368934</xdr:colOff>
      <xdr:row>3</xdr:row>
      <xdr:rowOff>152400</xdr:rowOff>
    </xdr:from>
    <xdr:to>
      <xdr:col>16</xdr:col>
      <xdr:colOff>431799</xdr:colOff>
      <xdr:row>31</xdr:row>
      <xdr:rowOff>12699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69B0141-CB4C-4C14-B72C-F943EF889D41}"/>
            </a:ext>
          </a:extLst>
        </xdr:cNvPr>
        <xdr:cNvGrpSpPr/>
      </xdr:nvGrpSpPr>
      <xdr:grpSpPr>
        <a:xfrm>
          <a:off x="6718934" y="700088"/>
          <a:ext cx="6650990" cy="4400549"/>
          <a:chOff x="6751319" y="701040"/>
          <a:chExt cx="6768519" cy="438665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6EB3E40-1695-A0C8-2891-4009C7CB7262}"/>
              </a:ext>
            </a:extLst>
          </xdr:cNvPr>
          <xdr:cNvGrpSpPr/>
        </xdr:nvGrpSpPr>
        <xdr:grpSpPr>
          <a:xfrm>
            <a:off x="6751319" y="701040"/>
            <a:ext cx="6768519" cy="4386653"/>
            <a:chOff x="6751319" y="701040"/>
            <a:chExt cx="6768519" cy="4386653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7A636C-AF6E-1905-9D2F-66E27AC31064}"/>
                </a:ext>
              </a:extLst>
            </xdr:cNvPr>
            <xdr:cNvGraphicFramePr>
              <a:graphicFrameLocks/>
            </xdr:cNvGraphicFramePr>
          </xdr:nvGraphicFramePr>
          <xdr:xfrm>
            <a:off x="6757034" y="1256755"/>
            <a:ext cx="6740526" cy="3167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78B5776-15E2-BB63-42F7-E46F79DFD9BB}"/>
                </a:ext>
              </a:extLst>
            </xdr:cNvPr>
            <xdr:cNvSpPr txBox="1"/>
          </xdr:nvSpPr>
          <xdr:spPr bwMode="auto">
            <a:xfrm>
              <a:off x="6757034" y="701040"/>
              <a:ext cx="6707505" cy="530871"/>
            </a:xfrm>
            <a:prstGeom prst="rect">
              <a:avLst/>
            </a:prstGeom>
            <a:solidFill>
              <a:sysClr val="window" lastClr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horzOverflow="clip" wrap="square" lIns="0" tIns="0" rIns="0" rtlCol="0" anchor="t">
              <a:prstTxWarp prst="textNoShape">
                <a:avLst/>
              </a:prstTxWarp>
            </a:bodyPr>
            <a:lstStyle/>
            <a:p>
              <a:pPr eaLnBrk="0" hangingPunct="0"/>
              <a:r>
                <a:rPr lang="en-US" sz="1100" b="1" i="0" u="none" strike="noStrike">
                  <a:effectLst/>
                  <a:latin typeface="+mn-lt"/>
                  <a:ea typeface="+mn-ea"/>
                  <a:cs typeface="+mn-cs"/>
                </a:rPr>
                <a:t>Figure 7. Large-scale battery storage power capacity, standalone and co-located (2022–2024)</a:t>
              </a:r>
            </a:p>
            <a:p>
              <a:pPr eaLnBrk="0" hangingPunct="0"/>
              <a:endParaRPr lang="en-US" sz="1000" b="0" i="0" u="none" strike="noStrike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0" hangingPunct="0"/>
              <a:r>
                <a:rPr lang="en-US" sz="1000" b="0" i="0" u="none" strike="noStrike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 megawatts</a:t>
              </a:r>
              <a:r>
                <a:rPr lang="en-US" sz="1000" b="1" i="0" baseline="0" dirty="0">
                  <a:solidFill>
                    <a:sysClr val="windowText" lastClr="000000"/>
                  </a:solidFill>
                  <a:latin typeface="+mn-lt"/>
                  <a:ea typeface="Times New Roman" charset="0"/>
                  <a:cs typeface="Times New Roman" charset="0"/>
                </a:rPr>
                <a:t> </a:t>
              </a:r>
              <a:endParaRPr lang="en-US" sz="1000" b="0" i="0" dirty="0">
                <a:solidFill>
                  <a:sysClr val="windowText" lastClr="000000"/>
                </a:solidFill>
                <a:latin typeface="+mn-lt"/>
                <a:ea typeface="Times New Roman" charset="0"/>
                <a:cs typeface="Times New Roman" charset="0"/>
              </a:endParaRPr>
            </a:p>
          </xdr:txBody>
        </xdr:sp>
        <xdr:sp macro="" textlink="">
          <xdr:nvSpPr>
            <xdr:cNvPr id="7" name="TextBox 1">
              <a:extLst>
                <a:ext uri="{FF2B5EF4-FFF2-40B4-BE49-F238E27FC236}">
                  <a16:creationId xmlns:a16="http://schemas.microsoft.com/office/drawing/2014/main" id="{9E2F37A1-FD6A-A007-6AAA-602D65C533D9}"/>
                </a:ext>
              </a:extLst>
            </xdr:cNvPr>
            <xdr:cNvSpPr txBox="1"/>
          </xdr:nvSpPr>
          <xdr:spPr>
            <a:xfrm>
              <a:off x="6751319" y="4358640"/>
              <a:ext cx="6768519" cy="729053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 source: U.S. Energy Information Administration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, 2022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 Early Release, Annual Electric Generator Report </a:t>
              </a:r>
            </a:p>
            <a:p>
              <a:r>
                <a:rPr lang="en-US" sz="900" i="0">
                  <a:latin typeface="Arial" panose="020B0604020202020204" pitchFamily="34" charset="0"/>
                  <a:cs typeface="Arial" panose="020B0604020202020204" pitchFamily="34" charset="0"/>
                </a:rPr>
                <a:t>Note: Solid yellow, green, and brown bars indicate generating total capacity of solar, wind, and fossil fuels that have    </a:t>
              </a:r>
            </a:p>
            <a:p>
              <a:r>
                <a:rPr lang="en-US" sz="900" i="0">
                  <a:latin typeface="Arial" panose="020B0604020202020204" pitchFamily="34" charset="0"/>
                  <a:cs typeface="Arial" panose="020B0604020202020204" pitchFamily="34" charset="0"/>
                </a:rPr>
                <a:t>battery storage on-site.</a:t>
              </a:r>
            </a:p>
          </xdr:txBody>
        </xdr:sp>
      </xdr:grpSp>
      <xdr:pic>
        <xdr:nvPicPr>
          <xdr:cNvPr id="4" name="Picture 3" descr="EIA new logo">
            <a:extLst>
              <a:ext uri="{FF2B5EF4-FFF2-40B4-BE49-F238E27FC236}">
                <a16:creationId xmlns:a16="http://schemas.microsoft.com/office/drawing/2014/main" id="{F7F19939-4ACF-55CC-BBD4-CA7CD1F0600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3111562" y="701322"/>
            <a:ext cx="403860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0.16541</cdr:x>
      <cdr:y>0.21407</cdr:y>
    </cdr:from>
    <cdr:to>
      <cdr:x>0.49303</cdr:x>
      <cdr:y>0.46834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4354" y="661581"/>
          <a:ext cx="1791222" cy="785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0" normalizeH="0" baseline="0" noProof="0">
              <a:ln>
                <a:noFill/>
              </a:ln>
              <a:solidFill>
                <a:srgbClr val="0096D7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standalone battery storage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0" normalizeH="0" baseline="0" noProof="0">
              <a:ln>
                <a:noFill/>
              </a:ln>
              <a:pattFill prst="pct70">
                <a:fgClr>
                  <a:srgbClr val="0096D7"/>
                </a:fgClr>
                <a:bgClr>
                  <a:srgbClr val="FFFFFF"/>
                </a:bgClr>
              </a:patt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co-located battery storage</a:t>
          </a:r>
        </a:p>
        <a:p xmlns:a="http://schemas.openxmlformats.org/drawingml/2006/main">
          <a:r>
            <a:rPr lang="en-US" sz="900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solar</a:t>
          </a:r>
        </a:p>
        <a:p xmlns:a="http://schemas.openxmlformats.org/drawingml/2006/main">
          <a:r>
            <a:rPr lang="en-US" sz="900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wind </a:t>
          </a:r>
        </a:p>
        <a:p xmlns:a="http://schemas.openxmlformats.org/drawingml/2006/main">
          <a:r>
            <a:rPr lang="en-US" sz="9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fossil fuel</a:t>
          </a:r>
        </a:p>
      </cdr:txBody>
    </cdr:sp>
  </cdr:relSizeAnchor>
  <cdr:relSizeAnchor xmlns:cdr="http://schemas.openxmlformats.org/drawingml/2006/chartDrawing">
    <cdr:from>
      <cdr:x>0.73421</cdr:x>
      <cdr:y>0.0082</cdr:y>
    </cdr:from>
    <cdr:to>
      <cdr:x>0.95198</cdr:x>
      <cdr:y>0.14426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01387" y="25096"/>
          <a:ext cx="1335132" cy="41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planned capacity additions, </a:t>
          </a:r>
        </a:p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2023–2024</a:t>
          </a:r>
        </a:p>
      </cdr:txBody>
    </cdr:sp>
  </cdr:relSizeAnchor>
  <cdr:relSizeAnchor xmlns:cdr="http://schemas.openxmlformats.org/drawingml/2006/chartDrawing">
    <cdr:from>
      <cdr:x>0.22922</cdr:x>
      <cdr:y>0.00905</cdr:y>
    </cdr:from>
    <cdr:to>
      <cdr:x>0.45998</cdr:x>
      <cdr:y>0.1054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405331" y="27698"/>
          <a:ext cx="1414772" cy="294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operating capacity, 2022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21771</xdr:rowOff>
    </xdr:from>
    <xdr:to>
      <xdr:col>20</xdr:col>
      <xdr:colOff>228329</xdr:colOff>
      <xdr:row>41</xdr:row>
      <xdr:rowOff>30546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8618B1C-5BF2-4B62-B813-53461F6AD0B1}"/>
            </a:ext>
          </a:extLst>
        </xdr:cNvPr>
        <xdr:cNvGrpSpPr/>
      </xdr:nvGrpSpPr>
      <xdr:grpSpPr>
        <a:xfrm>
          <a:off x="9609138" y="759959"/>
          <a:ext cx="6359254" cy="5930150"/>
          <a:chOff x="9677400" y="760911"/>
          <a:chExt cx="6481219" cy="604699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35BFCF6-C869-D365-41D7-58548BA9B389}"/>
              </a:ext>
            </a:extLst>
          </xdr:cNvPr>
          <xdr:cNvGrpSpPr/>
        </xdr:nvGrpSpPr>
        <xdr:grpSpPr>
          <a:xfrm>
            <a:off x="9701470" y="760911"/>
            <a:ext cx="6256988" cy="5585459"/>
            <a:chOff x="9690584" y="576942"/>
            <a:chExt cx="6300531" cy="4818017"/>
          </a:xfrm>
        </xdr:grpSpPr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719C18-239A-7C44-A438-CA6BC90E314F}"/>
                </a:ext>
              </a:extLst>
            </xdr:cNvPr>
            <xdr:cNvGraphicFramePr>
              <a:graphicFrameLocks/>
            </xdr:cNvGraphicFramePr>
          </xdr:nvGraphicFramePr>
          <xdr:xfrm>
            <a:off x="9691066" y="1357812"/>
            <a:ext cx="6294929" cy="17772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44D7475-E6AF-8C9B-53EF-94F3B38F691C}"/>
                </a:ext>
              </a:extLst>
            </xdr:cNvPr>
            <xdr:cNvGraphicFramePr>
              <a:graphicFrameLocks/>
            </xdr:cNvGraphicFramePr>
          </xdr:nvGraphicFramePr>
          <xdr:xfrm>
            <a:off x="9690584" y="3125560"/>
            <a:ext cx="6296176" cy="22693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56C425B-8FD9-B639-0025-82BB4F55E6BA}"/>
                </a:ext>
              </a:extLst>
            </xdr:cNvPr>
            <xdr:cNvSpPr txBox="1"/>
          </xdr:nvSpPr>
          <xdr:spPr bwMode="auto">
            <a:xfrm>
              <a:off x="9724207" y="576942"/>
              <a:ext cx="6266908" cy="805542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horzOverflow="clip" wrap="square" lIns="0" tIns="0" rIns="0" rtlCol="0" anchor="t">
              <a:prstTxWarp prst="textNoShape">
                <a:avLst/>
              </a:prstTxWarp>
            </a:bodyPr>
            <a:lstStyle/>
            <a:p>
              <a:pPr eaLnBrk="0" hangingPunct="0"/>
              <a:r>
                <a:rPr lang="en-US" sz="1100" b="1" i="0" u="none" strike="noStrike">
                  <a:effectLst/>
                  <a:latin typeface="+mn-lt"/>
                  <a:ea typeface="+mn-ea"/>
                  <a:cs typeface="+mn-cs"/>
                </a:rPr>
                <a:t>Figure 8. Large-scale battery storage power capacity by region and co-located generator, operating and planned</a:t>
              </a:r>
              <a:r>
                <a:rPr lang="en-US" sz="1100" b="1"/>
                <a:t> (2022–2024)</a:t>
              </a:r>
            </a:p>
            <a:p>
              <a:pPr eaLnBrk="0" hangingPunct="0"/>
              <a:endParaRPr lang="en-US" sz="1000"/>
            </a:p>
            <a:p>
              <a:pPr eaLnBrk="0" hangingPunct="0"/>
              <a:r>
                <a:rPr lang="en-US" sz="1000" b="1" i="0" baseline="0" dirty="0">
                  <a:solidFill>
                    <a:sysClr val="windowText" lastClr="000000"/>
                  </a:solidFill>
                  <a:latin typeface="+mn-lt"/>
                  <a:ea typeface="Times New Roman" charset="0"/>
                  <a:cs typeface="Times New Roman" charset="0"/>
                </a:rPr>
                <a:t>power capacity</a:t>
              </a:r>
            </a:p>
            <a:p>
              <a:pPr eaLnBrk="0" hangingPunct="0"/>
              <a:r>
                <a:rPr lang="en-US" sz="1000" b="0" i="0" baseline="0" dirty="0">
                  <a:solidFill>
                    <a:sysClr val="windowText" lastClr="000000"/>
                  </a:solidFill>
                  <a:latin typeface="+mn-lt"/>
                  <a:ea typeface="Times New Roman" charset="0"/>
                  <a:cs typeface="Times New Roman" charset="0"/>
                </a:rPr>
                <a:t>megawatts</a:t>
              </a:r>
              <a:endParaRPr lang="en-US" sz="1000" b="0" i="0" dirty="0">
                <a:solidFill>
                  <a:sysClr val="windowText" lastClr="000000"/>
                </a:solidFill>
                <a:latin typeface="+mn-lt"/>
                <a:ea typeface="Times New Roman" charset="0"/>
                <a:cs typeface="Times New Roman" charset="0"/>
              </a:endParaRPr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A8390696-AFD6-BEDF-596F-35398DC553A1}"/>
              </a:ext>
            </a:extLst>
          </xdr:cNvPr>
          <xdr:cNvSpPr txBox="1"/>
        </xdr:nvSpPr>
        <xdr:spPr>
          <a:xfrm>
            <a:off x="9677400" y="6324600"/>
            <a:ext cx="6347260" cy="483301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 source: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 Form EIA-860 Early Release, Annual Electric Generator Report </a:t>
            </a:r>
          </a:p>
          <a:p>
            <a:endParaRPr lang="en-US" sz="900" i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" name="Picture 4" descr="EIA new logo">
            <a:extLst>
              <a:ext uri="{FF2B5EF4-FFF2-40B4-BE49-F238E27FC236}">
                <a16:creationId xmlns:a16="http://schemas.microsoft.com/office/drawing/2014/main" id="{50957824-3050-15B0-481E-D1C92D29E0C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5754759" y="775886"/>
            <a:ext cx="403860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590550</xdr:colOff>
      <xdr:row>18</xdr:row>
      <xdr:rowOff>57150</xdr:rowOff>
    </xdr:from>
    <xdr:to>
      <xdr:col>11</xdr:col>
      <xdr:colOff>428625</xdr:colOff>
      <xdr:row>18</xdr:row>
      <xdr:rowOff>419100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C3AE4C3-68E8-485E-A39A-A17472579D10}"/>
            </a:ext>
          </a:extLst>
        </xdr:cNvPr>
        <xdr:cNvSpPr txBox="1"/>
      </xdr:nvSpPr>
      <xdr:spPr bwMode="auto">
        <a:xfrm>
          <a:off x="9810750" y="3152775"/>
          <a:ext cx="5048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rtlCol="0" anchor="t">
          <a:prstTxWarp prst="textNoShape">
            <a:avLst/>
          </a:prstTxWarp>
        </a:bodyPr>
        <a:lstStyle/>
        <a:p>
          <a:pPr eaLnBrk="0" hangingPunct="0"/>
          <a:r>
            <a:rPr lang="en-US" sz="900" i="0" dirty="0">
              <a:solidFill>
                <a:srgbClr val="333333"/>
              </a:solidFill>
              <a:latin typeface="+mn-lt"/>
              <a:ea typeface="Times New Roman" charset="0"/>
              <a:cs typeface="Times New Roman" charset="0"/>
            </a:rPr>
            <a:t>other</a:t>
          </a:r>
          <a:r>
            <a:rPr lang="en-US" sz="900" i="0" baseline="0" dirty="0">
              <a:solidFill>
                <a:srgbClr val="333333"/>
              </a:solidFill>
              <a:latin typeface="+mn-lt"/>
              <a:ea typeface="Times New Roman" charset="0"/>
              <a:cs typeface="Times New Roman" charset="0"/>
            </a:rPr>
            <a:t> states</a:t>
          </a:r>
          <a:endParaRPr lang="en-US" sz="900" i="0" dirty="0">
            <a:solidFill>
              <a:srgbClr val="333333"/>
            </a:solidFill>
            <a:latin typeface="+mn-lt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11</xdr:col>
      <xdr:colOff>285750</xdr:colOff>
      <xdr:row>17</xdr:row>
      <xdr:rowOff>123823</xdr:rowOff>
    </xdr:from>
    <xdr:to>
      <xdr:col>11</xdr:col>
      <xdr:colOff>646084</xdr:colOff>
      <xdr:row>18</xdr:row>
      <xdr:rowOff>364330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17918ED3-52DA-426E-9D33-AF36592B716C}"/>
            </a:ext>
          </a:extLst>
        </xdr:cNvPr>
        <xdr:cNvSpPr/>
      </xdr:nvSpPr>
      <xdr:spPr>
        <a:xfrm rot="10800000">
          <a:off x="10172700" y="3076573"/>
          <a:ext cx="360334" cy="383382"/>
        </a:xfrm>
        <a:prstGeom prst="rightBrace">
          <a:avLst>
            <a:gd name="adj1" fmla="val 0"/>
            <a:gd name="adj2" fmla="val 50000"/>
          </a:avLst>
        </a:prstGeom>
        <a:ln w="6350"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261937</xdr:colOff>
      <xdr:row>31</xdr:row>
      <xdr:rowOff>95248</xdr:rowOff>
    </xdr:from>
    <xdr:to>
      <xdr:col>11</xdr:col>
      <xdr:colOff>622271</xdr:colOff>
      <xdr:row>35</xdr:row>
      <xdr:rowOff>95248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3ED2F747-B102-417C-B536-C6DFE48E28AE}"/>
            </a:ext>
          </a:extLst>
        </xdr:cNvPr>
        <xdr:cNvSpPr/>
      </xdr:nvSpPr>
      <xdr:spPr>
        <a:xfrm rot="10800000">
          <a:off x="10148887" y="5381623"/>
          <a:ext cx="360334" cy="571500"/>
        </a:xfrm>
        <a:prstGeom prst="rightBrace">
          <a:avLst>
            <a:gd name="adj1" fmla="val 0"/>
            <a:gd name="adj2" fmla="val 50000"/>
          </a:avLst>
        </a:prstGeom>
        <a:ln w="6350"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0.58981</cdr:x>
      <cdr:y>0.40913</cdr:y>
    </cdr:from>
    <cdr:to>
      <cdr:x>0.92512</cdr:x>
      <cdr:y>0.84192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366862" y="928485"/>
          <a:ext cx="1914066" cy="982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standalone</a:t>
          </a:r>
        </a:p>
        <a:p xmlns:a="http://schemas.openxmlformats.org/drawingml/2006/main">
          <a:endParaRPr lang="en-US" sz="9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paired with</a:t>
          </a:r>
          <a:r>
            <a:rPr lang="en-US" sz="900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 solar</a:t>
          </a:r>
        </a:p>
        <a:p xmlns:a="http://schemas.openxmlformats.org/drawingml/2006/main">
          <a:endParaRPr lang="en-US" sz="900" baseline="0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paired with wind</a:t>
          </a:r>
        </a:p>
        <a:p xmlns:a="http://schemas.openxmlformats.org/drawingml/2006/main">
          <a:endParaRPr lang="en-US" sz="900" baseline="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paired with fossil fuel</a:t>
          </a:r>
          <a:endParaRPr lang="en-US" sz="9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0.0015</cdr:x>
      <cdr:y>0.7055</cdr:y>
    </cdr:from>
    <cdr:to>
      <cdr:x>0.08476</cdr:x>
      <cdr:y>0.89327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17" y="1838732"/>
          <a:ext cx="517176" cy="489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states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230171</xdr:colOff>
      <xdr:row>4</xdr:row>
      <xdr:rowOff>133350</xdr:rowOff>
    </xdr:from>
    <xdr:to>
      <xdr:col>16</xdr:col>
      <xdr:colOff>524390</xdr:colOff>
      <xdr:row>39</xdr:row>
      <xdr:rowOff>82616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FCB54C0-B3F5-4ECA-A900-4BB51CBCD940}"/>
            </a:ext>
          </a:extLst>
        </xdr:cNvPr>
        <xdr:cNvGrpSpPr/>
      </xdr:nvGrpSpPr>
      <xdr:grpSpPr>
        <a:xfrm>
          <a:off x="6889734" y="871538"/>
          <a:ext cx="6223531" cy="5727766"/>
          <a:chOff x="6585251" y="872490"/>
          <a:chExt cx="6327559" cy="55925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DB01C81-C106-5EA9-0D97-93F26D69E6EE}"/>
              </a:ext>
            </a:extLst>
          </xdr:cNvPr>
          <xdr:cNvGraphicFramePr>
            <a:graphicFrameLocks/>
          </xdr:cNvGraphicFramePr>
        </xdr:nvGraphicFramePr>
        <xdr:xfrm>
          <a:off x="6585251" y="1600200"/>
          <a:ext cx="5865829" cy="16422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9C4E04-5012-0C35-34E3-28A814765078}"/>
              </a:ext>
            </a:extLst>
          </xdr:cNvPr>
          <xdr:cNvGraphicFramePr>
            <a:graphicFrameLocks/>
          </xdr:cNvGraphicFramePr>
        </xdr:nvGraphicFramePr>
        <xdr:xfrm>
          <a:off x="6588034" y="3259908"/>
          <a:ext cx="5870666" cy="26760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763589C-FA34-C780-D97D-2AAC4A6DA47C}"/>
              </a:ext>
            </a:extLst>
          </xdr:cNvPr>
          <xdr:cNvSpPr txBox="1"/>
        </xdr:nvSpPr>
        <xdr:spPr bwMode="auto">
          <a:xfrm>
            <a:off x="6591301" y="872490"/>
            <a:ext cx="6035040" cy="712470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vertOverflow="clip" horzOverflow="clip" wrap="square" lIns="0" tIns="0" rIns="0" rtlCol="0" anchor="t">
            <a:prstTxWarp prst="textNoShape">
              <a:avLst/>
            </a:prstTxWarp>
          </a:bodyPr>
          <a:lstStyle/>
          <a:p>
            <a:pPr eaLnBrk="0" hangingPunct="0"/>
            <a:r>
              <a:rPr lang="en-US" sz="1100" b="1" i="0" u="none" strike="noStrike">
                <a:effectLst/>
                <a:latin typeface="+mn-lt"/>
                <a:ea typeface="+mn-ea"/>
                <a:cs typeface="+mn-cs"/>
              </a:rPr>
              <a:t>Figure 9. Large-scale co-located battery storage and generator power capacity by region (2022–2024)</a:t>
            </a:r>
            <a:endParaRPr lang="en-US" sz="1000"/>
          </a:p>
          <a:p>
            <a:pPr eaLnBrk="0" hangingPunct="0"/>
            <a:endParaRPr lang="en-US" sz="1000" b="1" i="0" baseline="0" dirty="0">
              <a:solidFill>
                <a:sysClr val="windowText" lastClr="000000"/>
              </a:solidFill>
              <a:latin typeface="+mn-lt"/>
              <a:ea typeface="Times New Roman" charset="0"/>
              <a:cs typeface="Times New Roman" charset="0"/>
            </a:endParaRPr>
          </a:p>
          <a:p>
            <a:pPr eaLnBrk="0" hangingPunct="0"/>
            <a:r>
              <a:rPr lang="en-US" sz="1000" b="1" i="0" baseline="0" dirty="0">
                <a:solidFill>
                  <a:sysClr val="windowText" lastClr="000000"/>
                </a:solidFill>
                <a:latin typeface="+mn-lt"/>
                <a:ea typeface="Times New Roman" charset="0"/>
                <a:cs typeface="Times New Roman" charset="0"/>
              </a:rPr>
              <a:t>power capacity</a:t>
            </a:r>
          </a:p>
          <a:p>
            <a:pPr eaLnBrk="0" hangingPunct="0"/>
            <a:r>
              <a:rPr lang="en-US" sz="1000" b="0" i="0" baseline="0" dirty="0">
                <a:solidFill>
                  <a:sysClr val="windowText" lastClr="000000"/>
                </a:solidFill>
                <a:latin typeface="+mn-lt"/>
                <a:ea typeface="Times New Roman" charset="0"/>
                <a:cs typeface="Times New Roman" charset="0"/>
              </a:rPr>
              <a:t>megawatts</a:t>
            </a:r>
            <a:endParaRPr lang="en-US" sz="1000" b="0" i="0" dirty="0">
              <a:solidFill>
                <a:sysClr val="windowText" lastClr="000000"/>
              </a:solidFill>
              <a:latin typeface="+mn-lt"/>
              <a:ea typeface="Times New Roman" charset="0"/>
              <a:cs typeface="Times New Roman" charset="0"/>
            </a:endParaRPr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F04E1CCD-DEB5-0BAE-B6F0-5BC08ABFF774}"/>
              </a:ext>
            </a:extLst>
          </xdr:cNvPr>
          <xdr:cNvSpPr txBox="1"/>
        </xdr:nvSpPr>
        <xdr:spPr>
          <a:xfrm>
            <a:off x="6591300" y="5913120"/>
            <a:ext cx="5867400" cy="551881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 source: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 Form EIA-860 Early Release, Annual Electric Generator Report </a:t>
            </a:r>
          </a:p>
        </xdr:txBody>
      </xdr:sp>
      <xdr:pic>
        <xdr:nvPicPr>
          <xdr:cNvPr id="7" name="Picture 6" descr="EIA new logo">
            <a:extLst>
              <a:ext uri="{FF2B5EF4-FFF2-40B4-BE49-F238E27FC236}">
                <a16:creationId xmlns:a16="http://schemas.microsoft.com/office/drawing/2014/main" id="{68529F7E-7407-30DA-7CBD-CF6FF573B1D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2508950" y="927755"/>
            <a:ext cx="403860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0.63765</cdr:x>
      <cdr:y>0.45247</cdr:y>
    </cdr:from>
    <cdr:to>
      <cdr:x>0.95135</cdr:x>
      <cdr:y>0.83949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93570" y="1121206"/>
          <a:ext cx="1669519" cy="959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co-located battery storage</a:t>
          </a:r>
        </a:p>
        <a:p xmlns:a="http://schemas.openxmlformats.org/drawingml/2006/main">
          <a:endParaRPr lang="en-US" sz="9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co-located solar </a:t>
          </a:r>
        </a:p>
        <a:p xmlns:a="http://schemas.openxmlformats.org/drawingml/2006/main">
          <a:endParaRPr lang="en-US" sz="900" baseline="0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co-located wind </a:t>
          </a:r>
        </a:p>
        <a:p xmlns:a="http://schemas.openxmlformats.org/drawingml/2006/main">
          <a:endParaRPr lang="en-US" sz="900" baseline="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co-located fossil fuel </a:t>
          </a:r>
          <a:endParaRPr lang="en-US" sz="9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0.11048</cdr:x>
      <cdr:y>0.65943</cdr:y>
    </cdr:from>
    <cdr:to>
      <cdr:x>0.16205</cdr:x>
      <cdr:y>0.92325</cdr:y>
    </cdr:to>
    <cdr:sp macro="" textlink="">
      <cdr:nvSpPr>
        <cdr:cNvPr id="3" name="Right Brace 2"/>
        <cdr:cNvSpPr/>
      </cdr:nvSpPr>
      <cdr:spPr>
        <a:xfrm xmlns:a="http://schemas.openxmlformats.org/drawingml/2006/main" rot="10800000">
          <a:off x="588004" y="1634035"/>
          <a:ext cx="274417" cy="653723"/>
        </a:xfrm>
        <a:prstGeom xmlns:a="http://schemas.openxmlformats.org/drawingml/2006/main" prst="righ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0.02506</cdr:x>
      <cdr:y>0.72103</cdr:y>
    </cdr:from>
    <cdr:to>
      <cdr:x>0.1124</cdr:x>
      <cdr:y>0.88507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3350" y="1786666"/>
          <a:ext cx="464826" cy="406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states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620394</xdr:colOff>
      <xdr:row>6</xdr:row>
      <xdr:rowOff>164465</xdr:rowOff>
    </xdr:from>
    <xdr:to>
      <xdr:col>24</xdr:col>
      <xdr:colOff>392905</xdr:colOff>
      <xdr:row>26</xdr:row>
      <xdr:rowOff>140335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10443050" y="1259840"/>
          <a:ext cx="6975793" cy="354774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endParaRPr>
        </a:p>
      </xdr:txBody>
    </xdr:sp>
    <xdr:clientData/>
  </xdr:twoCellAnchor>
  <xdr:twoCellAnchor>
    <xdr:from>
      <xdr:col>18</xdr:col>
      <xdr:colOff>68580</xdr:colOff>
      <xdr:row>10</xdr:row>
      <xdr:rowOff>60960</xdr:rowOff>
    </xdr:from>
    <xdr:to>
      <xdr:col>22</xdr:col>
      <xdr:colOff>78472</xdr:colOff>
      <xdr:row>24</xdr:row>
      <xdr:rowOff>98287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</xdr:colOff>
      <xdr:row>7</xdr:row>
      <xdr:rowOff>19134</xdr:rowOff>
    </xdr:from>
    <xdr:to>
      <xdr:col>24</xdr:col>
      <xdr:colOff>257540</xdr:colOff>
      <xdr:row>26</xdr:row>
      <xdr:rowOff>82570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pSpPr/>
      </xdr:nvGrpSpPr>
      <xdr:grpSpPr>
        <a:xfrm>
          <a:off x="12053094" y="1289134"/>
          <a:ext cx="6833759" cy="3420999"/>
          <a:chOff x="10737388" y="1291918"/>
          <a:chExt cx="6942893" cy="3428056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GrpSpPr/>
        </xdr:nvGrpSpPr>
        <xdr:grpSpPr>
          <a:xfrm>
            <a:off x="10737388" y="1318260"/>
            <a:ext cx="6619848" cy="3401714"/>
            <a:chOff x="10737388" y="1318260"/>
            <a:chExt cx="6619848" cy="3401714"/>
          </a:xfrm>
        </xdr:grpSpPr>
        <xdr:sp macro="" textlink="">
          <xdr:nvSpPr>
            <xdr:cNvPr id="14" name="TextBox 1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SpPr txBox="1"/>
          </xdr:nvSpPr>
          <xdr:spPr>
            <a:xfrm>
              <a:off x="10737388" y="4427220"/>
              <a:ext cx="6619848" cy="292754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s</a:t>
              </a:r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ource: U.S. Energy Information Administration, 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2020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EIA-860, Annual Electric Generator Report</a:t>
              </a:r>
              <a:endParaRPr lang="en-US" sz="9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10774680" y="1859280"/>
            <a:ext cx="2692132" cy="25214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3" name="TextBox 35">
              <a:extLst>
                <a:ext uri="{FF2B5EF4-FFF2-40B4-BE49-F238E27FC236}">
                  <a16:creationId xmlns:a16="http://schemas.microsoft.com/office/drawing/2014/main" id="{00000000-0008-0000-1000-00000D000000}"/>
                </a:ext>
              </a:extLst>
            </xdr:cNvPr>
            <xdr:cNvSpPr txBox="1"/>
          </xdr:nvSpPr>
          <xdr:spPr>
            <a:xfrm>
              <a:off x="16054867" y="2412569"/>
              <a:ext cx="755301" cy="1140325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</a:ln>
            <a:effectLst/>
          </xdr:spPr>
          <xdr:txBody>
            <a:bodyPr wrap="square" lIns="0" rIns="0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75th percentile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median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C702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capacity-weighted average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3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25th percentile</a:t>
              </a:r>
            </a:p>
          </xdr:txBody>
        </xdr:sp>
        <xdr:sp macro="" textlink="">
          <xdr:nvSpPr>
            <xdr:cNvPr id="7" name="TextBox 1">
              <a:extLst>
                <a:ext uri="{FF2B5EF4-FFF2-40B4-BE49-F238E27FC236}">
                  <a16:creationId xmlns:a16="http://schemas.microsoft.com/office/drawing/2014/main" id="{00000000-0008-0000-1000-000007000000}"/>
                </a:ext>
              </a:extLst>
            </xdr:cNvPr>
            <xdr:cNvSpPr txBox="1"/>
          </xdr:nvSpPr>
          <xdr:spPr>
            <a:xfrm>
              <a:off x="10767059" y="1318260"/>
              <a:ext cx="6510878" cy="69764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10. Total installed cost of large-scale battery storage systems by duration (2013–2020)</a:t>
              </a:r>
            </a:p>
            <a:p>
              <a:endParaRPr lang="en-US" sz="8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power capacity	</a:t>
              </a:r>
              <a:r>
                <a:rPr lang="en-US" sz="1000" b="1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                       </a:t>
              </a:r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energy capacity</a:t>
              </a:r>
            </a:p>
            <a:p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dollars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 kilowatt ($/kW)</a:t>
              </a:r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	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                       dollars per kilowatthour ($/kWh)</a:t>
              </a:r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</xdr:grpSp>
      <xdr:pic>
        <xdr:nvPicPr>
          <xdr:cNvPr id="10" name="Picture 9" descr="EIA new logo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7276421" y="1291918"/>
            <a:ext cx="40386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0.07282</cdr:x>
      <cdr:y>0</cdr:y>
    </cdr:from>
    <cdr:to>
      <cdr:x>0.37014</cdr:x>
      <cdr:y>0.66234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8120" y="0"/>
          <a:ext cx="808945" cy="1471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900" b="1">
            <a:solidFill>
              <a:schemeClr val="tx1">
                <a:lumMod val="50000"/>
                <a:lumOff val="50000"/>
              </a:schemeClr>
            </a:solidFill>
            <a:latin typeface="+mn-lt"/>
            <a:cs typeface="Arial" panose="020B0604020202020204" pitchFamily="34" charset="0"/>
          </a:endParaRPr>
        </a:p>
        <a:p xmlns:a="http://schemas.openxmlformats.org/drawingml/2006/main">
          <a:pPr algn="r"/>
          <a:endParaRPr lang="en-US" sz="900" b="1">
            <a:solidFill>
              <a:schemeClr val="tx1">
                <a:lumMod val="50000"/>
                <a:lumOff val="50000"/>
              </a:schemeClr>
            </a:solidFill>
            <a:latin typeface="+mn-lt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cs typeface="Arial" panose="020B0604020202020204" pitchFamily="34" charset="0"/>
            </a:rPr>
            <a:t>other</a:t>
          </a:r>
        </a:p>
        <a:p xmlns:a="http://schemas.openxmlformats.org/drawingml/2006/main">
          <a:pPr algn="r"/>
          <a:r>
            <a:rPr lang="en-US" sz="900" b="1">
              <a:solidFill>
                <a:schemeClr val="accent6"/>
              </a:solidFill>
              <a:latin typeface="+mn-lt"/>
              <a:cs typeface="Arial" panose="020B0604020202020204" pitchFamily="34" charset="0"/>
            </a:rPr>
            <a:t>other CA</a:t>
          </a:r>
        </a:p>
        <a:p xmlns:a="http://schemas.openxmlformats.org/drawingml/2006/main">
          <a:pPr algn="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AK/HI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5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NYISO</a:t>
          </a:r>
          <a:endParaRPr lang="en-US" sz="900" b="1">
            <a:solidFill>
              <a:schemeClr val="accent5">
                <a:lumMod val="60000"/>
                <a:lumOff val="40000"/>
              </a:schemeClr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900" b="1">
              <a:solidFill>
                <a:schemeClr val="accent5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ISO-NE</a:t>
          </a:r>
        </a:p>
        <a:p xmlns:a="http://schemas.openxmlformats.org/drawingml/2006/main">
          <a:pPr algn="r"/>
          <a:r>
            <a:rPr lang="en-US" sz="900" b="1">
              <a:solidFill>
                <a:schemeClr val="accent4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MISO</a:t>
          </a:r>
        </a:p>
        <a:p xmlns:a="http://schemas.openxmlformats.org/drawingml/2006/main">
          <a:pPr algn="r"/>
          <a:r>
            <a:rPr lang="en-US" sz="900" b="1">
              <a:solidFill>
                <a:schemeClr val="accent3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ERCOT</a:t>
          </a:r>
        </a:p>
        <a:p xmlns:a="http://schemas.openxmlformats.org/drawingml/2006/main">
          <a:pPr algn="r"/>
          <a:r>
            <a:rPr lang="en-US" sz="900" b="1">
              <a:solidFill>
                <a:schemeClr val="accent2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CAISO</a:t>
          </a:r>
        </a:p>
        <a:p xmlns:a="http://schemas.openxmlformats.org/drawingml/2006/main">
          <a:pPr algn="r"/>
          <a:r>
            <a:rPr lang="en-US" sz="900" b="1">
              <a:solidFill>
                <a:schemeClr val="accent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PJM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410208</xdr:colOff>
      <xdr:row>3</xdr:row>
      <xdr:rowOff>29845</xdr:rowOff>
    </xdr:from>
    <xdr:to>
      <xdr:col>22</xdr:col>
      <xdr:colOff>35717</xdr:colOff>
      <xdr:row>23</xdr:row>
      <xdr:rowOff>6350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 bwMode="auto">
        <a:xfrm>
          <a:off x="7613489" y="565626"/>
          <a:ext cx="6828791" cy="3572193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endParaRPr>
        </a:p>
      </xdr:txBody>
    </xdr:sp>
    <xdr:clientData/>
  </xdr:twoCellAnchor>
  <xdr:twoCellAnchor>
    <xdr:from>
      <xdr:col>11</xdr:col>
      <xdr:colOff>642940</xdr:colOff>
      <xdr:row>2</xdr:row>
      <xdr:rowOff>152400</xdr:rowOff>
    </xdr:from>
    <xdr:to>
      <xdr:col>21</xdr:col>
      <xdr:colOff>617368</xdr:colOff>
      <xdr:row>22</xdr:row>
      <xdr:rowOff>18434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pSpPr/>
      </xdr:nvGrpSpPr>
      <xdr:grpSpPr>
        <a:xfrm>
          <a:off x="7889878" y="517525"/>
          <a:ext cx="6562553" cy="3414097"/>
          <a:chOff x="8018980" y="518160"/>
          <a:chExt cx="6686497" cy="3424574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GrpSpPr/>
        </xdr:nvGrpSpPr>
        <xdr:grpSpPr>
          <a:xfrm>
            <a:off x="8018980" y="518160"/>
            <a:ext cx="6686497" cy="3424574"/>
            <a:chOff x="7462720" y="967740"/>
            <a:chExt cx="6686497" cy="3424574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7490460" y="1584960"/>
            <a:ext cx="2468522" cy="25442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10172700" y="1584960"/>
            <a:ext cx="2468880" cy="25442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4" name="TextBox 35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12613343" y="2384613"/>
              <a:ext cx="972670" cy="1456764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</a:ln>
            <a:effectLst/>
          </xdr:spPr>
          <xdr:txBody>
            <a:bodyPr wrap="square" lIns="0" rIns="0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75th percentile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median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C702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capacity-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C702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weighted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C702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average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3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25th percentile</a:t>
              </a:r>
            </a:p>
          </xdr:txBody>
        </xdr:sp>
        <xdr:sp macro="" textlink="">
          <xdr:nvSpPr>
            <xdr:cNvPr id="7" name="TextBox 1">
              <a:extLst>
                <a:ext uri="{FF2B5EF4-FFF2-40B4-BE49-F238E27FC236}">
                  <a16:creationId xmlns:a16="http://schemas.microsoft.com/office/drawing/2014/main" id="{00000000-0008-0000-1100-000007000000}"/>
                </a:ext>
              </a:extLst>
            </xdr:cNvPr>
            <xdr:cNvSpPr txBox="1"/>
          </xdr:nvSpPr>
          <xdr:spPr>
            <a:xfrm>
              <a:off x="7467600" y="967740"/>
              <a:ext cx="6393180" cy="69764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11. Total installed cost of large-scale battery storage systems by year (2015–2020)</a:t>
              </a:r>
            </a:p>
            <a:p>
              <a:endParaRPr lang="en-US" sz="10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power capacity	</a:t>
              </a:r>
              <a:r>
                <a:rPr lang="en-US" sz="1000" b="1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                       </a:t>
              </a:r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energy capacity</a:t>
              </a:r>
            </a:p>
            <a:p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dollars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 kilowatt ($/kW)</a:t>
              </a:r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	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                       dollars per kilowatthour ($/kWh)</a:t>
              </a:r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" name="TextBox 1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 txBox="1"/>
          </xdr:nvSpPr>
          <xdr:spPr>
            <a:xfrm>
              <a:off x="7462720" y="4099560"/>
              <a:ext cx="6686497" cy="292754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s</a:t>
              </a:r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ource: U.S. Energy Information Administration, 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2020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EIA-860, Annual Electric Generator Report</a:t>
              </a:r>
              <a:endParaRPr lang="en-US" sz="9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0" name="Picture 9" descr="EIA new logo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4175155" y="625000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600710</xdr:colOff>
      <xdr:row>3</xdr:row>
      <xdr:rowOff>181610</xdr:rowOff>
    </xdr:from>
    <xdr:to>
      <xdr:col>22</xdr:col>
      <xdr:colOff>502920</xdr:colOff>
      <xdr:row>22</xdr:row>
      <xdr:rowOff>68580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pSpPr/>
      </xdr:nvGrpSpPr>
      <xdr:grpSpPr>
        <a:xfrm>
          <a:off x="9324023" y="721360"/>
          <a:ext cx="7149147" cy="3228658"/>
          <a:chOff x="7970520" y="716280"/>
          <a:chExt cx="7284720" cy="3246120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GrpSpPr/>
        </xdr:nvGrpSpPr>
        <xdr:grpSpPr>
          <a:xfrm>
            <a:off x="7970520" y="716280"/>
            <a:ext cx="7284720" cy="3246120"/>
            <a:chOff x="7993380" y="693420"/>
            <a:chExt cx="7284720" cy="3246120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1200-000007000000}"/>
                </a:ext>
              </a:extLst>
            </xdr:cNvPr>
            <xdr:cNvSpPr/>
          </xdr:nvSpPr>
          <xdr:spPr bwMode="auto">
            <a:xfrm>
              <a:off x="7993380" y="693420"/>
              <a:ext cx="7284720" cy="3246120"/>
            </a:xfrm>
            <a:prstGeom prst="rect">
              <a:avLst/>
            </a:prstGeom>
            <a:solidFill>
              <a:schemeClr val="bg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/>
            <a:p>
              <a:pPr marL="0" marR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0" lang="en-US" sz="24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-112" charset="0"/>
                <a:ea typeface="ＭＳ Ｐゴシック" pitchFamily="-112" charset="-128"/>
                <a:cs typeface="ＭＳ Ｐゴシック" pitchFamily="-112" charset="-128"/>
              </a:endParaRPr>
            </a:p>
          </xdr:txBody>
        </xdr:sp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8046720" y="1257300"/>
            <a:ext cx="4305300" cy="2320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2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12420600" y="1264920"/>
            <a:ext cx="2735580" cy="23133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SpPr txBox="1"/>
          </xdr:nvSpPr>
          <xdr:spPr>
            <a:xfrm>
              <a:off x="8024466" y="3634740"/>
              <a:ext cx="6604810" cy="292754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s</a:t>
              </a:r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ource: U.S. Energy Information Administration, 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2022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 Early Release, Annual Electric Generator Report</a:t>
              </a:r>
              <a:endParaRPr lang="en-US" sz="9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0000000-0008-0000-1200-000006000000}"/>
                </a:ext>
              </a:extLst>
            </xdr:cNvPr>
            <xdr:cNvSpPr txBox="1"/>
          </xdr:nvSpPr>
          <xdr:spPr>
            <a:xfrm>
              <a:off x="8031480" y="746760"/>
              <a:ext cx="6393180" cy="69764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12. Applications served by large-scale battery storage (2022)</a:t>
              </a:r>
            </a:p>
            <a:p>
              <a:endParaRPr lang="en-US" sz="10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	                           power capacity	                       energy capacity</a:t>
              </a:r>
            </a:p>
            <a:p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	                           megawatts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(MW)</a:t>
              </a:r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	                       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megawatthours (MWh)</a:t>
              </a:r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</xdr:grpSp>
      <xdr:pic>
        <xdr:nvPicPr>
          <xdr:cNvPr id="9" name="Picture 8" descr="EIA new logo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4379337" y="751153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0.68851</cdr:x>
      <cdr:y>0.19153</cdr:y>
    </cdr:from>
    <cdr:to>
      <cdr:x>0.96746</cdr:x>
      <cdr:y>0.79441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3288" y="443067"/>
          <a:ext cx="718452" cy="13946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PJM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9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CAISO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ERCOT 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MISO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900" b="1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ISO-NE</a:t>
          </a:r>
        </a:p>
        <a:p xmlns:a="http://schemas.openxmlformats.org/drawingml/2006/main">
          <a:pPr algn="r"/>
          <a:r>
            <a:rPr lang="en-US" sz="900" b="1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NYIS</a:t>
          </a:r>
        </a:p>
        <a:p xmlns:a="http://schemas.openxmlformats.org/drawingml/2006/main">
          <a:pPr algn="r"/>
          <a:r>
            <a:rPr lang="en-US" sz="900" b="1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AK/HI</a:t>
          </a:r>
        </a:p>
        <a:p xmlns:a="http://schemas.openxmlformats.org/drawingml/2006/main">
          <a:pPr algn="r"/>
          <a:r>
            <a:rPr lang="en-US" sz="9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 CA</a:t>
          </a:r>
        </a:p>
        <a:p xmlns:a="http://schemas.openxmlformats.org/drawingml/2006/main">
          <a:pPr algn="r"/>
          <a:r>
            <a:rPr lang="en-US" sz="900" b="1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334645</xdr:colOff>
      <xdr:row>5</xdr:row>
      <xdr:rowOff>6985</xdr:rowOff>
    </xdr:from>
    <xdr:to>
      <xdr:col>17</xdr:col>
      <xdr:colOff>202565</xdr:colOff>
      <xdr:row>25</xdr:row>
      <xdr:rowOff>48895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pSpPr/>
      </xdr:nvGrpSpPr>
      <xdr:grpSpPr>
        <a:xfrm>
          <a:off x="4954270" y="919798"/>
          <a:ext cx="8329295" cy="3423285"/>
          <a:chOff x="4964430" y="918210"/>
          <a:chExt cx="8393430" cy="344043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GrpSpPr/>
        </xdr:nvGrpSpPr>
        <xdr:grpSpPr>
          <a:xfrm>
            <a:off x="4964430" y="918210"/>
            <a:ext cx="8393430" cy="3440430"/>
            <a:chOff x="5330190" y="765810"/>
            <a:chExt cx="8347710" cy="3356610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5330190" y="765810"/>
            <a:ext cx="8347710" cy="335661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9395460" y="1234440"/>
            <a:ext cx="3918039" cy="2667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5" name="Picture 4" descr="EIA new logo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2529789" y="1009675"/>
            <a:ext cx="388620" cy="2895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0.01364</cdr:x>
      <cdr:y>0.01389</cdr:y>
    </cdr:from>
    <cdr:to>
      <cdr:x>0.74035</cdr:x>
      <cdr:y>0.2996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14486" y="47788"/>
          <a:ext cx="6099624" cy="98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13. Small-scale</a:t>
          </a:r>
          <a:r>
            <a:rPr lang="en-US" sz="11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energy storage capacity by sector (2021)</a:t>
          </a:r>
          <a:endParaRPr lang="en-US" sz="1100" b="1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power capacity</a:t>
          </a:r>
        </a:p>
        <a:p xmlns:a="http://schemas.openxmlformats.org/drawingml/2006/main">
          <a:r>
            <a:rPr lang="en-US" sz="10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megawatts</a:t>
          </a:r>
          <a:r>
            <a:rPr lang="en-US" sz="10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(MW)</a:t>
          </a:r>
          <a:r>
            <a:rPr lang="en-US" sz="10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0.00025</cdr:x>
      <cdr:y>0.08385</cdr:y>
    </cdr:from>
    <cdr:to>
      <cdr:x>0.00025</cdr:x>
      <cdr:y>0.0965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74027"/>
          <a:ext cx="1321127" cy="286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/>
            <a:t>million metric tons</a:t>
          </a:r>
        </a:p>
      </cdr:txBody>
    </cdr:sp>
  </cdr:relSizeAnchor>
  <cdr:relSizeAnchor xmlns:cdr="http://schemas.openxmlformats.org/drawingml/2006/chartDrawing">
    <cdr:from>
      <cdr:x>0.01443</cdr:x>
      <cdr:y>0.93063</cdr:y>
    </cdr:from>
    <cdr:to>
      <cdr:x>0.81911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45FA95E-944E-4005-AE18-68E018C0A9AF}"/>
            </a:ext>
          </a:extLst>
        </cdr:cNvPr>
        <cdr:cNvSpPr txBox="1"/>
      </cdr:nvSpPr>
      <cdr:spPr>
        <a:xfrm xmlns:a="http://schemas.openxmlformats.org/drawingml/2006/main">
          <a:off x="121383" y="3221269"/>
          <a:ext cx="6768843" cy="24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Data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s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ource: U.S. Energy Information Administration, </a:t>
          </a:r>
          <a:r>
            <a:rPr lang="en-US" sz="900" i="1"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US" sz="900" i="1" baseline="0">
              <a:latin typeface="Arial" panose="020B0604020202020204" pitchFamily="34" charset="0"/>
              <a:cs typeface="Arial" panose="020B0604020202020204" pitchFamily="34" charset="0"/>
            </a:rPr>
            <a:t> Form EIA-861, Annual Electric Power Industry Report</a:t>
          </a:r>
          <a:endParaRPr lang="en-US" sz="9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374904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share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of total small-scale power capacity (1,094 MW)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0.89178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446337"/>
          <a:ext cx="4114800" cy="29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96D7"/>
              </a:solidFill>
              <a:latin typeface="+mn-lt"/>
              <a:cs typeface="Arial" panose="020B0604020202020204" pitchFamily="34" charset="0"/>
            </a:rPr>
            <a:t>residential   </a:t>
          </a:r>
          <a:r>
            <a:rPr lang="en-US" sz="1000" b="1">
              <a:solidFill>
                <a:srgbClr val="BD732A"/>
              </a:solidFill>
              <a:latin typeface="+mn-lt"/>
              <a:cs typeface="Arial" panose="020B0604020202020204" pitchFamily="34" charset="0"/>
            </a:rPr>
            <a:t>commercial   </a:t>
          </a:r>
          <a:r>
            <a:rPr lang="en-US" sz="1000" b="1">
              <a:solidFill>
                <a:srgbClr val="5D9732"/>
              </a:solidFill>
              <a:latin typeface="+mn-lt"/>
              <a:cs typeface="Arial" panose="020B0604020202020204" pitchFamily="34" charset="0"/>
            </a:rPr>
            <a:t>industrial   </a:t>
          </a:r>
          <a:r>
            <a:rPr lang="en-US" sz="1000" b="1">
              <a:solidFill>
                <a:srgbClr val="A33340"/>
              </a:solidFill>
              <a:latin typeface="+mn-lt"/>
              <a:cs typeface="Arial" panose="020B0604020202020204" pitchFamily="34" charset="0"/>
            </a:rPr>
            <a:t>direct</a:t>
          </a:r>
          <a:r>
            <a:rPr lang="en-US" sz="1000" b="1" baseline="0">
              <a:solidFill>
                <a:srgbClr val="A33340"/>
              </a:solidFill>
              <a:latin typeface="+mn-lt"/>
              <a:cs typeface="Arial" panose="020B0604020202020204" pitchFamily="34" charset="0"/>
            </a:rPr>
            <a:t> connected</a:t>
          </a:r>
          <a:endParaRPr lang="en-US" sz="1000" b="1">
            <a:solidFill>
              <a:srgbClr val="A33340"/>
            </a:solidFill>
            <a:latin typeface="+mn-lt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0.05821</cdr:x>
      <cdr:y>0.14749</cdr:y>
    </cdr:from>
    <cdr:to>
      <cdr:x>0.60739</cdr:x>
      <cdr:y>0.8706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99B8027D-A816-0CCE-471A-C05D76E0C221}"/>
            </a:ext>
          </a:extLst>
        </cdr:cNvPr>
        <cdr:cNvGrpSpPr/>
      </cdr:nvGrpSpPr>
      <cdr:grpSpPr>
        <a:xfrm xmlns:a="http://schemas.openxmlformats.org/drawingml/2006/main">
          <a:off x="227566" y="401169"/>
          <a:ext cx="2146962" cy="1966843"/>
          <a:chOff x="0" y="0"/>
          <a:chExt cx="2019896" cy="1983658"/>
        </a:xfrm>
      </cdr:grpSpPr>
      <cdr:sp macro="" textlink="">
        <cdr:nvSpPr>
          <cdr:cNvPr id="5" name="Arc 4"/>
          <cdr:cNvSpPr/>
        </cdr:nvSpPr>
        <cdr:spPr>
          <a:xfrm xmlns:a="http://schemas.openxmlformats.org/drawingml/2006/main" rot="7410974">
            <a:off x="93533" y="57294"/>
            <a:ext cx="1920240" cy="1932487"/>
          </a:xfrm>
          <a:prstGeom xmlns:a="http://schemas.openxmlformats.org/drawingml/2006/main" prst="arc">
            <a:avLst>
              <a:gd name="adj1" fmla="val 17172351"/>
              <a:gd name="adj2" fmla="val 11183321"/>
            </a:avLst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 rot="18144469">
            <a:off x="-171697" y="244692"/>
            <a:ext cx="697665" cy="35427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 rot="15680826">
            <a:off x="359852" y="-90569"/>
            <a:ext cx="246213" cy="42735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 rot="18725941">
            <a:off x="30996" y="272119"/>
            <a:ext cx="1076325" cy="64008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spcFirstLastPara="1" wrap="square" numCol="1" rtlCol="0" anchor="ctr">
            <a:prstTxWarp prst="textArchUp">
              <a:avLst>
                <a:gd name="adj" fmla="val 12079419"/>
              </a:avLst>
            </a:prstTxWarp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000">
                <a:latin typeface="+mn-lt"/>
                <a:cs typeface="Arial" panose="020B0604020202020204" pitchFamily="34" charset="0"/>
              </a:rPr>
              <a:t>California (CA)</a:t>
            </a:r>
          </a:p>
        </cdr:txBody>
      </cdr:sp>
    </cdr:grp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</xdr:colOff>
      <xdr:row>6</xdr:row>
      <xdr:rowOff>120650</xdr:rowOff>
    </xdr:from>
    <xdr:to>
      <xdr:col>16</xdr:col>
      <xdr:colOff>391795</xdr:colOff>
      <xdr:row>28</xdr:row>
      <xdr:rowOff>19050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pSpPr/>
      </xdr:nvGrpSpPr>
      <xdr:grpSpPr>
        <a:xfrm>
          <a:off x="6590348" y="1231900"/>
          <a:ext cx="6223635" cy="3708400"/>
          <a:chOff x="6507480" y="1399540"/>
          <a:chExt cx="6256020" cy="357251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GrpSpPr/>
        </xdr:nvGrpSpPr>
        <xdr:grpSpPr>
          <a:xfrm>
            <a:off x="6507480" y="1399540"/>
            <a:ext cx="6256020" cy="3572510"/>
            <a:chOff x="6438900" y="1399540"/>
            <a:chExt cx="6256020" cy="3473450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1400-000003000000}"/>
                </a:ext>
              </a:extLst>
            </xdr:cNvPr>
            <xdr:cNvGrpSpPr/>
          </xdr:nvGrpSpPr>
          <xdr:grpSpPr>
            <a:xfrm>
              <a:off x="6438900" y="1399540"/>
              <a:ext cx="6256020" cy="3473450"/>
              <a:chOff x="10187940" y="4363720"/>
              <a:chExt cx="6256020" cy="3473450"/>
            </a:xfrm>
          </xdr:grpSpPr>
          <xdr:sp macro="" textlink="">
            <xdr:nvSpPr>
              <xdr:cNvPr id="5" name="TextBox 1">
                <a:extLst>
                  <a:ext uri="{FF2B5EF4-FFF2-40B4-BE49-F238E27FC236}">
                    <a16:creationId xmlns:a16="http://schemas.microsoft.com/office/drawing/2014/main" id="{00000000-0008-0000-1400-000005000000}"/>
                  </a:ext>
                </a:extLst>
              </xdr:cNvPr>
              <xdr:cNvSpPr txBox="1"/>
            </xdr:nvSpPr>
            <xdr:spPr>
              <a:xfrm>
                <a:off x="10191668" y="7367270"/>
                <a:ext cx="6252292" cy="469900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Data source: U.S. Energy Information Administration, </a:t>
                </a:r>
                <a:r>
                  <a:rPr lang="en-US" sz="900" i="1">
                    <a:latin typeface="Arial" panose="020B0604020202020204" pitchFamily="34" charset="0"/>
                    <a:cs typeface="Arial" panose="020B0604020202020204" pitchFamily="34" charset="0"/>
                  </a:rPr>
                  <a:t>2021 Form EIA-861, Annual Electric Power Industry</a:t>
                </a: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900" i="1">
                    <a:latin typeface="Arial" panose="020B0604020202020204" pitchFamily="34" charset="0"/>
                    <a:cs typeface="Arial" panose="020B0604020202020204" pitchFamily="34" charset="0"/>
                  </a:rPr>
                  <a:t>Report</a:t>
                </a:r>
              </a:p>
              <a:p>
                <a:endParaRPr lang="en-US" sz="900" i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00000000-0008-0000-1400-000007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187940" y="4701541"/>
              <a:ext cx="3465327" cy="2667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00000000-0008-0000-1400-000008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578547" y="6007826"/>
              <a:ext cx="2743200" cy="13624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00000000-0008-0000-1400-000009000000}"/>
                  </a:ext>
                </a:extLst>
              </xdr:cNvPr>
              <xdr:cNvSpPr txBox="1"/>
            </xdr:nvSpPr>
            <xdr:spPr bwMode="auto">
              <a:xfrm>
                <a:off x="10231120" y="4363720"/>
                <a:ext cx="6090920" cy="472459"/>
              </a:xfrm>
              <a:prstGeom prst="rect">
                <a:avLst/>
              </a:prstGeom>
              <a:solidFill>
                <a:schemeClr val="bg1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vertOverflow="clip" horzOverflow="clip" wrap="square" lIns="0" tIns="0" rIns="0" rtlCol="0" anchor="t">
                <a:prstTxWarp prst="textNoShape">
                  <a:avLst/>
                </a:prstTxWarp>
              </a:bodyPr>
              <a:lstStyle/>
              <a:p>
                <a:pPr eaLnBrk="0" hangingPunct="0"/>
                <a:r>
                  <a:rPr lang="en-US" sz="1100" b="1" i="0" dirty="0">
                    <a:solidFill>
                      <a:sysClr val="windowText" lastClr="000000"/>
                    </a:solidFill>
                    <a:latin typeface="+mn-lt"/>
                    <a:ea typeface="Times New Roman" charset="0"/>
                    <a:cs typeface="Times New Roman" charset="0"/>
                  </a:rPr>
                  <a:t>Figure</a:t>
                </a:r>
                <a:r>
                  <a:rPr lang="en-US" sz="1100" b="1" i="0" baseline="0" dirty="0">
                    <a:solidFill>
                      <a:sysClr val="windowText" lastClr="000000"/>
                    </a:solidFill>
                    <a:latin typeface="+mn-lt"/>
                    <a:ea typeface="Times New Roman" charset="0"/>
                    <a:cs typeface="Times New Roman" charset="0"/>
                  </a:rPr>
                  <a:t> 14. Small-scale energy storage capacity outside of California by sector (2021)</a:t>
                </a:r>
              </a:p>
              <a:p>
                <a:pPr eaLnBrk="0" hangingPunct="0"/>
                <a:r>
                  <a:rPr lang="en-US" sz="1100" b="1" i="0" baseline="0" dirty="0">
                    <a:solidFill>
                      <a:sysClr val="windowText" lastClr="000000"/>
                    </a:solidFill>
                    <a:latin typeface="+mn-lt"/>
                    <a:ea typeface="Times New Roman" charset="0"/>
                    <a:cs typeface="Times New Roman" charset="0"/>
                  </a:rPr>
                  <a:t>power capacity</a:t>
                </a:r>
              </a:p>
              <a:p>
                <a:pPr eaLnBrk="0" hangingPunct="0"/>
                <a:r>
                  <a:rPr lang="en-US" sz="1000" b="0" i="0" baseline="0" dirty="0">
                    <a:solidFill>
                      <a:sysClr val="windowText" lastClr="000000"/>
                    </a:solidFill>
                    <a:latin typeface="+mn-lt"/>
                    <a:ea typeface="Times New Roman" charset="0"/>
                    <a:cs typeface="Times New Roman" charset="0"/>
                  </a:rPr>
                  <a:t>megawatts</a:t>
                </a:r>
                <a:endParaRPr lang="en-US" sz="1000" b="0" i="0" dirty="0">
                  <a:solidFill>
                    <a:sysClr val="windowText" lastClr="000000"/>
                  </a:solidFill>
                  <a:latin typeface="+mn-lt"/>
                  <a:ea typeface="Times New Roman" charset="0"/>
                  <a:cs typeface="Times New Roman" charset="0"/>
                </a:endParaRPr>
              </a:p>
            </xdr:txBody>
          </xdr:sp>
          <xdr:graphicFrame macro="">
            <xdr:nvGraphicFramePr>
              <xdr:cNvPr id="10" name="Chart 9">
                <a:extLst>
                  <a:ext uri="{FF2B5EF4-FFF2-40B4-BE49-F238E27FC236}">
                    <a16:creationId xmlns:a16="http://schemas.microsoft.com/office/drawing/2014/main" id="{00000000-0008-0000-1400-00000A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567661" y="4701540"/>
              <a:ext cx="2743200" cy="13624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SpPr txBox="1"/>
          </xdr:nvSpPr>
          <xdr:spPr>
            <a:xfrm>
              <a:off x="8359140" y="2727960"/>
              <a:ext cx="1295400" cy="951087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 b="1">
                  <a:solidFill>
                    <a:srgbClr val="0096D7"/>
                  </a:solidFill>
                  <a:latin typeface="+mn-lt"/>
                  <a:cs typeface="Arial" panose="020B0604020202020204" pitchFamily="34" charset="0"/>
                </a:rPr>
                <a:t>residential   </a:t>
              </a:r>
              <a:r>
                <a:rPr lang="en-US" sz="1000" b="1">
                  <a:solidFill>
                    <a:srgbClr val="BD732A"/>
                  </a:solidFill>
                  <a:latin typeface="+mn-lt"/>
                  <a:cs typeface="Arial" panose="020B0604020202020204" pitchFamily="34" charset="0"/>
                </a:rPr>
                <a:t>commercial  </a:t>
              </a:r>
            </a:p>
            <a:p>
              <a:r>
                <a:rPr lang="en-US" sz="1000" b="1">
                  <a:solidFill>
                    <a:srgbClr val="5D9732"/>
                  </a:solidFill>
                  <a:latin typeface="+mn-lt"/>
                  <a:cs typeface="Arial" panose="020B0604020202020204" pitchFamily="34" charset="0"/>
                </a:rPr>
                <a:t>industrial   </a:t>
              </a:r>
            </a:p>
            <a:p>
              <a:r>
                <a:rPr lang="en-US" sz="1000" b="1">
                  <a:solidFill>
                    <a:srgbClr val="A33340"/>
                  </a:solidFill>
                  <a:latin typeface="+mn-lt"/>
                  <a:cs typeface="Arial" panose="020B0604020202020204" pitchFamily="34" charset="0"/>
                </a:rPr>
                <a:t>direct</a:t>
              </a:r>
              <a:r>
                <a:rPr lang="en-US" sz="1000" b="1" baseline="0">
                  <a:solidFill>
                    <a:srgbClr val="A33340"/>
                  </a:solidFill>
                  <a:latin typeface="+mn-lt"/>
                  <a:cs typeface="Arial" panose="020B0604020202020204" pitchFamily="34" charset="0"/>
                </a:rPr>
                <a:t>-connected</a:t>
              </a:r>
              <a:endParaRPr lang="en-US" sz="1000" b="1">
                <a:solidFill>
                  <a:srgbClr val="A33340"/>
                </a:solidFill>
                <a:latin typeface="+mn-lt"/>
                <a:cs typeface="Arial" panose="020B0604020202020204" pitchFamily="34" charset="0"/>
              </a:endParaRPr>
            </a:p>
          </xdr:txBody>
        </xdr:sp>
      </xdr:grpSp>
      <xdr:pic>
        <xdr:nvPicPr>
          <xdr:cNvPr id="11" name="Picture 10" descr="EIA new logo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2262149" y="1445780"/>
            <a:ext cx="388620" cy="2895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0.08682</cdr:x>
      <cdr:y>0</cdr:y>
    </cdr:from>
    <cdr:to>
      <cdr:x>0.38682</cdr:x>
      <cdr:y>0.6002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6220" y="0"/>
          <a:ext cx="816237" cy="1434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900" b="1">
            <a:solidFill>
              <a:schemeClr val="tx1">
                <a:lumMod val="50000"/>
                <a:lumOff val="50000"/>
              </a:schemeClr>
            </a:solidFill>
            <a:latin typeface="+mn-lt"/>
            <a:cs typeface="Arial" panose="020B0604020202020204" pitchFamily="34" charset="0"/>
          </a:endParaRPr>
        </a:p>
        <a:p xmlns:a="http://schemas.openxmlformats.org/drawingml/2006/main">
          <a:pPr algn="r"/>
          <a:endParaRPr lang="en-US" sz="900" b="1">
            <a:solidFill>
              <a:schemeClr val="tx1">
                <a:lumMod val="50000"/>
                <a:lumOff val="50000"/>
              </a:schemeClr>
            </a:solidFill>
            <a:latin typeface="+mn-lt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cs typeface="Arial" panose="020B0604020202020204" pitchFamily="34" charset="0"/>
            </a:rPr>
            <a:t>other</a:t>
          </a:r>
        </a:p>
        <a:p xmlns:a="http://schemas.openxmlformats.org/drawingml/2006/main">
          <a:pPr algn="r"/>
          <a:r>
            <a:rPr lang="en-US" sz="900" b="1">
              <a:solidFill>
                <a:schemeClr val="accent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other CA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5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Arial" panose="020B0604020202020204" pitchFamily="34" charset="0"/>
            </a:rPr>
            <a:t>NYISO</a:t>
          </a:r>
        </a:p>
        <a:p xmlns:a="http://schemas.openxmlformats.org/drawingml/2006/main">
          <a:pPr algn="r"/>
          <a:r>
            <a:rPr lang="en-US" sz="900" b="1">
              <a:solidFill>
                <a:schemeClr val="accent5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ISO-NE</a:t>
          </a:r>
        </a:p>
        <a:p xmlns:a="http://schemas.openxmlformats.org/drawingml/2006/main">
          <a:pPr algn="r"/>
          <a:r>
            <a:rPr lang="en-US" sz="900" b="1">
              <a:solidFill>
                <a:schemeClr val="accent4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MISO</a:t>
          </a:r>
        </a:p>
        <a:p xmlns:a="http://schemas.openxmlformats.org/drawingml/2006/main">
          <a:pPr algn="r"/>
          <a:r>
            <a:rPr lang="en-US" sz="900" b="1">
              <a:solidFill>
                <a:schemeClr val="accent3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ERCOT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AK/HI</a:t>
          </a:r>
        </a:p>
        <a:p xmlns:a="http://schemas.openxmlformats.org/drawingml/2006/main">
          <a:pPr algn="r"/>
          <a:r>
            <a:rPr lang="en-US" sz="900" b="1">
              <a:solidFill>
                <a:schemeClr val="accent2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CAISO</a:t>
          </a:r>
        </a:p>
        <a:p xmlns:a="http://schemas.openxmlformats.org/drawingml/2006/main">
          <a:pPr algn="r"/>
          <a:r>
            <a:rPr lang="en-US" sz="900" b="1">
              <a:solidFill>
                <a:schemeClr val="accent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PJM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7</xdr:row>
      <xdr:rowOff>76200</xdr:rowOff>
    </xdr:from>
    <xdr:to>
      <xdr:col>24</xdr:col>
      <xdr:colOff>104775</xdr:colOff>
      <xdr:row>26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1D86145-1246-4C8A-9B71-1BE9DC3B4D2B}"/>
            </a:ext>
          </a:extLst>
        </xdr:cNvPr>
        <xdr:cNvSpPr/>
      </xdr:nvSpPr>
      <xdr:spPr bwMode="auto">
        <a:xfrm>
          <a:off x="9896475" y="1323975"/>
          <a:ext cx="6210300" cy="320992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endParaRPr>
        </a:p>
      </xdr:txBody>
    </xdr:sp>
    <xdr:clientData/>
  </xdr:twoCellAnchor>
  <xdr:twoCellAnchor>
    <xdr:from>
      <xdr:col>14</xdr:col>
      <xdr:colOff>581662</xdr:colOff>
      <xdr:row>7</xdr:row>
      <xdr:rowOff>121284</xdr:rowOff>
    </xdr:from>
    <xdr:to>
      <xdr:col>23</xdr:col>
      <xdr:colOff>618491</xdr:colOff>
      <xdr:row>25</xdr:row>
      <xdr:rowOff>56117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9805037" y="1383347"/>
          <a:ext cx="5966142" cy="3093958"/>
          <a:chOff x="9963043" y="1392354"/>
          <a:chExt cx="6084677" cy="3099020"/>
        </a:xfrm>
      </xdr:grpSpPr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/>
        </xdr:nvSpPr>
        <xdr:spPr>
          <a:xfrm>
            <a:off x="9963043" y="1392354"/>
            <a:ext cx="5699760" cy="697640"/>
          </a:xfrm>
          <a:prstGeom prst="rect">
            <a:avLst/>
          </a:prstGeom>
          <a:solidFill>
            <a:sysClr val="window" lastClr="FFFFFF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Figure 1b. Large-scale battery storage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net cumulative </a:t>
            </a:r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capacity (2010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­­</a:t>
            </a:r>
            <a:r>
              <a:rPr lang="en-US" sz="1100" b="1">
                <a:effectLst/>
                <a:latin typeface="+mn-lt"/>
                <a:ea typeface="+mn-ea"/>
                <a:cs typeface="+mn-cs"/>
              </a:rPr>
              <a:t>–</a:t>
            </a:r>
            <a:r>
              <a:rPr lang="en-US" sz="1100" b="1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2022</a:t>
            </a:r>
            <a:r>
              <a: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) </a:t>
            </a:r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aphicFramePr>
            <a:graphicFrameLocks/>
          </xdr:cNvGraphicFramePr>
        </xdr:nvGraphicFramePr>
        <xdr:xfrm>
          <a:off x="10020300" y="1783080"/>
          <a:ext cx="2720789" cy="2395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9977048" y="4198620"/>
            <a:ext cx="6070672" cy="292754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s</a:t>
            </a: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</a:t>
            </a:r>
            <a:r>
              <a:rPr lang="en-US" sz="900" i="1" baseline="0">
                <a:latin typeface="Arial" panose="020B0604020202020204" pitchFamily="34" charset="0"/>
                <a:cs typeface="Arial" panose="020B0604020202020204" pitchFamily="34" charset="0"/>
              </a:rPr>
              <a:t> Form EIA-860 Early Release, Annual Electric Generator Report</a:t>
            </a:r>
            <a:endParaRPr lang="en-US" sz="9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 descr="EIA new logo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5269082" y="1408367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14</xdr:col>
      <xdr:colOff>655320</xdr:colOff>
      <xdr:row>9</xdr:row>
      <xdr:rowOff>60960</xdr:rowOff>
    </xdr:from>
    <xdr:to>
      <xdr:col>19</xdr:col>
      <xdr:colOff>15240</xdr:colOff>
      <xdr:row>11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 bwMode="auto">
        <a:xfrm>
          <a:off x="10043160" y="1684020"/>
          <a:ext cx="2712720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rtlCol="0" anchor="t">
          <a:prstTxWarp prst="textNoShape">
            <a:avLst/>
          </a:prstTxWarp>
        </a:bodyPr>
        <a:lstStyle/>
        <a:p>
          <a:pPr marL="0" marR="0" lvl="0" indent="0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baseline="0">
              <a:effectLst/>
              <a:latin typeface="+mn-lt"/>
              <a:ea typeface="+mn-ea"/>
              <a:cs typeface="Calibri" panose="020F0502020204030204" pitchFamily="34" charset="0"/>
            </a:rPr>
            <a:t>net cumulative capacity </a:t>
          </a:r>
        </a:p>
        <a:p>
          <a:pPr marL="0" marR="0" lvl="0" indent="0" algn="l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0" dirty="0">
              <a:solidFill>
                <a:srgbClr val="333333"/>
              </a:solidFill>
              <a:latin typeface="+mn-lt"/>
              <a:ea typeface="Times New Roman" charset="0"/>
              <a:cs typeface="Calibri" panose="020F0502020204030204" pitchFamily="34" charset="0"/>
            </a:rPr>
            <a:t>megawatts and megawatthours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8</xdr:row>
      <xdr:rowOff>106680</xdr:rowOff>
    </xdr:from>
    <xdr:to>
      <xdr:col>25</xdr:col>
      <xdr:colOff>7620</xdr:colOff>
      <xdr:row>24</xdr:row>
      <xdr:rowOff>46023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10414000" y="1551305"/>
          <a:ext cx="6683058" cy="2757156"/>
          <a:chOff x="10111740" y="1554480"/>
          <a:chExt cx="6812280" cy="276606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GrpSpPr/>
        </xdr:nvGrpSpPr>
        <xdr:grpSpPr>
          <a:xfrm>
            <a:off x="10111740" y="1554480"/>
            <a:ext cx="6812280" cy="2766060"/>
            <a:chOff x="9509760" y="2506980"/>
            <a:chExt cx="6812280" cy="2766060"/>
          </a:xfrm>
        </xdr:grpSpPr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9509760" y="2506980"/>
              <a:ext cx="6812280" cy="2766060"/>
              <a:chOff x="9509760" y="2506980"/>
              <a:chExt cx="6812280" cy="2766060"/>
            </a:xfrm>
          </xdr:grpSpPr>
          <xdr:sp macro="" textlink="">
            <xdr:nvSpPr>
              <xdr:cNvPr id="2" name="Rectangle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SpPr/>
            </xdr:nvSpPr>
            <xdr:spPr bwMode="auto">
              <a:xfrm>
                <a:off x="9509760" y="2506980"/>
                <a:ext cx="6812280" cy="2766060"/>
              </a:xfrm>
              <a:prstGeom prst="rect">
                <a:avLst/>
              </a:prstGeom>
              <a:solidFill>
                <a:schemeClr val="bg1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/>
              <a:p>
                <a:pPr marL="0" marR="0" indent="0" algn="l" defTabSz="914400" rtl="0" eaLnBrk="0" fontAlgn="base" latinLnBrk="0" hangingPunct="0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</a:pPr>
                <a:endParaRPr kumimoji="0" lang="en-US" sz="2400" b="0" i="0" u="none" strike="noStrike" cap="none" normalizeH="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Arial" pitchFamily="-112" charset="0"/>
                  <a:ea typeface="ＭＳ Ｐゴシック" pitchFamily="-112" charset="-128"/>
                  <a:cs typeface="ＭＳ Ｐゴシック" pitchFamily="-112" charset="-128"/>
                </a:endParaRPr>
              </a:p>
            </xdr:txBody>
          </xdr:sp>
          <xdr:sp macro="" textlink="">
            <xdr:nvSpPr>
              <xdr:cNvPr id="15" name="TextBox 1">
                <a:extLst>
                  <a:ext uri="{FF2B5EF4-FFF2-40B4-BE49-F238E27FC236}">
                    <a16:creationId xmlns:a16="http://schemas.microsoft.com/office/drawing/2014/main" id="{00000000-0008-0000-0800-00000F000000}"/>
                  </a:ext>
                </a:extLst>
              </xdr:cNvPr>
              <xdr:cNvSpPr txBox="1"/>
            </xdr:nvSpPr>
            <xdr:spPr>
              <a:xfrm>
                <a:off x="9521975" y="4899660"/>
                <a:ext cx="6600717" cy="316707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ource: U.S. Energy Information Administration, </a:t>
                </a:r>
                <a:r>
                  <a:rPr lang="en-US" sz="900" i="1">
                    <a:latin typeface="Arial" panose="020B0604020202020204" pitchFamily="34" charset="0"/>
                    <a:cs typeface="Arial" panose="020B0604020202020204" pitchFamily="34" charset="0"/>
                  </a:rPr>
                  <a:t>2022</a:t>
                </a: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Form EIA-860 Early Release, Annual Electric Generator Report</a:t>
                </a:r>
              </a:p>
              <a:p>
                <a:r>
                  <a:rPr lang="en-US" sz="900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Note: ISO=independent system operator; RTO=regional transmission organization</a:t>
                </a:r>
              </a:p>
              <a:p>
                <a:endParaRPr lang="en-US" sz="9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20" name="TextBox 1">
                <a:extLst>
                  <a:ext uri="{FF2B5EF4-FFF2-40B4-BE49-F238E27FC236}">
                    <a16:creationId xmlns:a16="http://schemas.microsoft.com/office/drawing/2014/main" id="{00000000-0008-0000-0800-000014000000}"/>
                  </a:ext>
                </a:extLst>
              </xdr:cNvPr>
              <xdr:cNvSpPr txBox="1"/>
            </xdr:nvSpPr>
            <xdr:spPr>
              <a:xfrm>
                <a:off x="9540240" y="2506980"/>
                <a:ext cx="6027420" cy="697640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100" b="1"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Figure 2. Large-scale battery storage power and energy capacity by region (2022) </a:t>
                </a:r>
              </a:p>
            </xdr:txBody>
          </xdr: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00000000-0008-0000-0800-000031000000}"/>
                  </a:ext>
                </a:extLst>
              </xdr:cNvPr>
              <xdr:cNvGrpSpPr/>
            </xdr:nvGrpSpPr>
            <xdr:grpSpPr>
              <a:xfrm>
                <a:off x="9540238" y="2838066"/>
                <a:ext cx="6000750" cy="2114869"/>
                <a:chOff x="12785912" y="8374219"/>
                <a:chExt cx="6152030" cy="2066078"/>
              </a:xfrm>
            </xdr:grpSpPr>
            <xdr:graphicFrame macro="">
              <xdr:nvGraphicFramePr>
                <xdr:cNvPr id="50" name="Chart 49">
                  <a:extLst>
                    <a:ext uri="{FF2B5EF4-FFF2-40B4-BE49-F238E27FC236}">
                      <a16:creationId xmlns:a16="http://schemas.microsoft.com/office/drawing/2014/main" id="{00000000-0008-0000-0800-000032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785912" y="8393206"/>
                <a:ext cx="2050676" cy="204709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aphicFrame macro="">
              <xdr:nvGraphicFramePr>
                <xdr:cNvPr id="51" name="Chart 50">
                  <a:extLst>
                    <a:ext uri="{FF2B5EF4-FFF2-40B4-BE49-F238E27FC236}">
                      <a16:creationId xmlns:a16="http://schemas.microsoft.com/office/drawing/2014/main" id="{00000000-0008-0000-0800-000033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6887265" y="8393207"/>
                <a:ext cx="2050677" cy="204709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  <xdr:graphicFrame macro="">
              <xdr:nvGraphicFramePr>
                <xdr:cNvPr id="52" name="Chart 51">
                  <a:extLst>
                    <a:ext uri="{FF2B5EF4-FFF2-40B4-BE49-F238E27FC236}">
                      <a16:creationId xmlns:a16="http://schemas.microsoft.com/office/drawing/2014/main" id="{00000000-0008-0000-0800-000034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4826763" y="8374219"/>
                <a:ext cx="2054574" cy="204995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</xdr:grpSp>
          <xdr:sp macro="" textlink="">
            <xdr:nvSpPr>
              <xdr:cNvPr id="21" name="TextBox 1">
                <a:extLst>
                  <a:ext uri="{FF2B5EF4-FFF2-40B4-BE49-F238E27FC236}">
                    <a16:creationId xmlns:a16="http://schemas.microsoft.com/office/drawing/2014/main" id="{00000000-0008-0000-0800-000015000000}"/>
                  </a:ext>
                </a:extLst>
              </xdr:cNvPr>
              <xdr:cNvSpPr txBox="1"/>
            </xdr:nvSpPr>
            <xdr:spPr>
              <a:xfrm>
                <a:off x="15468600" y="3337560"/>
                <a:ext cx="817357" cy="1508195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/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endParaRPr lang="en-US" sz="8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algn="r"/>
                <a:endParaRPr lang="en-US" sz="8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0096D7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PJM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BD732A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CAISO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5D9732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ERCOT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FFC702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MISO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A33340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ISO-NE</a:t>
                </a:r>
                <a:endParaRPr lang="en-US" sz="900" b="1">
                  <a:solidFill>
                    <a:schemeClr val="accent6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1">
                    <a:solidFill>
                      <a:schemeClr val="accent5">
                        <a:lumMod val="60000"/>
                        <a:lumOff val="4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NYISO</a:t>
                </a:r>
                <a:endParaRPr lang="en-US" sz="900" b="1">
                  <a:solidFill>
                    <a:schemeClr val="accent5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endParaRP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1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AK/HI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675005"/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other CA</a:t>
                </a: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900" b="1" i="0" u="none" strike="noStrike" kern="0" cap="none" spc="0" normalizeH="0" baseline="0" noProof="0">
                    <a:ln>
                      <a:noFill/>
                    </a:ln>
                    <a:solidFill>
                      <a:srgbClr val="FFFFFF">
                        <a:lumMod val="65000"/>
                      </a:srgbClr>
                    </a:solidFill>
                    <a:effectLst/>
                    <a:uLnTx/>
                    <a:uFillTx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other</a:t>
                </a:r>
                <a:endParaRPr kumimoji="0" lang="en-US" sz="900" b="1" i="0" u="none" strike="noStrike" kern="0" cap="none" spc="0" normalizeH="0" baseline="0" noProof="0">
                  <a:ln>
                    <a:noFill/>
                  </a:ln>
                  <a:solidFill>
                    <a:srgbClr val="675005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900" b="1" i="0" u="none" strike="noStrike" kern="0" cap="none" spc="0" normalizeH="0" baseline="0" noProof="0">
                  <a:ln>
                    <a:noFill/>
                  </a:ln>
                  <a:solidFill>
                    <a:srgbClr val="675005"/>
                  </a:solidFill>
                  <a:effectLst/>
                  <a:uLnTx/>
                  <a:uFillTx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  <a:p>
                <a:pPr marL="0" marR="0" lvl="0" indent="0" algn="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900" b="1">
                  <a:solidFill>
                    <a:schemeClr val="tx2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xdr:txBody>
          </xdr:sp>
        </xdr:grp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00000000-0008-0000-0800-00003B000000}"/>
                </a:ext>
              </a:extLst>
            </xdr:cNvPr>
            <xdr:cNvGrpSpPr/>
          </xdr:nvGrpSpPr>
          <xdr:grpSpPr>
            <a:xfrm rot="21342402">
              <a:off x="9772757" y="3139633"/>
              <a:ext cx="1552715" cy="1762024"/>
              <a:chOff x="23058350" y="11372511"/>
              <a:chExt cx="914400" cy="997203"/>
            </a:xfrm>
          </xdr:grpSpPr>
          <xdr:sp macro="" textlink="">
            <xdr:nvSpPr>
              <xdr:cNvPr id="60" name="Arc 59">
                <a:extLst>
                  <a:ext uri="{FF2B5EF4-FFF2-40B4-BE49-F238E27FC236}">
                    <a16:creationId xmlns:a16="http://schemas.microsoft.com/office/drawing/2014/main" id="{00000000-0008-0000-0800-00003C000000}"/>
                  </a:ext>
                </a:extLst>
              </xdr:cNvPr>
              <xdr:cNvSpPr/>
            </xdr:nvSpPr>
            <xdr:spPr>
              <a:xfrm rot="21031204">
                <a:off x="23058350" y="11451235"/>
                <a:ext cx="914400" cy="918479"/>
              </a:xfrm>
              <a:prstGeom prst="arc">
                <a:avLst>
                  <a:gd name="adj1" fmla="val 16916838"/>
                  <a:gd name="adj2" fmla="val 7612390"/>
                </a:avLst>
              </a:prstGeom>
              <a:ln>
                <a:headEnd type="triangle"/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  <xdr:sp macro="" textlink="">
            <xdr:nvSpPr>
              <xdr:cNvPr id="61" name="TextBox 1">
                <a:extLst>
                  <a:ext uri="{FF2B5EF4-FFF2-40B4-BE49-F238E27FC236}">
                    <a16:creationId xmlns:a16="http://schemas.microsoft.com/office/drawing/2014/main" id="{00000000-0008-0000-0800-00003D000000}"/>
                  </a:ext>
                </a:extLst>
              </xdr:cNvPr>
              <xdr:cNvSpPr txBox="1"/>
            </xdr:nvSpPr>
            <xdr:spPr>
              <a:xfrm rot="3658456">
                <a:off x="23434764" y="11552218"/>
                <a:ext cx="709888" cy="350473"/>
              </a:xfrm>
              <a:prstGeom prst="rect">
                <a:avLst/>
              </a:prstGeom>
            </xdr:spPr>
            <xdr:txBody>
              <a:bodyPr spcFirstLastPara="1" wrap="square" numCol="1" rtlCol="0" anchor="ctr">
                <a:prstTxWarp prst="textArchUp">
                  <a:avLst>
                    <a:gd name="adj" fmla="val 12308910"/>
                  </a:avLst>
                </a:prstTxWarp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latin typeface="+mn-lt"/>
                    <a:cs typeface="Arial" panose="020B0604020202020204" pitchFamily="34" charset="0"/>
                  </a:rPr>
                  <a:t>ISOs/RTOs</a:t>
                </a:r>
              </a:p>
            </xdr:txBody>
          </xdr:sp>
        </xdr:grpSp>
      </xdr:grpSp>
      <xdr:pic>
        <xdr:nvPicPr>
          <xdr:cNvPr id="23" name="Picture 22" descr="EIA new logo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6006255" y="1595339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18</xdr:col>
      <xdr:colOff>184405</xdr:colOff>
      <xdr:row>13</xdr:row>
      <xdr:rowOff>97739</xdr:rowOff>
    </xdr:from>
    <xdr:to>
      <xdr:col>20</xdr:col>
      <xdr:colOff>466568</xdr:colOff>
      <xdr:row>22</xdr:row>
      <xdr:rowOff>24997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7FEE34F-E160-D56E-9B46-9C518E753996}"/>
            </a:ext>
          </a:extLst>
        </xdr:cNvPr>
        <xdr:cNvGrpSpPr/>
      </xdr:nvGrpSpPr>
      <xdr:grpSpPr>
        <a:xfrm>
          <a:off x="12662155" y="2423427"/>
          <a:ext cx="1599788" cy="1514758"/>
          <a:chOff x="12728830" y="2536139"/>
          <a:chExt cx="1615663" cy="1489358"/>
        </a:xfrm>
      </xdr:grpSpPr>
      <xdr:sp macro="" textlink="">
        <xdr:nvSpPr>
          <xdr:cNvPr id="11" name="Arc 10">
            <a:extLst>
              <a:ext uri="{FF2B5EF4-FFF2-40B4-BE49-F238E27FC236}">
                <a16:creationId xmlns:a16="http://schemas.microsoft.com/office/drawing/2014/main" id="{FB4FDACD-F46A-4962-8E85-B4069EC96D79}"/>
              </a:ext>
            </a:extLst>
          </xdr:cNvPr>
          <xdr:cNvSpPr/>
        </xdr:nvSpPr>
        <xdr:spPr>
          <a:xfrm rot="20773606">
            <a:off x="12728830" y="2536139"/>
            <a:ext cx="1481031" cy="1489358"/>
          </a:xfrm>
          <a:prstGeom prst="arc">
            <a:avLst>
              <a:gd name="adj1" fmla="val 16916838"/>
              <a:gd name="adj2" fmla="val 13723484"/>
            </a:avLst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" name="TextBox 1">
            <a:extLst>
              <a:ext uri="{FF2B5EF4-FFF2-40B4-BE49-F238E27FC236}">
                <a16:creationId xmlns:a16="http://schemas.microsoft.com/office/drawing/2014/main" id="{8DB22E9E-CC18-4837-BD24-9EA9BC917B7A}"/>
              </a:ext>
            </a:extLst>
          </xdr:cNvPr>
          <xdr:cNvSpPr txBox="1"/>
        </xdr:nvSpPr>
        <xdr:spPr>
          <a:xfrm rot="4918666">
            <a:off x="13381036" y="2879455"/>
            <a:ext cx="1242498" cy="684416"/>
          </a:xfrm>
          <a:prstGeom prst="rect">
            <a:avLst/>
          </a:prstGeom>
        </xdr:spPr>
        <xdr:txBody>
          <a:bodyPr spcFirstLastPara="1" wrap="square" numCol="1" rtlCol="0" anchor="ctr">
            <a:prstTxWarp prst="textArchUp">
              <a:avLst>
                <a:gd name="adj" fmla="val 12308910"/>
              </a:avLst>
            </a:prstTxWarp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+mn-lt"/>
                <a:cs typeface="Arial" panose="020B0604020202020204" pitchFamily="34" charset="0"/>
              </a:rPr>
              <a:t>ISOs/RTOs</a:t>
            </a:r>
          </a:p>
        </xdr:txBody>
      </xdr:sp>
    </xdr:grpSp>
    <xdr:clientData/>
  </xdr:twoCellAnchor>
  <xdr:twoCellAnchor>
    <xdr:from>
      <xdr:col>21</xdr:col>
      <xdr:colOff>190500</xdr:colOff>
      <xdr:row>13</xdr:row>
      <xdr:rowOff>95250</xdr:rowOff>
    </xdr:from>
    <xdr:to>
      <xdr:col>23</xdr:col>
      <xdr:colOff>472663</xdr:colOff>
      <xdr:row>22</xdr:row>
      <xdr:rowOff>22508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F6604CB-8ACE-4EF0-B875-A9968350D3F1}"/>
            </a:ext>
          </a:extLst>
        </xdr:cNvPr>
        <xdr:cNvGrpSpPr/>
      </xdr:nvGrpSpPr>
      <xdr:grpSpPr>
        <a:xfrm>
          <a:off x="14644688" y="2420938"/>
          <a:ext cx="1599788" cy="1514758"/>
          <a:chOff x="12728830" y="2536139"/>
          <a:chExt cx="1615663" cy="1489358"/>
        </a:xfrm>
      </xdr:grpSpPr>
      <xdr:sp macro="" textlink="">
        <xdr:nvSpPr>
          <xdr:cNvPr id="22" name="Arc 21">
            <a:extLst>
              <a:ext uri="{FF2B5EF4-FFF2-40B4-BE49-F238E27FC236}">
                <a16:creationId xmlns:a16="http://schemas.microsoft.com/office/drawing/2014/main" id="{8FFEA0F4-6CFA-B556-260A-E6EA11298113}"/>
              </a:ext>
            </a:extLst>
          </xdr:cNvPr>
          <xdr:cNvSpPr/>
        </xdr:nvSpPr>
        <xdr:spPr>
          <a:xfrm rot="20773606">
            <a:off x="12728830" y="2536139"/>
            <a:ext cx="1481031" cy="1489358"/>
          </a:xfrm>
          <a:prstGeom prst="arc">
            <a:avLst>
              <a:gd name="adj1" fmla="val 16916838"/>
              <a:gd name="adj2" fmla="val 13723484"/>
            </a:avLst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4" name="TextBox 1">
            <a:extLst>
              <a:ext uri="{FF2B5EF4-FFF2-40B4-BE49-F238E27FC236}">
                <a16:creationId xmlns:a16="http://schemas.microsoft.com/office/drawing/2014/main" id="{B05765C2-96B8-5301-3651-367FB9CCB519}"/>
              </a:ext>
            </a:extLst>
          </xdr:cNvPr>
          <xdr:cNvSpPr txBox="1"/>
        </xdr:nvSpPr>
        <xdr:spPr>
          <a:xfrm rot="4918666">
            <a:off x="13381036" y="2879455"/>
            <a:ext cx="1242498" cy="684416"/>
          </a:xfrm>
          <a:prstGeom prst="rect">
            <a:avLst/>
          </a:prstGeom>
        </xdr:spPr>
        <xdr:txBody>
          <a:bodyPr spcFirstLastPara="1" wrap="square" numCol="1" rtlCol="0" anchor="ctr">
            <a:prstTxWarp prst="textArchUp">
              <a:avLst>
                <a:gd name="adj" fmla="val 12308910"/>
              </a:avLst>
            </a:prstTxWarp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+mn-lt"/>
                <a:cs typeface="Arial" panose="020B0604020202020204" pitchFamily="34" charset="0"/>
              </a:rPr>
              <a:t>ISOs/RTOs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432274</xdr:colOff>
      <xdr:row>2</xdr:row>
      <xdr:rowOff>135095</xdr:rowOff>
    </xdr:from>
    <xdr:to>
      <xdr:col>15</xdr:col>
      <xdr:colOff>95250</xdr:colOff>
      <xdr:row>20</xdr:row>
      <xdr:rowOff>152941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F55AB51-C367-4856-93DE-27856C847F1A}"/>
            </a:ext>
          </a:extLst>
        </xdr:cNvPr>
        <xdr:cNvGrpSpPr/>
      </xdr:nvGrpSpPr>
      <xdr:grpSpPr>
        <a:xfrm>
          <a:off x="6425087" y="500220"/>
          <a:ext cx="4393726" cy="3478596"/>
          <a:chOff x="4381498" y="566703"/>
          <a:chExt cx="4480405" cy="3505618"/>
        </a:xfrm>
        <a:solidFill>
          <a:schemeClr val="bg1"/>
        </a:solidFill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18BA5BE-DF45-7C5A-3C7E-C12B8BFF39B8}"/>
              </a:ext>
            </a:extLst>
          </xdr:cNvPr>
          <xdr:cNvSpPr txBox="1"/>
        </xdr:nvSpPr>
        <xdr:spPr bwMode="auto">
          <a:xfrm>
            <a:off x="4440875" y="566703"/>
            <a:ext cx="4421028" cy="1012299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horzOverflow="clip" wrap="square" lIns="0" tIns="0" rIns="0" rtlCol="0" anchor="t">
            <a:prstTxWarp prst="textNoShape">
              <a:avLst/>
            </a:prstTxWarp>
          </a:bodyPr>
          <a:lstStyle/>
          <a:p>
            <a:pPr eaLnBrk="0" hangingPunct="0"/>
            <a:endParaRPr lang="en-US" sz="1100" b="1" i="0" u="none" strike="noStrike">
              <a:effectLst/>
              <a:latin typeface="+mn-lt"/>
              <a:ea typeface="+mn-ea"/>
              <a:cs typeface="+mn-cs"/>
            </a:endParaRPr>
          </a:p>
          <a:p>
            <a:pPr eaLnBrk="0" hangingPunct="0"/>
            <a:r>
              <a:rPr lang="en-US" sz="1100" b="1" i="0" u="none" strike="noStrike">
                <a:effectLst/>
                <a:latin typeface="+mn-lt"/>
                <a:ea typeface="+mn-ea"/>
                <a:cs typeface="+mn-cs"/>
              </a:rPr>
              <a:t>Figure 3. Large-scale battery storage average duration by installation year (2015–2022)</a:t>
            </a:r>
          </a:p>
          <a:p>
            <a:pPr eaLnBrk="0" hangingPunct="0"/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average duration</a:t>
            </a:r>
          </a:p>
          <a:p>
            <a:pPr eaLnBrk="0" hangingPunct="0"/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hours</a:t>
            </a:r>
            <a:endParaRPr lang="en-US" sz="800" b="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3CA03CC-32A5-69F3-5153-0B605F1BFB9C}"/>
              </a:ext>
            </a:extLst>
          </xdr:cNvPr>
          <xdr:cNvGraphicFramePr>
            <a:graphicFrameLocks/>
          </xdr:cNvGraphicFramePr>
        </xdr:nvGraphicFramePr>
        <xdr:xfrm>
          <a:off x="4381498" y="1454467"/>
          <a:ext cx="4403589" cy="2092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F8CB1311-98B1-DF46-C940-68A8F47EA38E}"/>
              </a:ext>
            </a:extLst>
          </xdr:cNvPr>
          <xdr:cNvSpPr txBox="1"/>
        </xdr:nvSpPr>
        <xdr:spPr>
          <a:xfrm>
            <a:off x="4389120" y="3520440"/>
            <a:ext cx="4395968" cy="551881"/>
          </a:xfrm>
          <a:prstGeom prst="rect">
            <a:avLst/>
          </a:prstGeom>
          <a:grpFill/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Data source: U.S. Energy Information Administration, </a:t>
            </a:r>
            <a:r>
              <a:rPr lang="en-US" sz="900" i="1">
                <a:latin typeface="Arial" panose="020B0604020202020204" pitchFamily="34" charset="0"/>
                <a:cs typeface="Arial" panose="020B0604020202020204" pitchFamily="34" charset="0"/>
              </a:rPr>
              <a:t>2022</a:t>
            </a:r>
            <a:r>
              <a:rPr lang="en-US" sz="900" i="1" baseline="0">
                <a:latin typeface="Arial" panose="020B0604020202020204" pitchFamily="34" charset="0"/>
                <a:cs typeface="Arial" panose="020B0604020202020204" pitchFamily="34" charset="0"/>
              </a:rPr>
              <a:t> Form EIA-860 Early Release, Annual Electric Generator Report </a:t>
            </a:r>
          </a:p>
          <a:p>
            <a:endParaRPr lang="en-US" sz="900" i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 descr="EIA new logo">
            <a:extLst>
              <a:ext uri="{FF2B5EF4-FFF2-40B4-BE49-F238E27FC236}">
                <a16:creationId xmlns:a16="http://schemas.microsoft.com/office/drawing/2014/main" id="{66980558-DB2B-29B8-69C7-059457841DB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8352543" y="801333"/>
            <a:ext cx="403860" cy="297180"/>
          </a:xfrm>
          <a:prstGeom prst="rect">
            <a:avLst/>
          </a:prstGeom>
          <a:grpFill/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642937</xdr:colOff>
      <xdr:row>5</xdr:row>
      <xdr:rowOff>0</xdr:rowOff>
    </xdr:from>
    <xdr:to>
      <xdr:col>22</xdr:col>
      <xdr:colOff>257175</xdr:colOff>
      <xdr:row>23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8620125" y="912813"/>
          <a:ext cx="7519988" cy="3190875"/>
          <a:chOff x="7364017" y="914400"/>
          <a:chExt cx="7592344" cy="32004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pSpPr/>
        </xdr:nvGrpSpPr>
        <xdr:grpSpPr>
          <a:xfrm>
            <a:off x="7364017" y="914400"/>
            <a:ext cx="7592344" cy="3200400"/>
            <a:chOff x="7364017" y="914400"/>
            <a:chExt cx="7592344" cy="3200400"/>
          </a:xfrm>
        </xdr:grpSpPr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7364017" y="3604260"/>
              <a:ext cx="7592344" cy="51054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s</a:t>
              </a:r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ource: U.S. Energy Information Administration, 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2022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 Early Release, Annual Electric Generator Report</a:t>
              </a:r>
              <a:endParaRPr lang="en-US" sz="9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7376161" y="914400"/>
              <a:ext cx="7442503" cy="69764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4. Power capacity and duration of large-scale battery storage by region (2022)</a:t>
              </a:r>
            </a:p>
          </xdr:txBody>
        </xdr:sp>
      </xdr:grpSp>
      <xdr:pic>
        <xdr:nvPicPr>
          <xdr:cNvPr id="7" name="Picture 6" descr="EIA new logo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4211929" y="933983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10</xdr:col>
      <xdr:colOff>654843</xdr:colOff>
      <xdr:row>7</xdr:row>
      <xdr:rowOff>0</xdr:rowOff>
    </xdr:from>
    <xdr:to>
      <xdr:col>22</xdr:col>
      <xdr:colOff>257001</xdr:colOff>
      <xdr:row>20</xdr:row>
      <xdr:rowOff>130806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B4058-3DAD-4E46-E96C-AE2D087B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7781" y="1297781"/>
          <a:ext cx="7888908" cy="25239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5</xdr:row>
      <xdr:rowOff>76200</xdr:rowOff>
    </xdr:from>
    <xdr:to>
      <xdr:col>24</xdr:col>
      <xdr:colOff>403860</xdr:colOff>
      <xdr:row>23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9974580" y="990600"/>
          <a:ext cx="6522720" cy="3177540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horz" wrap="square" lIns="91440" tIns="45720" rIns="91440" bIns="4572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endParaRPr>
        </a:p>
      </xdr:txBody>
    </xdr:sp>
    <xdr:clientData/>
  </xdr:twoCellAnchor>
  <xdr:twoCellAnchor>
    <xdr:from>
      <xdr:col>14</xdr:col>
      <xdr:colOff>609600</xdr:colOff>
      <xdr:row>5</xdr:row>
      <xdr:rowOff>103505</xdr:rowOff>
    </xdr:from>
    <xdr:to>
      <xdr:col>24</xdr:col>
      <xdr:colOff>620395</xdr:colOff>
      <xdr:row>23</xdr:row>
      <xdr:rowOff>44469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pSpPr/>
      </xdr:nvGrpSpPr>
      <xdr:grpSpPr>
        <a:xfrm>
          <a:off x="9832975" y="1016318"/>
          <a:ext cx="6598920" cy="3100089"/>
          <a:chOff x="9997440" y="1021080"/>
          <a:chExt cx="6713220" cy="3104534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GrpSpPr/>
        </xdr:nvGrpSpPr>
        <xdr:grpSpPr>
          <a:xfrm>
            <a:off x="9997440" y="1021080"/>
            <a:ext cx="6713220" cy="3104534"/>
            <a:chOff x="9997440" y="982980"/>
            <a:chExt cx="6713220" cy="3104534"/>
          </a:xfrm>
          <a:solidFill>
            <a:schemeClr val="bg1"/>
          </a:solidFill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10058400" y="1584960"/>
            <a:ext cx="2474259" cy="21551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aphicFramePr>
              <a:graphicFrameLocks/>
            </xdr:cNvGraphicFramePr>
          </xdr:nvGraphicFramePr>
          <xdr:xfrm>
            <a:off x="12740640" y="1584960"/>
            <a:ext cx="2474259" cy="21551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SpPr txBox="1"/>
          </xdr:nvSpPr>
          <xdr:spPr>
            <a:xfrm>
              <a:off x="15171420" y="1684020"/>
              <a:ext cx="1405666" cy="1785097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rIns="0" rtlCol="0" anchor="t"/>
            <a:lstStyle/>
            <a:p>
              <a:r>
                <a:rPr lang="en-US" sz="900" b="1">
                  <a:solidFill>
                    <a:srgbClr val="0096D7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independent power producer</a:t>
              </a:r>
            </a:p>
            <a:p>
              <a:r>
                <a:rPr lang="en-US" sz="900" b="1">
                  <a:solidFill>
                    <a:srgbClr val="BD732A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investor-owned utility</a:t>
              </a:r>
            </a:p>
            <a:p>
              <a:r>
                <a:rPr lang="en-US" sz="900" b="1">
                  <a:solidFill>
                    <a:srgbClr val="5D9732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cooperative</a:t>
              </a:r>
            </a:p>
            <a:p>
              <a:r>
                <a:rPr lang="en-US" sz="900" b="1">
                  <a:solidFill>
                    <a:schemeClr val="accent5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municipal/govt-owned </a:t>
              </a:r>
            </a:p>
            <a:p>
              <a:r>
                <a:rPr lang="en-US" sz="900" b="1">
                  <a:solidFill>
                    <a:schemeClr val="accent4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commercial/industrial</a:t>
              </a:r>
            </a:p>
            <a:p>
              <a:endParaRPr lang="en-US" sz="900" b="1">
                <a:solidFill>
                  <a:srgbClr val="675005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" name="TextBox 1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 txBox="1"/>
          </xdr:nvSpPr>
          <xdr:spPr>
            <a:xfrm>
              <a:off x="10019374" y="3794760"/>
              <a:ext cx="6621582" cy="292754"/>
            </a:xfrm>
            <a:prstGeom prst="rect">
              <a:avLst/>
            </a:prstGeom>
            <a:grpFill/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Data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s</a:t>
              </a:r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ource: U.S. Energy Information Administration, </a:t>
              </a:r>
              <a:r>
                <a:rPr lang="en-US" sz="900" i="1">
                  <a:latin typeface="Arial" panose="020B0604020202020204" pitchFamily="34" charset="0"/>
                  <a:cs typeface="Arial" panose="020B0604020202020204" pitchFamily="34" charset="0"/>
                </a:rPr>
                <a:t>2022</a:t>
              </a:r>
              <a:r>
                <a:rPr lang="en-US" sz="900" i="1" baseline="0">
                  <a:latin typeface="Arial" panose="020B0604020202020204" pitchFamily="34" charset="0"/>
                  <a:cs typeface="Arial" panose="020B0604020202020204" pitchFamily="34" charset="0"/>
                </a:rPr>
                <a:t> Form EIA-860 Early Release, Annual Electric Generator Report</a:t>
              </a:r>
              <a:endParaRPr lang="en-US" sz="9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" name="TextBox 1">
              <a:extLs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SpPr txBox="1"/>
          </xdr:nvSpPr>
          <xdr:spPr>
            <a:xfrm>
              <a:off x="9997440" y="982980"/>
              <a:ext cx="6713220" cy="642001"/>
            </a:xfrm>
            <a:prstGeom prst="rect">
              <a:avLst/>
            </a:prstGeom>
            <a:grpFill/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Figure 5. Large-scale</a:t>
              </a:r>
              <a:r>
                <a:rPr lang="en-US" sz="1100" b="1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battery storage capacity by region and ownership type (2022)</a:t>
              </a:r>
              <a:endParaRPr lang="en-US" sz="1100" b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US" sz="1000" b="1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power capacity		energy capacity</a:t>
              </a:r>
            </a:p>
            <a:p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megawatts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(MW)</a:t>
              </a:r>
              <a:r>
                <a:rPr lang="en-US" sz="1000" b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		</a:t>
              </a:r>
              <a:r>
                <a:rPr lang="en-US" sz="1000" b="0" baseline="0"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megawatthours (MWh)</a:t>
              </a:r>
              <a:endParaRPr lang="en-US" sz="1000" b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</xdr:grp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GraphicFramePr>
            <a:graphicFrameLocks/>
          </xdr:cNvGraphicFramePr>
        </xdr:nvGraphicFramePr>
        <xdr:xfrm>
          <a:off x="11178540" y="1417320"/>
          <a:ext cx="1219200" cy="1588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>
            <a:graphicFrameLocks/>
          </xdr:cNvGraphicFramePr>
        </xdr:nvGraphicFramePr>
        <xdr:xfrm>
          <a:off x="13898880" y="1417320"/>
          <a:ext cx="1216152" cy="1591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13" name="Picture 12" descr="EIA new logo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85" t="11539" r="16666" b="13461"/>
          <a:stretch/>
        </xdr:blipFill>
        <xdr:spPr bwMode="auto">
          <a:xfrm>
            <a:off x="15851205" y="1087142"/>
            <a:ext cx="403860" cy="2971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0.80686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80465"/>
          <a:ext cx="1463040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overall</a:t>
          </a:r>
          <a:endParaRPr lang="en-US" sz="10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abSelected="1" zoomScaleNormal="100" workbookViewId="0">
      <selection activeCell="A19" sqref="A19"/>
    </sheetView>
  </sheetViews>
  <sheetFormatPr defaultRowHeight="14.5" x14ac:dyDescent="0.35"/>
  <cols>
    <col min="1" max="1" width="91" style="56" customWidth="1"/>
  </cols>
  <sheetData>
    <row r="1" spans="1:1" thickBot="1" x14ac:dyDescent="0.35">
      <c r="A1" s="59" t="s">
        <v>136</v>
      </c>
    </row>
    <row r="2" spans="1:1" thickTop="1" x14ac:dyDescent="0.3">
      <c r="A2" s="57" t="s">
        <v>143</v>
      </c>
    </row>
    <row r="3" spans="1:1" ht="14" x14ac:dyDescent="0.3">
      <c r="A3" s="57" t="s">
        <v>161</v>
      </c>
    </row>
    <row r="4" spans="1:1" ht="14" x14ac:dyDescent="0.3">
      <c r="A4" s="57" t="s">
        <v>160</v>
      </c>
    </row>
    <row r="5" spans="1:1" ht="14" x14ac:dyDescent="0.3">
      <c r="A5" s="57" t="s">
        <v>163</v>
      </c>
    </row>
    <row r="6" spans="1:1" ht="14" x14ac:dyDescent="0.3">
      <c r="A6" s="57" t="s">
        <v>159</v>
      </c>
    </row>
    <row r="7" spans="1:1" ht="14" x14ac:dyDescent="0.3">
      <c r="A7" s="57" t="s">
        <v>146</v>
      </c>
    </row>
    <row r="8" spans="1:1" ht="14" x14ac:dyDescent="0.3">
      <c r="A8" s="57" t="s">
        <v>138</v>
      </c>
    </row>
    <row r="9" spans="1:1" ht="14" x14ac:dyDescent="0.3">
      <c r="A9" s="57" t="s">
        <v>166</v>
      </c>
    </row>
    <row r="10" spans="1:1" ht="14" x14ac:dyDescent="0.3">
      <c r="A10" s="57" t="s">
        <v>168</v>
      </c>
    </row>
    <row r="11" spans="1:1" ht="14" x14ac:dyDescent="0.3">
      <c r="A11" s="57" t="s">
        <v>169</v>
      </c>
    </row>
    <row r="12" spans="1:1" ht="14" x14ac:dyDescent="0.3">
      <c r="A12" s="57" t="s">
        <v>139</v>
      </c>
    </row>
    <row r="13" spans="1:1" ht="14" x14ac:dyDescent="0.3">
      <c r="A13" s="57" t="s">
        <v>140</v>
      </c>
    </row>
    <row r="14" spans="1:1" ht="14" x14ac:dyDescent="0.3">
      <c r="A14" s="57" t="s">
        <v>158</v>
      </c>
    </row>
    <row r="15" spans="1:1" ht="14" x14ac:dyDescent="0.3">
      <c r="A15" s="57" t="s">
        <v>137</v>
      </c>
    </row>
    <row r="16" spans="1:1" ht="14" x14ac:dyDescent="0.3">
      <c r="A16" s="57" t="s">
        <v>134</v>
      </c>
    </row>
    <row r="17" spans="1:1" ht="14" x14ac:dyDescent="0.3">
      <c r="A17" s="58"/>
    </row>
  </sheetData>
  <hyperlinks>
    <hyperlink ref="A2" location="'Figure 1a'!A1" display="Figure 1a. Large-scale capacity by region (2010-2021) " xr:uid="{00000000-0004-0000-0000-000000000000}"/>
    <hyperlink ref="A3" location="'Figure 1b'!A1" display="Figure 1b. Large-scale capacity by region (2010-2021) " xr:uid="{00000000-0004-0000-0000-000001000000}"/>
    <hyperlink ref="A4" location="'Figure 2'!A1" display="Figure 2. Large-scale power and energy capacity by region (2021) " xr:uid="{00000000-0004-0000-0000-000002000000}"/>
    <hyperlink ref="A5" location="'Figure 3'!A1" display="Figure 3. Large-scale battery storage duration by year" xr:uid="{00000000-0004-0000-0000-000003000000}"/>
    <hyperlink ref="A6" location="'Figure 4'!A1" display="Figure 4. Power capacity and duration of large-scale battery storage by region (2021)" xr:uid="{00000000-0004-0000-0000-000004000000}"/>
    <hyperlink ref="A7" location="'Figure 5'!A1" display="Figure 5. Large-scale capacity by region and ownership type (2021) " xr:uid="{00000000-0004-0000-0000-000005000000}"/>
    <hyperlink ref="A8" location="'Figure 6'!A1" display="Figure 6. Large scale battery storage cumulative power capacity, 2015-2024" xr:uid="{00000000-0004-0000-0000-000006000000}"/>
    <hyperlink ref="A9" location="'Figure 7'!A1" display="Figure 7. U.S. large-scale battery storage power capacity, standalone and co-located" xr:uid="{00000000-0004-0000-0000-000007000000}"/>
    <hyperlink ref="A10" location="'Figure 8'!A1" display="Figure 8. Large scale battery storage power capacity by region and co-located generator, operating and planned" xr:uid="{00000000-0004-0000-0000-000008000000}"/>
    <hyperlink ref="A11" location="'Figure 9'!A1" display="Figure 9. Large-scale co-located battery storage and generator power capacity by region" xr:uid="{00000000-0004-0000-0000-000009000000}"/>
    <hyperlink ref="A12" location="'Figure 10'!A1" display="Figure 10. Total installed cost of large-scale battery storage systems by duration (2013-2020)" xr:uid="{00000000-0004-0000-0000-00000A000000}"/>
    <hyperlink ref="A13" location="'Figure 11'!A1" display="Figure 11. Total installed cost of large-scale battery storage systems by year" xr:uid="{00000000-0004-0000-0000-00000B000000}"/>
    <hyperlink ref="A14" location="'Figure 12'!A1" display="Figure 12. Applications served by large-scale battery storage (2021)" xr:uid="{00000000-0004-0000-0000-00000C000000}"/>
    <hyperlink ref="A15" location="'Figure 13'!A1" display="Figure 13. Small-scale energy storage capacity by sector (2021)" xr:uid="{00000000-0004-0000-0000-00000D000000}"/>
    <hyperlink ref="A16" location="'Figure 14'!A1" display="Figure 14. Small-scale energy storage capacity outside of California by sector (2021)" xr:uid="{00000000-0004-0000-0000-00000E000000}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10CA-0149-4A34-8D51-4B73AF66AC6B}">
  <dimension ref="A1:Z38"/>
  <sheetViews>
    <sheetView zoomScale="80" zoomScaleNormal="80" workbookViewId="0">
      <selection activeCell="G25" sqref="G25"/>
    </sheetView>
  </sheetViews>
  <sheetFormatPr defaultColWidth="8.6640625" defaultRowHeight="11.5" x14ac:dyDescent="0.25"/>
  <cols>
    <col min="1" max="1" width="5.1640625" style="30" customWidth="1"/>
    <col min="2" max="2" width="8.6640625" style="30"/>
    <col min="3" max="3" width="18.1640625" style="30" customWidth="1"/>
    <col min="4" max="8" width="14.1640625" style="30" customWidth="1"/>
    <col min="9" max="16384" width="8.6640625" style="30"/>
  </cols>
  <sheetData>
    <row r="1" spans="1:26" customFormat="1" ht="14.5" x14ac:dyDescent="0.35">
      <c r="A1" s="11" t="s">
        <v>142</v>
      </c>
      <c r="X1" s="29"/>
      <c r="Y1" s="29"/>
      <c r="Z1" s="29"/>
    </row>
    <row r="2" spans="1:26" customFormat="1" ht="14.5" x14ac:dyDescent="0.35">
      <c r="A2" s="11" t="s">
        <v>141</v>
      </c>
      <c r="X2" s="29"/>
      <c r="Y2" s="29"/>
      <c r="Z2" s="29"/>
    </row>
    <row r="3" spans="1:26" customFormat="1" ht="14" x14ac:dyDescent="0.3">
      <c r="A3" s="2"/>
      <c r="X3" s="29"/>
      <c r="Y3" s="29"/>
      <c r="Z3" s="29"/>
    </row>
    <row r="4" spans="1:26" customFormat="1" ht="15.5" x14ac:dyDescent="0.35">
      <c r="A4" s="45" t="s">
        <v>168</v>
      </c>
      <c r="X4" s="29"/>
      <c r="Y4" s="29"/>
      <c r="Z4" s="29"/>
    </row>
    <row r="6" spans="1:26" ht="12.5" x14ac:dyDescent="0.25">
      <c r="A6" s="46" t="s">
        <v>107</v>
      </c>
    </row>
    <row r="7" spans="1:26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26" ht="35" thickBot="1" x14ac:dyDescent="0.3">
      <c r="A8" s="20">
        <v>2022</v>
      </c>
      <c r="B8" s="20" t="s">
        <v>118</v>
      </c>
      <c r="C8" s="20" t="s">
        <v>119</v>
      </c>
      <c r="D8" s="20" t="s">
        <v>120</v>
      </c>
      <c r="E8" s="20" t="s">
        <v>121</v>
      </c>
      <c r="F8" s="20" t="s">
        <v>122</v>
      </c>
      <c r="G8" s="20" t="s">
        <v>123</v>
      </c>
      <c r="H8" s="34"/>
      <c r="I8" s="34"/>
      <c r="J8" s="34"/>
      <c r="K8" s="34"/>
      <c r="L8" s="34"/>
      <c r="M8" s="34"/>
      <c r="N8" s="34"/>
      <c r="O8" s="34"/>
      <c r="P8" s="37"/>
    </row>
    <row r="9" spans="1:26" ht="12" thickTop="1" x14ac:dyDescent="0.25">
      <c r="A9" s="31" t="s">
        <v>29</v>
      </c>
      <c r="B9" s="31">
        <v>2553.5</v>
      </c>
      <c r="C9" s="31">
        <v>1680.2</v>
      </c>
      <c r="D9" s="31">
        <v>0</v>
      </c>
      <c r="E9" s="31">
        <v>444.8</v>
      </c>
      <c r="F9" s="36">
        <v>0</v>
      </c>
      <c r="G9" s="36">
        <v>0.5</v>
      </c>
      <c r="H9" s="34"/>
      <c r="I9" s="34"/>
      <c r="J9" s="34"/>
      <c r="K9" s="34"/>
      <c r="L9" s="34"/>
      <c r="M9" s="34"/>
      <c r="N9" s="34"/>
      <c r="O9" s="34"/>
      <c r="P9" s="34"/>
    </row>
    <row r="10" spans="1:26" x14ac:dyDescent="0.25">
      <c r="A10" s="31" t="s">
        <v>28</v>
      </c>
      <c r="B10" s="31">
        <v>1459.5</v>
      </c>
      <c r="C10" s="31">
        <v>301.89999999999998</v>
      </c>
      <c r="D10" s="31">
        <v>55.8</v>
      </c>
      <c r="E10" s="31">
        <v>269.10000000000002</v>
      </c>
      <c r="F10" s="36">
        <v>0</v>
      </c>
      <c r="G10" s="36">
        <v>0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26" x14ac:dyDescent="0.25">
      <c r="A11" s="31" t="s">
        <v>30</v>
      </c>
      <c r="B11" s="31">
        <v>38</v>
      </c>
      <c r="C11" s="31">
        <v>72.300000000000011</v>
      </c>
      <c r="D11" s="31">
        <v>0</v>
      </c>
      <c r="E11" s="31">
        <v>3</v>
      </c>
      <c r="F11" s="36">
        <v>0</v>
      </c>
      <c r="G11" s="36">
        <v>0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26" x14ac:dyDescent="0.25">
      <c r="A12" s="31" t="s">
        <v>31</v>
      </c>
      <c r="B12" s="31">
        <v>57.699999999999996</v>
      </c>
      <c r="C12" s="31">
        <v>201.50000000000003</v>
      </c>
      <c r="D12" s="31">
        <v>0</v>
      </c>
      <c r="E12" s="31">
        <v>25.7</v>
      </c>
      <c r="F12" s="36">
        <v>20</v>
      </c>
      <c r="G12" s="36">
        <v>0.5</v>
      </c>
      <c r="H12" s="34"/>
      <c r="I12" s="34"/>
      <c r="J12" s="34"/>
      <c r="K12" s="34"/>
      <c r="L12" s="34"/>
      <c r="M12" s="34"/>
      <c r="N12" s="34"/>
      <c r="O12" s="34"/>
      <c r="P12" s="34"/>
    </row>
    <row r="13" spans="1:26" x14ac:dyDescent="0.25">
      <c r="A13" s="31" t="s">
        <v>1</v>
      </c>
      <c r="B13" s="31">
        <v>221.8</v>
      </c>
      <c r="C13" s="31">
        <v>13.799999999999999</v>
      </c>
      <c r="D13" s="31">
        <v>36</v>
      </c>
      <c r="E13" s="31">
        <v>7.2</v>
      </c>
      <c r="F13" s="36">
        <v>0</v>
      </c>
      <c r="G13" s="36">
        <v>2.3000000000000114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26" x14ac:dyDescent="0.25">
      <c r="A14" s="31" t="s">
        <v>111</v>
      </c>
      <c r="B14" s="31">
        <v>13.7</v>
      </c>
      <c r="C14" s="31">
        <v>13.399999999999999</v>
      </c>
      <c r="D14" s="31">
        <v>0.8</v>
      </c>
      <c r="E14" s="31">
        <v>0</v>
      </c>
      <c r="F14" s="36">
        <v>0</v>
      </c>
      <c r="G14" s="36">
        <v>0</v>
      </c>
      <c r="H14" s="34"/>
      <c r="I14" s="34"/>
      <c r="J14" s="34"/>
      <c r="K14" s="34"/>
      <c r="L14" s="34"/>
      <c r="M14" s="34"/>
      <c r="N14" s="34"/>
      <c r="O14" s="34"/>
      <c r="P14" s="34"/>
    </row>
    <row r="15" spans="1:26" x14ac:dyDescent="0.25">
      <c r="A15" s="31" t="s">
        <v>4</v>
      </c>
      <c r="B15" s="31">
        <v>34.700000000000003</v>
      </c>
      <c r="C15" s="31">
        <v>18.100000000000001</v>
      </c>
      <c r="D15" s="31">
        <v>0</v>
      </c>
      <c r="E15" s="31">
        <v>20</v>
      </c>
      <c r="F15" s="36">
        <v>0</v>
      </c>
      <c r="G15" s="36">
        <v>0.59999999999999432</v>
      </c>
      <c r="H15" s="34"/>
      <c r="I15" s="34"/>
      <c r="J15" s="34"/>
      <c r="K15" s="34"/>
      <c r="L15" s="34"/>
      <c r="M15" s="34"/>
      <c r="N15" s="34"/>
      <c r="O15" s="34"/>
      <c r="P15" s="34"/>
    </row>
    <row r="16" spans="1:26" x14ac:dyDescent="0.25">
      <c r="A16" s="31" t="s">
        <v>92</v>
      </c>
      <c r="B16" s="31">
        <v>40.299999999999997</v>
      </c>
      <c r="C16" s="31">
        <v>488</v>
      </c>
      <c r="D16" s="31">
        <v>0</v>
      </c>
      <c r="E16" s="31">
        <v>0</v>
      </c>
      <c r="F16" s="36">
        <v>0</v>
      </c>
      <c r="G16" s="36">
        <v>0</v>
      </c>
      <c r="H16" s="34"/>
      <c r="I16" s="34"/>
      <c r="J16" s="34"/>
      <c r="K16" s="34"/>
      <c r="L16" s="34"/>
      <c r="M16" s="34"/>
      <c r="N16" s="34"/>
      <c r="O16" s="34"/>
      <c r="P16" s="34"/>
    </row>
    <row r="17" spans="1:17" x14ac:dyDescent="0.25">
      <c r="A17" s="30" t="s">
        <v>47</v>
      </c>
      <c r="B17" s="30">
        <v>124</v>
      </c>
      <c r="C17" s="30">
        <v>445.99999999999955</v>
      </c>
      <c r="D17" s="30">
        <v>22</v>
      </c>
      <c r="E17" s="30">
        <v>103.69999999999982</v>
      </c>
      <c r="F17" s="43">
        <v>0</v>
      </c>
      <c r="G17" s="43">
        <v>36.70000000000482</v>
      </c>
      <c r="H17" s="34"/>
      <c r="I17" s="34"/>
      <c r="J17" s="34"/>
      <c r="K17" s="34"/>
      <c r="L17" s="34"/>
      <c r="M17" s="34"/>
      <c r="N17" s="34"/>
      <c r="O17" s="34"/>
      <c r="P17" s="34"/>
    </row>
    <row r="18" spans="1:17" x14ac:dyDescent="0.25">
      <c r="A18" s="34"/>
      <c r="B18" s="34"/>
      <c r="C18" s="34"/>
      <c r="D18" s="34"/>
      <c r="E18" s="34"/>
      <c r="F18" s="37"/>
      <c r="G18" s="37"/>
      <c r="H18" s="34"/>
      <c r="I18" s="34"/>
      <c r="J18" s="34"/>
      <c r="K18" s="34"/>
      <c r="L18" s="34"/>
      <c r="M18" s="34"/>
      <c r="N18" s="34"/>
      <c r="O18" s="34"/>
      <c r="P18" s="34"/>
    </row>
    <row r="19" spans="1:17" ht="35" thickBot="1" x14ac:dyDescent="0.3">
      <c r="A19" s="20" t="s">
        <v>170</v>
      </c>
      <c r="B19" s="20" t="s">
        <v>118</v>
      </c>
      <c r="C19" s="20" t="s">
        <v>119</v>
      </c>
      <c r="D19" s="20" t="s">
        <v>120</v>
      </c>
      <c r="E19" s="20" t="s">
        <v>121</v>
      </c>
      <c r="F19" s="20" t="s">
        <v>122</v>
      </c>
      <c r="G19" s="20" t="s">
        <v>123</v>
      </c>
      <c r="H19" s="34"/>
      <c r="I19" s="34"/>
      <c r="J19" s="34"/>
      <c r="K19" s="34"/>
      <c r="L19" s="34"/>
      <c r="M19" s="34"/>
      <c r="N19" s="34"/>
      <c r="O19" s="34"/>
      <c r="P19" s="34"/>
    </row>
    <row r="20" spans="1:17" ht="12" thickTop="1" x14ac:dyDescent="0.25">
      <c r="A20" s="31" t="s">
        <v>29</v>
      </c>
      <c r="B20" s="31">
        <v>4229.3</v>
      </c>
      <c r="C20" s="31">
        <v>3628.9</v>
      </c>
      <c r="D20" s="31">
        <v>0</v>
      </c>
      <c r="E20" s="31">
        <v>400.6</v>
      </c>
      <c r="F20" s="31">
        <v>0</v>
      </c>
      <c r="G20" s="31">
        <v>0</v>
      </c>
      <c r="H20" s="34"/>
      <c r="I20" s="34"/>
      <c r="J20" s="34"/>
      <c r="K20" s="34"/>
      <c r="L20" s="34"/>
      <c r="M20" s="34"/>
      <c r="N20" s="34"/>
      <c r="O20" s="34"/>
      <c r="P20" s="34"/>
    </row>
    <row r="21" spans="1:17" x14ac:dyDescent="0.25">
      <c r="A21" s="31" t="s">
        <v>28</v>
      </c>
      <c r="B21" s="31">
        <v>6004.4</v>
      </c>
      <c r="C21" s="31">
        <v>3997.3</v>
      </c>
      <c r="D21" s="31">
        <v>194</v>
      </c>
      <c r="E21" s="31">
        <v>0</v>
      </c>
      <c r="F21" s="31">
        <v>0</v>
      </c>
      <c r="G21" s="31">
        <v>0</v>
      </c>
      <c r="H21" s="34"/>
      <c r="I21" s="34"/>
      <c r="J21" s="34"/>
      <c r="K21" s="34"/>
      <c r="L21" s="34"/>
      <c r="M21" s="34"/>
      <c r="N21" s="34"/>
      <c r="O21" s="34"/>
      <c r="P21" s="34"/>
    </row>
    <row r="22" spans="1:17" x14ac:dyDescent="0.25">
      <c r="A22" s="31" t="s">
        <v>30</v>
      </c>
      <c r="B22" s="31">
        <v>254.5</v>
      </c>
      <c r="C22" s="31">
        <v>25.8</v>
      </c>
      <c r="D22" s="31">
        <v>0</v>
      </c>
      <c r="E22" s="31">
        <v>0</v>
      </c>
      <c r="F22" s="31">
        <v>0</v>
      </c>
      <c r="G22" s="31">
        <v>0</v>
      </c>
      <c r="H22" s="34"/>
      <c r="I22" s="34"/>
      <c r="J22" s="34"/>
      <c r="K22" s="34"/>
      <c r="L22" s="34"/>
      <c r="M22" s="34"/>
      <c r="N22" s="34"/>
      <c r="O22" s="34"/>
      <c r="P22" s="34"/>
    </row>
    <row r="23" spans="1:17" x14ac:dyDescent="0.25">
      <c r="A23" s="31" t="s">
        <v>31</v>
      </c>
      <c r="B23" s="31">
        <v>20</v>
      </c>
      <c r="C23" s="31">
        <v>43.999999999999993</v>
      </c>
      <c r="D23" s="31">
        <v>0</v>
      </c>
      <c r="E23" s="31">
        <v>1</v>
      </c>
      <c r="F23" s="31">
        <v>0</v>
      </c>
      <c r="G23" s="31">
        <v>0</v>
      </c>
      <c r="H23" s="34"/>
      <c r="I23" s="34"/>
      <c r="J23" s="34"/>
      <c r="K23" s="34"/>
      <c r="L23" s="34"/>
      <c r="M23" s="34"/>
      <c r="N23" s="34"/>
      <c r="O23" s="34"/>
      <c r="P23" s="34"/>
    </row>
    <row r="24" spans="1:17" x14ac:dyDescent="0.25">
      <c r="A24" s="31" t="s">
        <v>1</v>
      </c>
      <c r="B24" s="31">
        <v>59</v>
      </c>
      <c r="C24" s="31">
        <v>131</v>
      </c>
      <c r="D24" s="31">
        <v>0</v>
      </c>
      <c r="E24" s="31">
        <v>0</v>
      </c>
      <c r="F24" s="31">
        <v>0</v>
      </c>
      <c r="G24" s="31">
        <v>0</v>
      </c>
      <c r="H24" s="34"/>
      <c r="I24" s="34"/>
      <c r="J24" s="34"/>
      <c r="K24" s="34"/>
      <c r="L24" s="34"/>
      <c r="M24" s="34"/>
      <c r="N24" s="34"/>
      <c r="O24" s="34"/>
      <c r="P24" s="34"/>
    </row>
    <row r="25" spans="1:17" x14ac:dyDescent="0.25">
      <c r="A25" s="31" t="s">
        <v>111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4"/>
      <c r="I25" s="34"/>
      <c r="J25" s="34"/>
      <c r="K25" s="34"/>
      <c r="L25" s="34"/>
      <c r="M25" s="34"/>
      <c r="N25" s="34"/>
      <c r="O25" s="34"/>
      <c r="P25" s="34"/>
    </row>
    <row r="26" spans="1:17" x14ac:dyDescent="0.25">
      <c r="A26" s="31" t="s">
        <v>4</v>
      </c>
      <c r="B26" s="31">
        <v>8.6</v>
      </c>
      <c r="C26" s="31">
        <v>139</v>
      </c>
      <c r="D26" s="31">
        <v>0</v>
      </c>
      <c r="E26" s="31">
        <v>1</v>
      </c>
      <c r="F26" s="31">
        <v>0</v>
      </c>
      <c r="G26" s="31">
        <v>0</v>
      </c>
      <c r="H26" s="34"/>
      <c r="I26" s="34"/>
      <c r="J26" s="34"/>
      <c r="K26" s="34"/>
      <c r="L26" s="34"/>
      <c r="M26" s="34"/>
      <c r="N26" s="34"/>
      <c r="O26" s="34"/>
      <c r="P26" s="37"/>
    </row>
    <row r="27" spans="1:17" x14ac:dyDescent="0.25">
      <c r="A27" s="34" t="s">
        <v>90</v>
      </c>
      <c r="B27" s="31">
        <v>0</v>
      </c>
      <c r="C27" s="31">
        <v>863</v>
      </c>
      <c r="D27" s="31">
        <v>0</v>
      </c>
      <c r="E27" s="31">
        <v>0</v>
      </c>
      <c r="F27" s="31">
        <v>0</v>
      </c>
      <c r="G27" s="31">
        <v>0</v>
      </c>
      <c r="H27" s="34"/>
      <c r="I27" s="34"/>
      <c r="J27" s="34"/>
      <c r="K27" s="34"/>
      <c r="L27" s="34"/>
      <c r="M27" s="34"/>
      <c r="N27" s="34"/>
      <c r="O27" s="34"/>
      <c r="P27" s="34"/>
    </row>
    <row r="28" spans="1:17" x14ac:dyDescent="0.25">
      <c r="A28" s="34" t="s">
        <v>94</v>
      </c>
      <c r="B28" s="31">
        <v>390</v>
      </c>
      <c r="C28" s="31">
        <v>518</v>
      </c>
      <c r="D28" s="31">
        <v>0</v>
      </c>
      <c r="E28" s="31">
        <v>0</v>
      </c>
      <c r="F28" s="31">
        <v>0</v>
      </c>
      <c r="G28" s="31">
        <v>0</v>
      </c>
      <c r="H28" s="34"/>
      <c r="I28" s="34"/>
      <c r="J28" s="34"/>
      <c r="K28" s="34"/>
      <c r="L28" s="34"/>
      <c r="M28" s="34"/>
      <c r="N28" s="34"/>
      <c r="O28" s="34"/>
      <c r="P28" s="34"/>
    </row>
    <row r="29" spans="1:17" x14ac:dyDescent="0.25">
      <c r="A29" s="34" t="s">
        <v>47</v>
      </c>
      <c r="B29" s="31">
        <v>443.5</v>
      </c>
      <c r="C29" s="31">
        <v>1423.7999999999993</v>
      </c>
      <c r="D29" s="31">
        <v>0</v>
      </c>
      <c r="E29" s="31">
        <v>0</v>
      </c>
      <c r="F29" s="31">
        <v>0</v>
      </c>
      <c r="G29" s="31">
        <v>0</v>
      </c>
      <c r="H29" s="34"/>
      <c r="I29" s="34"/>
      <c r="J29" s="34"/>
      <c r="K29" s="34"/>
      <c r="L29" s="34"/>
      <c r="M29" s="34"/>
      <c r="N29" s="34"/>
      <c r="O29" s="34"/>
      <c r="P29" s="34"/>
    </row>
    <row r="30" spans="1:17" x14ac:dyDescent="0.25">
      <c r="A30" s="34"/>
      <c r="B30" s="34"/>
      <c r="C30" s="31"/>
      <c r="D30" s="31"/>
      <c r="E30" s="31"/>
      <c r="F30" s="31"/>
      <c r="G30" s="31"/>
      <c r="H30" s="31"/>
      <c r="I30" s="34"/>
      <c r="J30" s="34"/>
      <c r="K30" s="34"/>
      <c r="L30" s="34"/>
      <c r="M30" s="34"/>
      <c r="N30" s="34"/>
      <c r="O30" s="34"/>
      <c r="P30" s="34"/>
      <c r="Q30" s="34"/>
    </row>
    <row r="31" spans="1:17" x14ac:dyDescent="0.25">
      <c r="A31" s="34"/>
      <c r="B31" s="34"/>
      <c r="C31" s="31"/>
      <c r="D31" s="31"/>
      <c r="E31" s="31"/>
      <c r="F31" s="31"/>
      <c r="G31" s="31"/>
      <c r="H31" s="31"/>
      <c r="I31" s="34"/>
      <c r="J31" s="34"/>
      <c r="K31" s="34"/>
      <c r="L31" s="34"/>
      <c r="M31" s="34"/>
      <c r="N31" s="34"/>
      <c r="O31" s="34"/>
      <c r="P31" s="34"/>
      <c r="Q31" s="34"/>
    </row>
    <row r="32" spans="1:17" x14ac:dyDescent="0.25">
      <c r="A32" s="34"/>
      <c r="B32" s="34"/>
      <c r="C32" s="31"/>
      <c r="D32" s="31"/>
      <c r="E32" s="31"/>
      <c r="F32" s="31"/>
      <c r="G32" s="31"/>
      <c r="H32" s="31"/>
      <c r="I32" s="34"/>
      <c r="J32" s="34"/>
      <c r="K32" s="34"/>
      <c r="L32" s="34"/>
      <c r="M32" s="34"/>
      <c r="N32" s="34"/>
      <c r="O32" s="34"/>
      <c r="P32" s="34"/>
      <c r="Q32" s="34"/>
    </row>
    <row r="33" spans="1:18" x14ac:dyDescent="0.25">
      <c r="A33" s="34"/>
      <c r="B33" s="31"/>
      <c r="C33" s="31"/>
      <c r="D33" s="31"/>
      <c r="E33" s="31"/>
      <c r="F33" s="31"/>
      <c r="G33" s="31"/>
      <c r="H33" s="31"/>
      <c r="I33" s="34"/>
      <c r="J33" s="34"/>
      <c r="K33" s="34"/>
      <c r="L33" s="34"/>
      <c r="M33" s="34"/>
      <c r="N33" s="34"/>
      <c r="O33" s="34"/>
      <c r="P33" s="34"/>
      <c r="Q33" s="34"/>
    </row>
    <row r="34" spans="1:18" x14ac:dyDescent="0.25">
      <c r="A34" s="34"/>
      <c r="B34" s="31"/>
      <c r="C34" s="31"/>
      <c r="D34" s="31"/>
      <c r="E34" s="31"/>
      <c r="F34" s="31"/>
      <c r="G34" s="31"/>
      <c r="H34" s="31"/>
      <c r="I34" s="34"/>
      <c r="J34" s="34"/>
      <c r="K34" s="34"/>
      <c r="L34" s="34"/>
      <c r="M34" s="34"/>
      <c r="N34" s="34"/>
      <c r="O34" s="34"/>
      <c r="P34" s="34"/>
      <c r="Q34" s="34"/>
    </row>
    <row r="35" spans="1:18" x14ac:dyDescent="0.25">
      <c r="A35" s="34"/>
      <c r="I35" s="34"/>
      <c r="J35" s="34"/>
      <c r="K35" s="34"/>
      <c r="L35" s="34"/>
      <c r="M35" s="34"/>
      <c r="N35" s="34"/>
      <c r="O35" s="34"/>
      <c r="P35" s="34"/>
      <c r="Q35" s="34"/>
    </row>
    <row r="36" spans="1:18" x14ac:dyDescent="0.25">
      <c r="A36" s="34"/>
      <c r="B36" s="31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spans="1:1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x14ac:dyDescent="0.25">
      <c r="J38" s="34"/>
      <c r="K38" s="34"/>
      <c r="L38" s="34"/>
      <c r="M38" s="34"/>
      <c r="N38" s="34"/>
      <c r="O38" s="34"/>
      <c r="P38" s="34"/>
      <c r="Q38" s="34"/>
      <c r="R38" s="3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FA1A-6856-451E-9C0B-C633C5A73103}">
  <dimension ref="A1:AI38"/>
  <sheetViews>
    <sheetView zoomScale="80" zoomScaleNormal="80" workbookViewId="0">
      <selection activeCell="S16" sqref="S16"/>
    </sheetView>
  </sheetViews>
  <sheetFormatPr defaultColWidth="8.6640625" defaultRowHeight="11.5" x14ac:dyDescent="0.25"/>
  <cols>
    <col min="1" max="1" width="9.6640625" style="30" customWidth="1"/>
    <col min="2" max="2" width="12" style="30" customWidth="1"/>
    <col min="3" max="3" width="12.1640625" style="30" customWidth="1"/>
    <col min="4" max="4" width="11.1640625" style="30" customWidth="1"/>
    <col min="5" max="5" width="13.08203125" style="30" customWidth="1"/>
    <col min="6" max="6" width="20.58203125" style="30" customWidth="1"/>
    <col min="7" max="16384" width="8.6640625" style="30"/>
  </cols>
  <sheetData>
    <row r="1" spans="1:35" customFormat="1" ht="14.5" x14ac:dyDescent="0.35">
      <c r="A1" s="11" t="s">
        <v>142</v>
      </c>
      <c r="V1" s="29"/>
      <c r="W1" s="29"/>
      <c r="X1" s="29"/>
    </row>
    <row r="2" spans="1:35" customFormat="1" ht="14.5" x14ac:dyDescent="0.35">
      <c r="A2" s="11" t="s">
        <v>141</v>
      </c>
      <c r="V2" s="29"/>
      <c r="W2" s="29"/>
      <c r="X2" s="29"/>
    </row>
    <row r="3" spans="1:35" customFormat="1" ht="14" x14ac:dyDescent="0.3">
      <c r="A3" s="2"/>
      <c r="V3" s="29"/>
      <c r="W3" s="29"/>
      <c r="X3" s="29"/>
    </row>
    <row r="4" spans="1:35" customFormat="1" ht="15.5" x14ac:dyDescent="0.35">
      <c r="A4" s="45" t="s">
        <v>169</v>
      </c>
      <c r="V4" s="29"/>
      <c r="W4" s="29"/>
      <c r="X4" s="29"/>
    </row>
    <row r="6" spans="1:35" ht="12.5" x14ac:dyDescent="0.25">
      <c r="A6" s="46" t="s">
        <v>107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35" x14ac:dyDescent="0.25">
      <c r="A7" s="34"/>
      <c r="B7" s="34"/>
      <c r="C7" s="31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35" ht="35" thickBot="1" x14ac:dyDescent="0.3">
      <c r="A8" s="20">
        <v>2022</v>
      </c>
      <c r="B8" s="20" t="s">
        <v>124</v>
      </c>
      <c r="C8" s="20" t="s">
        <v>125</v>
      </c>
      <c r="D8" s="20" t="s">
        <v>126</v>
      </c>
      <c r="E8" s="20" t="s">
        <v>132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4"/>
      <c r="Q8" s="34"/>
    </row>
    <row r="9" spans="1:35" ht="13" thickTop="1" x14ac:dyDescent="0.25">
      <c r="A9" s="48" t="s">
        <v>29</v>
      </c>
      <c r="B9" s="48">
        <v>2125.5</v>
      </c>
      <c r="C9" s="48">
        <v>2669.1999999999989</v>
      </c>
      <c r="D9" s="48">
        <v>0</v>
      </c>
      <c r="E9" s="48">
        <v>1690.1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4"/>
      <c r="Q9" s="34"/>
    </row>
    <row r="10" spans="1:35" ht="12.5" x14ac:dyDescent="0.25">
      <c r="A10" s="48" t="s">
        <v>28</v>
      </c>
      <c r="B10" s="48">
        <v>626.79999999999995</v>
      </c>
      <c r="C10" s="48">
        <v>1246.7</v>
      </c>
      <c r="D10" s="48">
        <v>598.5</v>
      </c>
      <c r="E10" s="48">
        <v>357.6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4"/>
      <c r="Q10" s="34"/>
    </row>
    <row r="11" spans="1:35" ht="12.5" x14ac:dyDescent="0.25">
      <c r="A11" s="48" t="s">
        <v>30</v>
      </c>
      <c r="B11" s="48">
        <v>75.300000000000011</v>
      </c>
      <c r="C11" s="48">
        <v>80.599999999999994</v>
      </c>
      <c r="D11" s="48">
        <v>0</v>
      </c>
      <c r="E11" s="48">
        <v>4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4"/>
      <c r="Q11" s="34"/>
    </row>
    <row r="12" spans="1:35" ht="12.5" x14ac:dyDescent="0.25">
      <c r="A12" s="48" t="s">
        <v>31</v>
      </c>
      <c r="B12" s="48">
        <v>247.70000000000002</v>
      </c>
      <c r="C12" s="48">
        <v>291.39999999999998</v>
      </c>
      <c r="D12" s="48">
        <v>0</v>
      </c>
      <c r="E12" s="48">
        <v>987.3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4"/>
      <c r="Q12" s="34"/>
    </row>
    <row r="13" spans="1:35" ht="12.5" x14ac:dyDescent="0.25">
      <c r="A13" s="48" t="s">
        <v>1</v>
      </c>
      <c r="B13" s="48">
        <v>59.300000000000011</v>
      </c>
      <c r="C13" s="48">
        <v>13.600000000000001</v>
      </c>
      <c r="D13" s="48">
        <v>420.1</v>
      </c>
      <c r="E13" s="48">
        <v>14</v>
      </c>
      <c r="F13" s="34"/>
      <c r="G13" s="34"/>
      <c r="H13" s="31"/>
      <c r="I13" s="31"/>
      <c r="J13" s="31"/>
      <c r="K13" s="31"/>
      <c r="L13" s="31"/>
      <c r="M13" s="31"/>
      <c r="N13" s="34"/>
      <c r="O13" s="34"/>
      <c r="P13" s="34"/>
      <c r="Q13" s="34"/>
    </row>
    <row r="14" spans="1:35" ht="12.5" x14ac:dyDescent="0.25">
      <c r="A14" s="48" t="s">
        <v>6</v>
      </c>
      <c r="B14" s="48">
        <v>14.2</v>
      </c>
      <c r="C14" s="48">
        <v>11.399999999999999</v>
      </c>
      <c r="D14" s="48">
        <v>25</v>
      </c>
      <c r="E14" s="48">
        <v>0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35" ht="12.5" x14ac:dyDescent="0.25">
      <c r="A15" s="48" t="s">
        <v>4</v>
      </c>
      <c r="B15" s="48">
        <v>38.699999999999996</v>
      </c>
      <c r="C15" s="48">
        <v>111.5</v>
      </c>
      <c r="D15" s="48">
        <v>0.1</v>
      </c>
      <c r="E15" s="48">
        <v>1751.6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35" ht="12.5" x14ac:dyDescent="0.25">
      <c r="A16" s="48" t="s">
        <v>106</v>
      </c>
      <c r="B16" s="48">
        <v>488</v>
      </c>
      <c r="C16" s="48">
        <v>377.5</v>
      </c>
      <c r="D16" s="48">
        <v>0</v>
      </c>
      <c r="E16" s="48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8" ht="12.5" x14ac:dyDescent="0.25">
      <c r="A17" s="55" t="s">
        <v>47</v>
      </c>
      <c r="B17" s="48">
        <v>608.40000000000418</v>
      </c>
      <c r="C17" s="48">
        <v>1456.800000000002</v>
      </c>
      <c r="D17" s="48">
        <v>299.20000000000027</v>
      </c>
      <c r="E17" s="48">
        <v>1460.1000000000004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8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8" ht="35" thickBot="1" x14ac:dyDescent="0.3">
      <c r="A19" s="20" t="s">
        <v>170</v>
      </c>
      <c r="B19" s="20" t="s">
        <v>124</v>
      </c>
      <c r="C19" s="20" t="s">
        <v>125</v>
      </c>
      <c r="D19" s="20" t="s">
        <v>126</v>
      </c>
      <c r="E19" s="20" t="s">
        <v>132</v>
      </c>
      <c r="F19" s="31"/>
      <c r="G19" s="31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8" ht="12" thickTop="1" x14ac:dyDescent="0.25">
      <c r="A20" s="44" t="s">
        <v>29</v>
      </c>
      <c r="B20" s="31">
        <v>4029.5</v>
      </c>
      <c r="C20" s="31">
        <v>4520.4039999999995</v>
      </c>
      <c r="D20" s="31">
        <v>0</v>
      </c>
      <c r="E20" s="31">
        <v>149.30100000000002</v>
      </c>
      <c r="F20" s="31"/>
      <c r="G20" s="31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18" x14ac:dyDescent="0.25">
      <c r="A21" s="44" t="s">
        <v>28</v>
      </c>
      <c r="B21" s="31">
        <v>4191.3</v>
      </c>
      <c r="C21" s="31">
        <v>7766.6</v>
      </c>
      <c r="D21" s="31">
        <v>1014.7</v>
      </c>
      <c r="E21" s="31">
        <v>0</v>
      </c>
      <c r="F21" s="31"/>
      <c r="G21" s="31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8" x14ac:dyDescent="0.25">
      <c r="A22" s="44" t="s">
        <v>30</v>
      </c>
      <c r="B22" s="31">
        <v>25.8</v>
      </c>
      <c r="C22" s="31">
        <v>277.60000000000002</v>
      </c>
      <c r="D22" s="31">
        <v>0</v>
      </c>
      <c r="E22" s="31">
        <v>0</v>
      </c>
      <c r="F22" s="31"/>
      <c r="G22" s="31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8" x14ac:dyDescent="0.25">
      <c r="A23" s="44" t="s">
        <v>31</v>
      </c>
      <c r="B23" s="31">
        <v>44.999999999999993</v>
      </c>
      <c r="C23" s="31">
        <v>106</v>
      </c>
      <c r="D23" s="31">
        <v>0</v>
      </c>
      <c r="E23" s="31">
        <v>2</v>
      </c>
      <c r="F23" s="31"/>
      <c r="G23" s="31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8" x14ac:dyDescent="0.25">
      <c r="A24" s="44" t="s">
        <v>1</v>
      </c>
      <c r="B24" s="31">
        <v>131</v>
      </c>
      <c r="C24" s="31">
        <v>436.601</v>
      </c>
      <c r="D24" s="31">
        <v>0</v>
      </c>
      <c r="E24" s="31">
        <v>0</v>
      </c>
      <c r="F24" s="31"/>
      <c r="G24" s="31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8" x14ac:dyDescent="0.25">
      <c r="A25" s="44" t="s">
        <v>6</v>
      </c>
      <c r="B25" s="31">
        <v>0</v>
      </c>
      <c r="C25" s="31">
        <v>0</v>
      </c>
      <c r="D25" s="31">
        <v>0</v>
      </c>
      <c r="E25" s="31">
        <v>0</v>
      </c>
      <c r="F25" s="31"/>
      <c r="G25" s="31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8" x14ac:dyDescent="0.25">
      <c r="A26" s="44" t="s">
        <v>4</v>
      </c>
      <c r="B26" s="31">
        <v>140</v>
      </c>
      <c r="C26" s="31">
        <v>551.9</v>
      </c>
      <c r="D26" s="31">
        <v>0</v>
      </c>
      <c r="E26" s="31">
        <v>194.3</v>
      </c>
      <c r="F26" s="31"/>
      <c r="G26" s="31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8" x14ac:dyDescent="0.25">
      <c r="A27" s="44" t="s">
        <v>105</v>
      </c>
      <c r="B27" s="31">
        <v>863</v>
      </c>
      <c r="C27" s="31">
        <v>1292.9010000000001</v>
      </c>
      <c r="D27" s="31">
        <v>0</v>
      </c>
      <c r="E27" s="31">
        <v>0</v>
      </c>
      <c r="F27" s="31"/>
      <c r="G27" s="31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8" x14ac:dyDescent="0.25">
      <c r="A28" s="44" t="s">
        <v>104</v>
      </c>
      <c r="B28" s="31">
        <v>518</v>
      </c>
      <c r="C28" s="31">
        <v>575.5</v>
      </c>
      <c r="D28" s="31">
        <v>0</v>
      </c>
      <c r="E28" s="31">
        <v>0</v>
      </c>
      <c r="F28" s="34"/>
      <c r="G28" s="34"/>
      <c r="H28" s="34"/>
      <c r="I28" s="31"/>
      <c r="J28" s="34"/>
      <c r="K28" s="34"/>
      <c r="L28" s="34"/>
      <c r="M28" s="34"/>
      <c r="N28" s="34"/>
      <c r="O28" s="34"/>
      <c r="P28" s="34"/>
      <c r="Q28" s="34"/>
    </row>
    <row r="29" spans="1:18" x14ac:dyDescent="0.25">
      <c r="A29" s="34" t="s">
        <v>47</v>
      </c>
      <c r="B29" s="31">
        <v>1423.7999999999993</v>
      </c>
      <c r="C29" s="31">
        <v>3147.0990000000056</v>
      </c>
      <c r="D29" s="31">
        <v>0</v>
      </c>
      <c r="E29" s="31">
        <v>0</v>
      </c>
      <c r="F29" s="34"/>
      <c r="G29" s="34"/>
      <c r="H29" s="34"/>
      <c r="I29" s="31"/>
      <c r="J29" s="34"/>
      <c r="K29" s="34"/>
      <c r="L29" s="34"/>
      <c r="M29" s="34"/>
      <c r="N29" s="34"/>
      <c r="O29" s="34"/>
      <c r="P29" s="34"/>
      <c r="Q29" s="34"/>
    </row>
    <row r="30" spans="1:18" x14ac:dyDescent="0.25">
      <c r="B30" s="34"/>
      <c r="C30" s="31"/>
      <c r="D30" s="31"/>
      <c r="E30" s="31"/>
      <c r="F30" s="31"/>
      <c r="G30" s="34"/>
      <c r="H30" s="34"/>
      <c r="I30" s="34"/>
      <c r="J30" s="31"/>
      <c r="K30" s="34"/>
      <c r="L30" s="34"/>
      <c r="M30" s="34"/>
      <c r="N30" s="34"/>
      <c r="O30" s="34"/>
      <c r="P30" s="34"/>
      <c r="Q30" s="34"/>
      <c r="R30" s="34"/>
    </row>
    <row r="31" spans="1:18" x14ac:dyDescent="0.25">
      <c r="B31" s="34"/>
      <c r="C31" s="31"/>
      <c r="D31" s="31"/>
      <c r="E31" s="31"/>
      <c r="F31" s="31"/>
      <c r="G31" s="34"/>
      <c r="H31" s="34"/>
      <c r="I31" s="34"/>
      <c r="J31" s="31"/>
      <c r="K31" s="34"/>
      <c r="L31" s="34"/>
      <c r="M31" s="34"/>
      <c r="N31" s="34"/>
      <c r="O31" s="34"/>
      <c r="P31" s="34"/>
      <c r="Q31" s="34"/>
      <c r="R31" s="34"/>
    </row>
    <row r="32" spans="1:18" x14ac:dyDescent="0.25">
      <c r="B32" s="34"/>
      <c r="C32" s="31"/>
      <c r="D32" s="31"/>
      <c r="E32" s="31"/>
      <c r="F32" s="31"/>
      <c r="G32" s="34"/>
      <c r="H32" s="34"/>
      <c r="I32" s="34"/>
      <c r="J32" s="31"/>
      <c r="K32" s="34"/>
      <c r="L32" s="34"/>
      <c r="M32" s="34"/>
      <c r="N32" s="34"/>
      <c r="O32" s="34"/>
      <c r="P32" s="34"/>
      <c r="Q32" s="34"/>
      <c r="R32" s="34"/>
    </row>
    <row r="33" spans="2:18" x14ac:dyDescent="0.25">
      <c r="B33" s="31"/>
      <c r="C33" s="31"/>
      <c r="D33" s="31"/>
      <c r="E33" s="31"/>
      <c r="F33" s="31"/>
      <c r="G33" s="34"/>
      <c r="H33" s="34"/>
      <c r="I33" s="34"/>
      <c r="J33" s="31"/>
      <c r="K33" s="34"/>
      <c r="L33" s="34"/>
      <c r="M33" s="34"/>
      <c r="N33" s="34"/>
      <c r="O33" s="34"/>
      <c r="P33" s="34"/>
      <c r="Q33" s="34"/>
      <c r="R33" s="34"/>
    </row>
    <row r="34" spans="2:18" x14ac:dyDescent="0.25">
      <c r="B34" s="31"/>
      <c r="C34" s="31"/>
      <c r="D34" s="31"/>
      <c r="E34" s="31"/>
      <c r="F34" s="31"/>
      <c r="G34" s="34"/>
      <c r="H34" s="34"/>
      <c r="I34" s="31"/>
      <c r="J34" s="34"/>
      <c r="K34" s="34"/>
      <c r="L34" s="34"/>
      <c r="M34" s="34"/>
      <c r="N34" s="34"/>
      <c r="O34" s="34"/>
      <c r="P34" s="34"/>
      <c r="Q34" s="34"/>
      <c r="R34" s="34"/>
    </row>
    <row r="35" spans="2:18" x14ac:dyDescent="0.25">
      <c r="B35" s="34"/>
      <c r="C35" s="31"/>
      <c r="D35" s="31"/>
      <c r="E35" s="31"/>
      <c r="F35" s="31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</row>
    <row r="36" spans="2:18" x14ac:dyDescent="0.25">
      <c r="B36" s="34"/>
      <c r="C36" s="31"/>
      <c r="D36" s="31"/>
      <c r="E36" s="31"/>
      <c r="F36" s="31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spans="2:18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2:18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M28"/>
  <sheetViews>
    <sheetView zoomScale="80" zoomScaleNormal="80" workbookViewId="0"/>
  </sheetViews>
  <sheetFormatPr defaultRowHeight="14" x14ac:dyDescent="0.3"/>
  <cols>
    <col min="1" max="1" width="41.6640625" customWidth="1"/>
    <col min="2" max="4" width="9.5" bestFit="1" customWidth="1"/>
    <col min="11" max="12" width="8.9140625" bestFit="1" customWidth="1"/>
    <col min="13" max="13" width="9.5" bestFit="1" customWidth="1"/>
  </cols>
  <sheetData>
    <row r="1" spans="1:13" ht="14.5" x14ac:dyDescent="0.35">
      <c r="A1" s="11" t="s">
        <v>79</v>
      </c>
    </row>
    <row r="2" spans="1:13" ht="14.5" x14ac:dyDescent="0.35">
      <c r="A2" s="11" t="s">
        <v>133</v>
      </c>
    </row>
    <row r="3" spans="1:13" x14ac:dyDescent="0.3">
      <c r="A3" s="2"/>
    </row>
    <row r="4" spans="1:13" ht="15.5" x14ac:dyDescent="0.35">
      <c r="A4" s="53" t="s">
        <v>139</v>
      </c>
    </row>
    <row r="6" spans="1:13" x14ac:dyDescent="0.3">
      <c r="A6" t="s">
        <v>56</v>
      </c>
    </row>
    <row r="7" spans="1:13" ht="14.5" thickBot="1" x14ac:dyDescent="0.35">
      <c r="C7" t="s">
        <v>131</v>
      </c>
      <c r="F7" s="4" t="s">
        <v>128</v>
      </c>
      <c r="G7" s="4" t="s">
        <v>129</v>
      </c>
      <c r="H7" s="4" t="s">
        <v>130</v>
      </c>
      <c r="K7" s="4">
        <v>1</v>
      </c>
      <c r="L7" s="4">
        <v>2</v>
      </c>
      <c r="M7" s="4">
        <v>3</v>
      </c>
    </row>
    <row r="8" spans="1:13" ht="14.5" thickTop="1" x14ac:dyDescent="0.3">
      <c r="A8" s="2" t="s">
        <v>58</v>
      </c>
      <c r="B8" s="2" t="s">
        <v>59</v>
      </c>
      <c r="C8" s="60">
        <v>884.32</v>
      </c>
      <c r="D8" s="2"/>
      <c r="E8" s="2" t="s">
        <v>59</v>
      </c>
      <c r="F8" s="60">
        <v>686.53968253968242</v>
      </c>
      <c r="G8" s="60">
        <v>1028.5714285714287</v>
      </c>
      <c r="H8" s="60">
        <v>1338.1166666666668</v>
      </c>
      <c r="I8" s="2"/>
      <c r="J8" s="2" t="s">
        <v>59</v>
      </c>
      <c r="K8" s="60">
        <v>686.53968253968242</v>
      </c>
      <c r="L8" s="60">
        <v>342.03174603174625</v>
      </c>
      <c r="M8" s="60">
        <v>309.54523809523812</v>
      </c>
    </row>
    <row r="9" spans="1:13" x14ac:dyDescent="0.3">
      <c r="A9" s="2"/>
      <c r="B9" s="2" t="s">
        <v>60</v>
      </c>
      <c r="C9" s="60">
        <v>1813.53</v>
      </c>
      <c r="D9" s="2"/>
      <c r="E9" s="2" t="s">
        <v>60</v>
      </c>
      <c r="F9" s="60">
        <v>1049.6666666666667</v>
      </c>
      <c r="G9" s="60">
        <v>1589</v>
      </c>
      <c r="H9" s="60">
        <v>2082</v>
      </c>
      <c r="I9" s="2"/>
      <c r="J9" s="2" t="s">
        <v>60</v>
      </c>
      <c r="K9" s="60">
        <v>1049.6666666666667</v>
      </c>
      <c r="L9" s="60">
        <v>539.33333333333326</v>
      </c>
      <c r="M9" s="60">
        <v>493</v>
      </c>
    </row>
    <row r="10" spans="1:13" x14ac:dyDescent="0.3">
      <c r="A10" s="2"/>
      <c r="B10" s="2" t="s">
        <v>61</v>
      </c>
      <c r="C10" s="60">
        <v>2910.41</v>
      </c>
      <c r="D10" s="2"/>
      <c r="E10" s="2" t="s">
        <v>61</v>
      </c>
      <c r="F10" s="60">
        <v>2175.3384615384616</v>
      </c>
      <c r="G10" s="60">
        <v>2700</v>
      </c>
      <c r="H10" s="60">
        <v>3543.439393939394</v>
      </c>
      <c r="I10" s="2"/>
      <c r="J10" s="2" t="s">
        <v>61</v>
      </c>
      <c r="K10" s="60">
        <v>2175.3384615384616</v>
      </c>
      <c r="L10" s="60">
        <v>524.66153846153838</v>
      </c>
      <c r="M10" s="60">
        <v>843.43939393939399</v>
      </c>
    </row>
    <row r="11" spans="1:13" x14ac:dyDescent="0.3">
      <c r="A11" s="2" t="s">
        <v>62</v>
      </c>
      <c r="B11" s="2" t="s">
        <v>57</v>
      </c>
      <c r="C11" s="60">
        <v>1177.3599999999999</v>
      </c>
      <c r="D11" s="2"/>
      <c r="E11" s="2" t="s">
        <v>57</v>
      </c>
      <c r="F11" s="60">
        <v>921.83333333333326</v>
      </c>
      <c r="G11" s="60">
        <v>1294.5454545454545</v>
      </c>
      <c r="H11" s="60">
        <v>2095.5</v>
      </c>
      <c r="I11" s="2"/>
      <c r="J11" s="2" t="s">
        <v>57</v>
      </c>
      <c r="K11" s="60">
        <v>921.83333333333326</v>
      </c>
      <c r="L11" s="60">
        <v>372.71212121212125</v>
      </c>
      <c r="M11" s="60">
        <v>800.9545454545455</v>
      </c>
    </row>
    <row r="13" spans="1:13" x14ac:dyDescent="0.3">
      <c r="A13" t="s">
        <v>63</v>
      </c>
    </row>
    <row r="14" spans="1:13" ht="14.5" thickBot="1" x14ac:dyDescent="0.35">
      <c r="C14" t="s">
        <v>131</v>
      </c>
      <c r="F14" s="4" t="s">
        <v>128</v>
      </c>
      <c r="G14" s="4" t="s">
        <v>129</v>
      </c>
      <c r="H14" s="4" t="s">
        <v>130</v>
      </c>
      <c r="K14" s="4">
        <v>1</v>
      </c>
      <c r="L14" s="4">
        <v>2</v>
      </c>
      <c r="M14" s="4">
        <v>3</v>
      </c>
    </row>
    <row r="15" spans="1:13" ht="14.5" thickTop="1" x14ac:dyDescent="0.3">
      <c r="A15" s="2" t="s">
        <v>58</v>
      </c>
      <c r="B15" s="2" t="s">
        <v>59</v>
      </c>
      <c r="C15" s="60">
        <v>1136.93</v>
      </c>
      <c r="D15" s="2"/>
      <c r="E15" s="2" t="s">
        <v>59</v>
      </c>
      <c r="F15" s="60">
        <v>864</v>
      </c>
      <c r="G15" s="60">
        <v>1342.9</v>
      </c>
      <c r="H15" s="60">
        <v>2481.493670886076</v>
      </c>
      <c r="I15" s="2"/>
      <c r="J15" s="2" t="s">
        <v>59</v>
      </c>
      <c r="K15" s="60">
        <v>864</v>
      </c>
      <c r="L15" s="60">
        <v>478.90000000000009</v>
      </c>
      <c r="M15" s="60">
        <v>1138.5936708860759</v>
      </c>
    </row>
    <row r="16" spans="1:13" x14ac:dyDescent="0.3">
      <c r="A16" s="2"/>
      <c r="B16" s="2" t="s">
        <v>60</v>
      </c>
      <c r="C16" s="60">
        <v>626.92999999999995</v>
      </c>
      <c r="D16" s="2"/>
      <c r="E16" s="2" t="s">
        <v>60</v>
      </c>
      <c r="F16" s="60">
        <v>499.5</v>
      </c>
      <c r="G16" s="60">
        <v>619.73684210526324</v>
      </c>
      <c r="H16" s="60">
        <v>817.5</v>
      </c>
      <c r="I16" s="2"/>
      <c r="J16" s="2" t="s">
        <v>60</v>
      </c>
      <c r="K16" s="60">
        <v>499.5</v>
      </c>
      <c r="L16" s="60">
        <v>120.23684210526324</v>
      </c>
      <c r="M16" s="60">
        <v>197.76315789473676</v>
      </c>
    </row>
    <row r="17" spans="1:13" x14ac:dyDescent="0.3">
      <c r="A17" s="2"/>
      <c r="B17" s="2" t="s">
        <v>61</v>
      </c>
      <c r="C17" s="60">
        <v>467.58</v>
      </c>
      <c r="D17" s="2"/>
      <c r="E17" s="2" t="s">
        <v>61</v>
      </c>
      <c r="F17" s="60">
        <v>391.36538461538464</v>
      </c>
      <c r="G17" s="60">
        <v>427.49275362318838</v>
      </c>
      <c r="H17" s="60">
        <v>550.62565789473683</v>
      </c>
      <c r="I17" s="2"/>
      <c r="J17" s="2" t="s">
        <v>61</v>
      </c>
      <c r="K17" s="60">
        <v>391.36538461538464</v>
      </c>
      <c r="L17" s="60">
        <v>36.127369007803736</v>
      </c>
      <c r="M17" s="60">
        <v>123.13290427154845</v>
      </c>
    </row>
    <row r="18" spans="1:13" x14ac:dyDescent="0.3">
      <c r="A18" s="2"/>
      <c r="B18" s="2" t="s">
        <v>57</v>
      </c>
      <c r="C18" s="60">
        <v>793.39</v>
      </c>
      <c r="D18" s="2"/>
      <c r="E18" s="2" t="s">
        <v>57</v>
      </c>
      <c r="F18" s="60">
        <v>512.375</v>
      </c>
      <c r="G18" s="60">
        <v>780</v>
      </c>
      <c r="H18" s="60">
        <v>1410.95</v>
      </c>
      <c r="I18" s="2"/>
      <c r="J18" s="2" t="s">
        <v>57</v>
      </c>
      <c r="K18" s="60">
        <v>512.375</v>
      </c>
      <c r="L18" s="60">
        <v>267.625</v>
      </c>
      <c r="M18" s="60">
        <v>630.95000000000005</v>
      </c>
    </row>
    <row r="22" spans="1:13" ht="14.5" thickBot="1" x14ac:dyDescent="0.35">
      <c r="B22" s="4" t="s">
        <v>64</v>
      </c>
      <c r="C22" s="4" t="s">
        <v>65</v>
      </c>
      <c r="D22" s="4" t="s">
        <v>66</v>
      </c>
    </row>
    <row r="23" spans="1:13" ht="14.5" thickTop="1" x14ac:dyDescent="0.3">
      <c r="A23" s="2" t="s">
        <v>67</v>
      </c>
      <c r="B23" s="2">
        <v>83</v>
      </c>
      <c r="C23" s="2">
        <v>73</v>
      </c>
      <c r="D23" s="2">
        <v>19</v>
      </c>
    </row>
    <row r="24" spans="1:13" x14ac:dyDescent="0.3">
      <c r="A24" s="2" t="s">
        <v>68</v>
      </c>
      <c r="B24" s="60">
        <v>11.859036144578299</v>
      </c>
      <c r="C24" s="60">
        <v>3.8821917808219184</v>
      </c>
      <c r="D24" s="60">
        <v>3.2842105263157895</v>
      </c>
    </row>
    <row r="25" spans="1:13" x14ac:dyDescent="0.3">
      <c r="A25" s="2" t="s">
        <v>69</v>
      </c>
      <c r="B25" s="60">
        <v>9.2240963855421665</v>
      </c>
      <c r="C25" s="60">
        <v>11.230136986301371</v>
      </c>
      <c r="D25" s="60">
        <v>20.442105263157895</v>
      </c>
    </row>
    <row r="26" spans="1:13" x14ac:dyDescent="0.3">
      <c r="A26" s="2" t="s">
        <v>70</v>
      </c>
      <c r="B26" s="60">
        <v>0.79021560052743156</v>
      </c>
      <c r="C26" s="60">
        <v>2.5994987320607592</v>
      </c>
      <c r="D26" s="60">
        <v>6.0772252809846794</v>
      </c>
    </row>
    <row r="27" spans="1:13" x14ac:dyDescent="0.3">
      <c r="A27" s="2" t="s">
        <v>56</v>
      </c>
      <c r="B27" s="60">
        <v>884.32083714314751</v>
      </c>
      <c r="C27" s="60">
        <v>1813.5321100917429</v>
      </c>
      <c r="D27" s="60">
        <v>2910.4102564102559</v>
      </c>
    </row>
    <row r="28" spans="1:13" x14ac:dyDescent="0.3">
      <c r="A28" s="2" t="s">
        <v>63</v>
      </c>
      <c r="B28" s="60">
        <v>1136.9344305120171</v>
      </c>
      <c r="C28" s="60">
        <v>626.92729934130273</v>
      </c>
      <c r="D28" s="60">
        <v>467.58393408856841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I45"/>
  <sheetViews>
    <sheetView zoomScale="80" zoomScaleNormal="80" workbookViewId="0"/>
  </sheetViews>
  <sheetFormatPr defaultRowHeight="14" x14ac:dyDescent="0.3"/>
  <sheetData>
    <row r="1" spans="1:7" ht="14.5" x14ac:dyDescent="0.35">
      <c r="A1" s="11" t="s">
        <v>79</v>
      </c>
    </row>
    <row r="2" spans="1:7" ht="14.5" x14ac:dyDescent="0.35">
      <c r="A2" s="11" t="s">
        <v>133</v>
      </c>
    </row>
    <row r="3" spans="1:7" x14ac:dyDescent="0.3">
      <c r="A3" s="2"/>
    </row>
    <row r="4" spans="1:7" ht="15.5" x14ac:dyDescent="0.35">
      <c r="A4" s="53" t="s">
        <v>140</v>
      </c>
    </row>
    <row r="5" spans="1:7" x14ac:dyDescent="0.3">
      <c r="A5" s="5"/>
    </row>
    <row r="6" spans="1:7" x14ac:dyDescent="0.3">
      <c r="A6" s="5"/>
    </row>
    <row r="7" spans="1:7" ht="14.5" thickBot="1" x14ac:dyDescent="0.35">
      <c r="A7" s="5"/>
      <c r="B7" s="4" t="s">
        <v>67</v>
      </c>
      <c r="C7" s="4" t="s">
        <v>71</v>
      </c>
      <c r="D7" s="4" t="s">
        <v>72</v>
      </c>
      <c r="E7" s="4" t="s">
        <v>73</v>
      </c>
      <c r="F7" s="4" t="s">
        <v>74</v>
      </c>
      <c r="G7" s="4" t="s">
        <v>75</v>
      </c>
    </row>
    <row r="8" spans="1:7" ht="14.5" thickTop="1" x14ac:dyDescent="0.3">
      <c r="A8" s="10">
        <v>2015</v>
      </c>
      <c r="B8" s="2">
        <v>10</v>
      </c>
      <c r="C8" s="2">
        <v>116056</v>
      </c>
      <c r="D8" s="2">
        <v>127.1</v>
      </c>
      <c r="E8" s="2">
        <v>55.199999999999996</v>
      </c>
      <c r="F8" s="60">
        <v>913.10778914240757</v>
      </c>
      <c r="G8" s="60">
        <v>2102.463768115942</v>
      </c>
    </row>
    <row r="9" spans="1:7" x14ac:dyDescent="0.3">
      <c r="A9" s="10">
        <v>2016</v>
      </c>
      <c r="B9" s="2">
        <v>21</v>
      </c>
      <c r="C9" s="2">
        <v>363546.5</v>
      </c>
      <c r="D9" s="2">
        <v>218.50000000000003</v>
      </c>
      <c r="E9" s="2">
        <v>256.60000000000002</v>
      </c>
      <c r="F9" s="60">
        <v>1663.8283752860409</v>
      </c>
      <c r="G9" s="60">
        <v>1416.7829306313326</v>
      </c>
    </row>
    <row r="10" spans="1:7" x14ac:dyDescent="0.3">
      <c r="A10" s="10">
        <v>2017</v>
      </c>
      <c r="B10" s="2">
        <v>22</v>
      </c>
      <c r="C10" s="2">
        <v>194304</v>
      </c>
      <c r="D10" s="2">
        <v>122.39999999999999</v>
      </c>
      <c r="E10" s="2">
        <v>257.5</v>
      </c>
      <c r="F10" s="60">
        <v>1587.4509803921569</v>
      </c>
      <c r="G10" s="60">
        <v>754.57864077669899</v>
      </c>
    </row>
    <row r="11" spans="1:7" x14ac:dyDescent="0.3">
      <c r="A11" s="10">
        <v>2018</v>
      </c>
      <c r="B11" s="2">
        <v>26</v>
      </c>
      <c r="C11" s="2">
        <v>262013.8</v>
      </c>
      <c r="D11" s="2">
        <v>201.60000000000002</v>
      </c>
      <c r="E11" s="2">
        <v>419.5</v>
      </c>
      <c r="F11" s="60">
        <v>1299.6716269841268</v>
      </c>
      <c r="G11" s="60">
        <v>624.58593563766385</v>
      </c>
    </row>
    <row r="12" spans="1:7" x14ac:dyDescent="0.3">
      <c r="A12" s="10">
        <v>2019</v>
      </c>
      <c r="B12" s="2">
        <v>37</v>
      </c>
      <c r="C12" s="2">
        <v>214383.1</v>
      </c>
      <c r="D12" s="2">
        <v>141.9</v>
      </c>
      <c r="E12" s="2">
        <v>364</v>
      </c>
      <c r="F12" s="60">
        <v>1510.8040873854827</v>
      </c>
      <c r="G12" s="60">
        <v>588.9645604395605</v>
      </c>
    </row>
    <row r="13" spans="1:7" x14ac:dyDescent="0.3">
      <c r="A13" s="10">
        <v>2020</v>
      </c>
      <c r="B13" s="2">
        <v>54</v>
      </c>
      <c r="C13" s="2">
        <v>351977.1</v>
      </c>
      <c r="D13" s="2">
        <v>487.50000000000011</v>
      </c>
      <c r="E13" s="2">
        <v>565.40000000000009</v>
      </c>
      <c r="F13" s="60">
        <v>722.00430769230752</v>
      </c>
      <c r="G13" s="60">
        <v>622.52759108595671</v>
      </c>
    </row>
    <row r="15" spans="1:7" x14ac:dyDescent="0.3">
      <c r="A15" t="s">
        <v>53</v>
      </c>
    </row>
    <row r="16" spans="1:7" x14ac:dyDescent="0.3">
      <c r="A16" t="s">
        <v>54</v>
      </c>
    </row>
    <row r="17" spans="1:9" ht="14.5" thickBot="1" x14ac:dyDescent="0.35">
      <c r="C17" s="4" t="s">
        <v>128</v>
      </c>
      <c r="D17" s="4" t="s">
        <v>129</v>
      </c>
      <c r="E17" s="4" t="s">
        <v>130</v>
      </c>
      <c r="G17" s="4">
        <v>1</v>
      </c>
      <c r="H17" s="4">
        <v>2</v>
      </c>
      <c r="I17" s="4">
        <v>3</v>
      </c>
    </row>
    <row r="18" spans="1:9" ht="14.5" thickTop="1" x14ac:dyDescent="0.3">
      <c r="B18" s="2">
        <v>2015</v>
      </c>
      <c r="C18" s="60">
        <v>866.4545454545455</v>
      </c>
      <c r="D18" s="60">
        <v>1002.2474747474747</v>
      </c>
      <c r="E18" s="60">
        <v>1272.625</v>
      </c>
      <c r="F18" s="2"/>
      <c r="G18" s="60">
        <v>866.4545454545455</v>
      </c>
      <c r="H18" s="60">
        <v>135.79292929292922</v>
      </c>
      <c r="I18" s="60">
        <v>270.37752525252529</v>
      </c>
    </row>
    <row r="19" spans="1:9" x14ac:dyDescent="0.3">
      <c r="B19" s="2">
        <v>2016</v>
      </c>
      <c r="C19" s="60">
        <v>1031.5384615384614</v>
      </c>
      <c r="D19" s="60">
        <v>1229.7</v>
      </c>
      <c r="E19" s="60">
        <v>2280.3000000000002</v>
      </c>
      <c r="F19" s="2"/>
      <c r="G19" s="60">
        <v>1031.5384615384614</v>
      </c>
      <c r="H19" s="60">
        <v>198.16153846153861</v>
      </c>
      <c r="I19" s="60">
        <v>1050.6000000000001</v>
      </c>
    </row>
    <row r="20" spans="1:9" x14ac:dyDescent="0.3">
      <c r="B20" s="2">
        <v>2017</v>
      </c>
      <c r="C20" s="60">
        <v>816</v>
      </c>
      <c r="D20" s="60">
        <v>1157.4166666666667</v>
      </c>
      <c r="E20" s="60">
        <v>2406.75</v>
      </c>
      <c r="F20" s="2"/>
      <c r="G20" s="60">
        <v>816</v>
      </c>
      <c r="H20" s="60">
        <v>341.41666666666674</v>
      </c>
      <c r="I20" s="60">
        <v>1249.3333333333333</v>
      </c>
    </row>
    <row r="21" spans="1:9" x14ac:dyDescent="0.3">
      <c r="B21" s="2">
        <v>2018</v>
      </c>
      <c r="C21" s="60">
        <v>939.83333333333326</v>
      </c>
      <c r="D21" s="60">
        <v>1361.45</v>
      </c>
      <c r="E21" s="60">
        <v>1899.625</v>
      </c>
      <c r="F21" s="2"/>
      <c r="G21" s="60">
        <v>939.83333333333326</v>
      </c>
      <c r="H21" s="60">
        <v>421.61666666666679</v>
      </c>
      <c r="I21" s="60">
        <v>538.17499999999995</v>
      </c>
    </row>
    <row r="22" spans="1:9" x14ac:dyDescent="0.3">
      <c r="B22" s="2">
        <v>2019</v>
      </c>
      <c r="C22" s="60">
        <v>1104</v>
      </c>
      <c r="D22" s="60">
        <v>1860</v>
      </c>
      <c r="E22" s="60">
        <v>2343.8163265306121</v>
      </c>
      <c r="F22" s="2"/>
      <c r="G22" s="60">
        <v>1104</v>
      </c>
      <c r="H22" s="60">
        <v>756</v>
      </c>
      <c r="I22" s="60">
        <v>483.81632653061206</v>
      </c>
    </row>
    <row r="23" spans="1:9" x14ac:dyDescent="0.3">
      <c r="B23" s="2">
        <v>2020</v>
      </c>
      <c r="C23" s="60">
        <v>645.68181818181824</v>
      </c>
      <c r="D23" s="60">
        <v>1132.5666666666666</v>
      </c>
      <c r="E23" s="60">
        <v>1657.75</v>
      </c>
      <c r="F23" s="2"/>
      <c r="G23" s="60">
        <v>645.68181818181824</v>
      </c>
      <c r="H23" s="60">
        <v>486.88484848484836</v>
      </c>
      <c r="I23" s="60">
        <v>525.18333333333339</v>
      </c>
    </row>
    <row r="27" spans="1:9" ht="14.5" thickBot="1" x14ac:dyDescent="0.35">
      <c r="A27" t="s">
        <v>53</v>
      </c>
      <c r="C27" s="4" t="s">
        <v>128</v>
      </c>
      <c r="D27" s="4" t="s">
        <v>129</v>
      </c>
      <c r="E27" s="4" t="s">
        <v>130</v>
      </c>
      <c r="G27" s="4">
        <v>1</v>
      </c>
      <c r="H27" s="4">
        <v>2</v>
      </c>
      <c r="I27" s="4">
        <v>3</v>
      </c>
    </row>
    <row r="28" spans="1:9" ht="14.5" thickTop="1" x14ac:dyDescent="0.3">
      <c r="A28" t="s">
        <v>55</v>
      </c>
      <c r="B28" s="2">
        <v>2015</v>
      </c>
      <c r="C28" s="60">
        <v>1773.6278260869565</v>
      </c>
      <c r="D28" s="60">
        <v>2177.6999999999998</v>
      </c>
      <c r="E28" s="60">
        <v>2533.4493670886072</v>
      </c>
      <c r="F28" s="2"/>
      <c r="G28" s="60">
        <v>1773.6278260869565</v>
      </c>
      <c r="H28" s="60">
        <v>404.07217391304334</v>
      </c>
      <c r="I28" s="60">
        <v>355.74936708860741</v>
      </c>
    </row>
    <row r="29" spans="1:9" x14ac:dyDescent="0.3">
      <c r="B29" s="2">
        <v>2016</v>
      </c>
      <c r="C29" s="60">
        <v>907.27272727272725</v>
      </c>
      <c r="D29" s="60">
        <v>1229.7</v>
      </c>
      <c r="E29" s="60">
        <v>2825</v>
      </c>
      <c r="F29" s="2"/>
      <c r="G29" s="60">
        <v>907.27272727272725</v>
      </c>
      <c r="H29" s="60">
        <v>322.42727272727279</v>
      </c>
      <c r="I29" s="60">
        <v>1595.3</v>
      </c>
    </row>
    <row r="30" spans="1:9" x14ac:dyDescent="0.3">
      <c r="B30" s="2">
        <v>2017</v>
      </c>
      <c r="C30" s="60">
        <v>657.625</v>
      </c>
      <c r="D30" s="60">
        <v>865</v>
      </c>
      <c r="E30" s="60">
        <v>1468.1279761904761</v>
      </c>
      <c r="F30" s="2"/>
      <c r="G30" s="60">
        <v>657.625</v>
      </c>
      <c r="H30" s="60">
        <v>207.375</v>
      </c>
      <c r="I30" s="60">
        <v>603.12797619047615</v>
      </c>
    </row>
    <row r="31" spans="1:9" x14ac:dyDescent="0.3">
      <c r="B31" s="2">
        <v>2018</v>
      </c>
      <c r="C31" s="60">
        <v>507.08333333333331</v>
      </c>
      <c r="D31" s="60">
        <v>624.52380952380952</v>
      </c>
      <c r="E31" s="60">
        <v>1075.25</v>
      </c>
      <c r="F31" s="2"/>
      <c r="G31" s="60">
        <v>507.08333333333331</v>
      </c>
      <c r="H31" s="60">
        <v>117.4404761904762</v>
      </c>
      <c r="I31" s="60">
        <v>450.72619047619048</v>
      </c>
    </row>
    <row r="32" spans="1:9" x14ac:dyDescent="0.3">
      <c r="B32" s="2">
        <v>2019</v>
      </c>
      <c r="C32" s="60">
        <v>465</v>
      </c>
      <c r="D32" s="60">
        <v>570</v>
      </c>
      <c r="E32" s="60">
        <v>897.02380952380952</v>
      </c>
      <c r="F32" s="2"/>
      <c r="G32" s="60">
        <v>465</v>
      </c>
      <c r="H32" s="60">
        <v>105</v>
      </c>
      <c r="I32" s="60">
        <v>327.02380952380952</v>
      </c>
    </row>
    <row r="33" spans="1:9" x14ac:dyDescent="0.3">
      <c r="B33" s="2">
        <v>2020</v>
      </c>
      <c r="C33" s="60">
        <v>470.66161616161617</v>
      </c>
      <c r="D33" s="60">
        <v>735.2</v>
      </c>
      <c r="E33" s="60">
        <v>1018.75</v>
      </c>
      <c r="F33" s="2"/>
      <c r="G33" s="60">
        <v>470.66161616161617</v>
      </c>
      <c r="H33" s="60">
        <v>264.53838383838388</v>
      </c>
      <c r="I33" s="60">
        <v>283.54999999999995</v>
      </c>
    </row>
    <row r="36" spans="1:9" ht="14.5" thickBot="1" x14ac:dyDescent="0.35">
      <c r="B36" s="4">
        <v>2015</v>
      </c>
      <c r="C36" s="4">
        <v>2016</v>
      </c>
      <c r="D36" s="4">
        <v>2017</v>
      </c>
      <c r="E36" s="4">
        <v>2018</v>
      </c>
      <c r="F36" s="4">
        <v>2019</v>
      </c>
      <c r="G36" s="4">
        <v>2020</v>
      </c>
    </row>
    <row r="37" spans="1:9" ht="14.5" thickTop="1" x14ac:dyDescent="0.3">
      <c r="A37" s="2" t="s">
        <v>67</v>
      </c>
      <c r="B37" s="2">
        <v>10</v>
      </c>
      <c r="C37" s="2">
        <v>21</v>
      </c>
      <c r="D37" s="2">
        <v>22</v>
      </c>
      <c r="E37" s="2">
        <v>26</v>
      </c>
      <c r="F37" s="2">
        <v>37</v>
      </c>
      <c r="G37" s="2">
        <v>54</v>
      </c>
    </row>
    <row r="38" spans="1:9" x14ac:dyDescent="0.3">
      <c r="A38" s="2" t="s">
        <v>71</v>
      </c>
      <c r="B38" s="2">
        <v>116056</v>
      </c>
      <c r="C38" s="2">
        <v>363546.5</v>
      </c>
      <c r="D38" s="2">
        <v>194304</v>
      </c>
      <c r="E38" s="2">
        <v>262013.8</v>
      </c>
      <c r="F38" s="2">
        <v>214383.1</v>
      </c>
      <c r="G38" s="2">
        <v>351977.1</v>
      </c>
    </row>
    <row r="39" spans="1:9" x14ac:dyDescent="0.3">
      <c r="A39" s="2" t="s">
        <v>72</v>
      </c>
      <c r="B39" s="2">
        <v>127.1</v>
      </c>
      <c r="C39" s="2">
        <v>218.50000000000003</v>
      </c>
      <c r="D39" s="2">
        <v>122.39999999999999</v>
      </c>
      <c r="E39" s="2">
        <v>201.60000000000002</v>
      </c>
      <c r="F39" s="2">
        <v>141.9</v>
      </c>
      <c r="G39" s="2">
        <v>487.50000000000011</v>
      </c>
    </row>
    <row r="40" spans="1:9" x14ac:dyDescent="0.3">
      <c r="A40" s="2" t="s">
        <v>73</v>
      </c>
      <c r="B40" s="2">
        <v>55.199999999999996</v>
      </c>
      <c r="C40" s="2">
        <v>256.60000000000002</v>
      </c>
      <c r="D40" s="2">
        <v>257.5</v>
      </c>
      <c r="E40" s="2">
        <v>419.5</v>
      </c>
      <c r="F40" s="2">
        <v>364</v>
      </c>
      <c r="G40" s="2">
        <v>565.40000000000009</v>
      </c>
    </row>
    <row r="41" spans="1:9" x14ac:dyDescent="0.3">
      <c r="A41" s="2" t="s">
        <v>76</v>
      </c>
      <c r="B41" s="60">
        <v>0.52128427128427124</v>
      </c>
      <c r="C41" s="60">
        <v>1.5428235502465024</v>
      </c>
      <c r="D41" s="60">
        <v>1.8376515151515149</v>
      </c>
      <c r="E41" s="60">
        <v>2.4209790209790207</v>
      </c>
      <c r="F41" s="60">
        <v>3.1611963432009516</v>
      </c>
      <c r="G41" s="60">
        <v>1.6899870716405159</v>
      </c>
    </row>
    <row r="42" spans="1:9" x14ac:dyDescent="0.3">
      <c r="A42" s="2" t="s">
        <v>77</v>
      </c>
      <c r="B42" s="60">
        <v>12.709999999999999</v>
      </c>
      <c r="C42" s="60">
        <v>10.404761904761907</v>
      </c>
      <c r="D42" s="60">
        <v>5.5636363636363635</v>
      </c>
      <c r="E42" s="60">
        <v>7.7538461538461547</v>
      </c>
      <c r="F42" s="60">
        <v>3.8351351351351353</v>
      </c>
      <c r="G42" s="60">
        <v>9.0277777777777803</v>
      </c>
    </row>
    <row r="43" spans="1:9" x14ac:dyDescent="0.3">
      <c r="A43" s="2" t="s">
        <v>78</v>
      </c>
      <c r="B43" s="60">
        <v>5.52</v>
      </c>
      <c r="C43" s="60">
        <v>12.21904761904762</v>
      </c>
      <c r="D43" s="60">
        <v>11.704545454545455</v>
      </c>
      <c r="E43" s="60">
        <v>16.134615384615383</v>
      </c>
      <c r="F43" s="60">
        <v>9.8378378378378386</v>
      </c>
      <c r="G43" s="60">
        <v>10.470370370370372</v>
      </c>
    </row>
    <row r="44" spans="1:9" x14ac:dyDescent="0.3">
      <c r="A44" s="2" t="s">
        <v>74</v>
      </c>
      <c r="B44" s="60">
        <v>913.10778914240757</v>
      </c>
      <c r="C44" s="60">
        <v>1663.8283752860409</v>
      </c>
      <c r="D44" s="60">
        <v>1587.4509803921569</v>
      </c>
      <c r="E44" s="60">
        <v>1299.6716269841268</v>
      </c>
      <c r="F44" s="60">
        <v>1510.8040873854827</v>
      </c>
      <c r="G44" s="60">
        <v>722.00430769230752</v>
      </c>
    </row>
    <row r="45" spans="1:9" x14ac:dyDescent="0.3">
      <c r="A45" s="2" t="s">
        <v>75</v>
      </c>
      <c r="B45" s="60">
        <v>2102.463768115942</v>
      </c>
      <c r="C45" s="60">
        <v>1416.7829306313326</v>
      </c>
      <c r="D45" s="60">
        <v>754.57864077669899</v>
      </c>
      <c r="E45" s="60">
        <v>624.58593563766385</v>
      </c>
      <c r="F45" s="60">
        <v>588.9645604395605</v>
      </c>
      <c r="G45" s="60">
        <v>622.52759108595671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K38"/>
  <sheetViews>
    <sheetView zoomScale="80" zoomScaleNormal="80" workbookViewId="0"/>
  </sheetViews>
  <sheetFormatPr defaultRowHeight="14" x14ac:dyDescent="0.3"/>
  <cols>
    <col min="1" max="1" width="28" customWidth="1"/>
  </cols>
  <sheetData>
    <row r="1" spans="1:11" ht="14.5" x14ac:dyDescent="0.35">
      <c r="A1" s="11" t="s">
        <v>142</v>
      </c>
    </row>
    <row r="2" spans="1:11" ht="14.5" x14ac:dyDescent="0.35">
      <c r="A2" s="11" t="s">
        <v>141</v>
      </c>
    </row>
    <row r="3" spans="1:11" x14ac:dyDescent="0.3">
      <c r="A3" s="2"/>
    </row>
    <row r="4" spans="1:11" ht="15.5" x14ac:dyDescent="0.35">
      <c r="A4" s="53" t="s">
        <v>158</v>
      </c>
    </row>
    <row r="6" spans="1:11" x14ac:dyDescent="0.3">
      <c r="A6" s="3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/>
      <c r="B8" s="2" t="s">
        <v>1</v>
      </c>
      <c r="C8" s="2" t="s">
        <v>2</v>
      </c>
      <c r="D8" s="2" t="s">
        <v>3</v>
      </c>
      <c r="E8" s="2" t="s">
        <v>4</v>
      </c>
      <c r="F8" s="2" t="s">
        <v>7</v>
      </c>
      <c r="G8" s="2" t="s">
        <v>5</v>
      </c>
      <c r="H8" s="2" t="s">
        <v>43</v>
      </c>
      <c r="I8" s="2" t="s">
        <v>10</v>
      </c>
      <c r="J8" s="2" t="s">
        <v>9</v>
      </c>
      <c r="K8" s="2" t="s">
        <v>44</v>
      </c>
    </row>
    <row r="9" spans="1:11" x14ac:dyDescent="0.3">
      <c r="A9" s="2" t="s">
        <v>147</v>
      </c>
      <c r="B9" s="2">
        <v>0</v>
      </c>
      <c r="C9" s="2">
        <v>22.4</v>
      </c>
      <c r="D9" s="2">
        <v>0</v>
      </c>
      <c r="E9" s="2">
        <v>8.8000000000000007</v>
      </c>
      <c r="F9" s="2">
        <v>13</v>
      </c>
      <c r="G9" s="2">
        <v>8</v>
      </c>
      <c r="H9" s="2">
        <v>3</v>
      </c>
      <c r="I9" s="2">
        <v>89.8</v>
      </c>
      <c r="J9" s="2">
        <v>2</v>
      </c>
      <c r="K9" s="2">
        <v>147</v>
      </c>
    </row>
    <row r="10" spans="1:11" x14ac:dyDescent="0.3">
      <c r="A10" s="2" t="s">
        <v>148</v>
      </c>
      <c r="B10" s="2">
        <v>2.4</v>
      </c>
      <c r="C10" s="2">
        <v>93.7</v>
      </c>
      <c r="D10" s="2">
        <v>1.5</v>
      </c>
      <c r="E10" s="2">
        <v>10.4</v>
      </c>
      <c r="F10" s="2">
        <v>9.5</v>
      </c>
      <c r="G10" s="2">
        <v>35.199999999999996</v>
      </c>
      <c r="H10" s="2">
        <v>14.2</v>
      </c>
      <c r="I10" s="2">
        <v>153.40000000000009</v>
      </c>
      <c r="J10" s="2">
        <v>20</v>
      </c>
      <c r="K10" s="2">
        <v>340.30000000000007</v>
      </c>
    </row>
    <row r="11" spans="1:11" x14ac:dyDescent="0.3">
      <c r="A11" s="2" t="s">
        <v>149</v>
      </c>
      <c r="B11" s="2">
        <v>3.3</v>
      </c>
      <c r="C11" s="2">
        <v>10.7</v>
      </c>
      <c r="D11" s="2">
        <v>254</v>
      </c>
      <c r="E11" s="2">
        <v>6.6</v>
      </c>
      <c r="F11" s="2">
        <v>3</v>
      </c>
      <c r="G11" s="2">
        <v>34.799999999999997</v>
      </c>
      <c r="H11" s="2">
        <v>14.2</v>
      </c>
      <c r="I11" s="2">
        <v>37.400000000000034</v>
      </c>
      <c r="J11" s="2">
        <v>0</v>
      </c>
      <c r="K11" s="2">
        <v>364</v>
      </c>
    </row>
    <row r="12" spans="1:11" x14ac:dyDescent="0.3">
      <c r="A12" s="2" t="s">
        <v>150</v>
      </c>
      <c r="B12" s="2">
        <v>31.5</v>
      </c>
      <c r="C12" s="2">
        <v>1719.4999999999998</v>
      </c>
      <c r="D12" s="2">
        <v>313.39999999999998</v>
      </c>
      <c r="E12" s="2">
        <v>37</v>
      </c>
      <c r="F12" s="2">
        <v>71.3</v>
      </c>
      <c r="G12" s="2">
        <v>193.20000000000005</v>
      </c>
      <c r="H12" s="2">
        <v>102.10000000000001</v>
      </c>
      <c r="I12" s="2">
        <v>473.70000000000027</v>
      </c>
      <c r="J12" s="2">
        <v>21.5</v>
      </c>
      <c r="K12" s="2">
        <v>2963.2000000000003</v>
      </c>
    </row>
    <row r="13" spans="1:11" x14ac:dyDescent="0.3">
      <c r="A13" s="2" t="s">
        <v>151</v>
      </c>
      <c r="B13" s="2">
        <v>13.3</v>
      </c>
      <c r="C13" s="2">
        <v>820.8</v>
      </c>
      <c r="D13" s="2">
        <v>251.5</v>
      </c>
      <c r="E13" s="2">
        <v>2.4000000000000004</v>
      </c>
      <c r="F13" s="2">
        <v>4</v>
      </c>
      <c r="G13" s="2">
        <v>24.1</v>
      </c>
      <c r="H13" s="2">
        <v>51.7</v>
      </c>
      <c r="I13" s="2">
        <v>104.99999999999977</v>
      </c>
      <c r="J13" s="2">
        <v>0</v>
      </c>
      <c r="K13" s="2">
        <v>1272.7999999999997</v>
      </c>
    </row>
    <row r="14" spans="1:11" x14ac:dyDescent="0.3">
      <c r="A14" s="2" t="s">
        <v>152</v>
      </c>
      <c r="B14" s="2">
        <v>19.299999999999997</v>
      </c>
      <c r="C14" s="2">
        <v>188.9</v>
      </c>
      <c r="D14" s="2">
        <v>1.5</v>
      </c>
      <c r="E14" s="2">
        <v>32.4</v>
      </c>
      <c r="F14" s="2">
        <v>55.6</v>
      </c>
      <c r="G14" s="2">
        <v>182.20000000000002</v>
      </c>
      <c r="H14" s="2">
        <v>41.1</v>
      </c>
      <c r="I14" s="2">
        <v>738.49999999999966</v>
      </c>
      <c r="J14" s="2">
        <v>0</v>
      </c>
      <c r="K14" s="2">
        <v>1259.4999999999998</v>
      </c>
    </row>
    <row r="15" spans="1:11" x14ac:dyDescent="0.3">
      <c r="A15" s="2" t="s">
        <v>153</v>
      </c>
      <c r="B15" s="2">
        <v>12.3</v>
      </c>
      <c r="C15" s="2">
        <v>3394.2999999999997</v>
      </c>
      <c r="D15" s="2">
        <v>1570.7000000000003</v>
      </c>
      <c r="E15" s="2">
        <v>6.4</v>
      </c>
      <c r="F15" s="2">
        <v>7</v>
      </c>
      <c r="G15" s="2">
        <v>69.3</v>
      </c>
      <c r="H15" s="2">
        <v>1.9</v>
      </c>
      <c r="I15" s="2">
        <v>151.59999999999854</v>
      </c>
      <c r="J15" s="2">
        <v>0</v>
      </c>
      <c r="K15" s="2">
        <v>5213.4999999999982</v>
      </c>
    </row>
    <row r="16" spans="1:11" x14ac:dyDescent="0.3">
      <c r="A16" s="2" t="s">
        <v>154</v>
      </c>
      <c r="B16" s="2">
        <v>1.5</v>
      </c>
      <c r="C16" s="2">
        <v>622</v>
      </c>
      <c r="D16" s="2">
        <v>280.5</v>
      </c>
      <c r="E16" s="2">
        <v>0.6</v>
      </c>
      <c r="F16" s="2">
        <v>3.5</v>
      </c>
      <c r="G16" s="2">
        <v>37.199999999999996</v>
      </c>
      <c r="H16" s="2">
        <v>15.2</v>
      </c>
      <c r="I16" s="2">
        <v>1.9999999999998863</v>
      </c>
      <c r="J16" s="2">
        <v>30</v>
      </c>
      <c r="K16" s="2">
        <v>992.49999999999989</v>
      </c>
    </row>
    <row r="17" spans="1:11" x14ac:dyDescent="0.3">
      <c r="A17" s="2" t="s">
        <v>155</v>
      </c>
      <c r="B17" s="2">
        <v>0.6</v>
      </c>
      <c r="C17" s="2">
        <v>874.5</v>
      </c>
      <c r="D17" s="2">
        <v>631.5</v>
      </c>
      <c r="E17" s="2">
        <v>3</v>
      </c>
      <c r="F17" s="2">
        <v>5</v>
      </c>
      <c r="G17" s="2">
        <v>45</v>
      </c>
      <c r="H17" s="2">
        <v>68</v>
      </c>
      <c r="I17" s="2">
        <v>116.40000000000009</v>
      </c>
      <c r="J17" s="2">
        <v>51.5</v>
      </c>
      <c r="K17" s="2">
        <v>1795.5</v>
      </c>
    </row>
    <row r="18" spans="1:11" x14ac:dyDescent="0.3">
      <c r="A18" s="2" t="s">
        <v>156</v>
      </c>
      <c r="B18" s="2">
        <v>0</v>
      </c>
      <c r="C18" s="2">
        <v>2571.5</v>
      </c>
      <c r="D18" s="2">
        <v>1664.5000000000005</v>
      </c>
      <c r="E18" s="2">
        <v>0</v>
      </c>
      <c r="F18" s="2">
        <v>5</v>
      </c>
      <c r="G18" s="2">
        <v>49.5</v>
      </c>
      <c r="H18" s="2">
        <v>112.7</v>
      </c>
      <c r="I18" s="2">
        <v>502.00000000000091</v>
      </c>
      <c r="J18" s="2">
        <v>30</v>
      </c>
      <c r="K18" s="2">
        <v>4935.2000000000007</v>
      </c>
    </row>
    <row r="19" spans="1:11" x14ac:dyDescent="0.3">
      <c r="A19" s="2" t="s">
        <v>157</v>
      </c>
      <c r="B19" s="2">
        <v>265.60000000000002</v>
      </c>
      <c r="C19" s="2">
        <v>3521.5</v>
      </c>
      <c r="D19" s="2">
        <v>2020.9000000000019</v>
      </c>
      <c r="E19" s="2">
        <v>35.5</v>
      </c>
      <c r="F19" s="2">
        <v>20</v>
      </c>
      <c r="G19" s="2">
        <v>82.3</v>
      </c>
      <c r="H19" s="2">
        <v>114.7</v>
      </c>
      <c r="I19" s="2">
        <v>573.19999999999163</v>
      </c>
      <c r="J19" s="2">
        <v>51.5</v>
      </c>
      <c r="K19" s="2">
        <v>6685.1999999999935</v>
      </c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">
        <v>46</v>
      </c>
      <c r="B21" s="2">
        <v>308.7</v>
      </c>
      <c r="C21" s="2">
        <v>2424.6999999999998</v>
      </c>
      <c r="D21" s="2">
        <v>792.39999999999986</v>
      </c>
      <c r="E21" s="2">
        <v>57.1</v>
      </c>
      <c r="F21" s="2">
        <v>87.6</v>
      </c>
      <c r="G21" s="2">
        <v>234.7</v>
      </c>
      <c r="H21" s="2">
        <v>123.1</v>
      </c>
      <c r="I21" s="2">
        <v>839.70000000000118</v>
      </c>
      <c r="J21" s="2">
        <v>53.5</v>
      </c>
      <c r="K21" s="2">
        <v>4921.5</v>
      </c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3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">
        <v>27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 t="s">
        <v>1</v>
      </c>
      <c r="C25" s="2" t="s">
        <v>2</v>
      </c>
      <c r="D25" s="2" t="s">
        <v>3</v>
      </c>
      <c r="E25" s="2" t="s">
        <v>4</v>
      </c>
      <c r="F25" s="2" t="s">
        <v>7</v>
      </c>
      <c r="G25" s="2" t="s">
        <v>5</v>
      </c>
      <c r="H25" s="2" t="s">
        <v>43</v>
      </c>
      <c r="I25" s="2" t="s">
        <v>10</v>
      </c>
      <c r="J25" s="2" t="s">
        <v>9</v>
      </c>
      <c r="K25" s="2" t="s">
        <v>44</v>
      </c>
    </row>
    <row r="26" spans="1:11" x14ac:dyDescent="0.3">
      <c r="A26" s="2" t="s">
        <v>147</v>
      </c>
      <c r="B26" s="2">
        <v>0</v>
      </c>
      <c r="C26" s="2">
        <v>83.9</v>
      </c>
      <c r="D26" s="2">
        <v>0</v>
      </c>
      <c r="E26" s="2">
        <v>15.4</v>
      </c>
      <c r="F26" s="2">
        <v>46.300000000000004</v>
      </c>
      <c r="G26" s="2">
        <v>51.9</v>
      </c>
      <c r="H26" s="2">
        <v>3</v>
      </c>
      <c r="I26" s="2">
        <v>218.59999999999997</v>
      </c>
      <c r="J26" s="2">
        <v>1</v>
      </c>
      <c r="K26" s="2">
        <v>420.09999999999997</v>
      </c>
    </row>
    <row r="27" spans="1:11" x14ac:dyDescent="0.3">
      <c r="A27" s="2" t="s">
        <v>148</v>
      </c>
      <c r="B27" s="2">
        <v>7.9</v>
      </c>
      <c r="C27" s="2">
        <v>283.2</v>
      </c>
      <c r="D27" s="2">
        <v>3</v>
      </c>
      <c r="E27" s="2">
        <v>20</v>
      </c>
      <c r="F27" s="2">
        <v>31.200000000000003</v>
      </c>
      <c r="G27" s="2">
        <v>57.8</v>
      </c>
      <c r="H27" s="2">
        <v>24</v>
      </c>
      <c r="I27" s="2">
        <v>516.39999999999986</v>
      </c>
      <c r="J27" s="2">
        <v>10</v>
      </c>
      <c r="K27" s="2">
        <v>953.49999999999977</v>
      </c>
    </row>
    <row r="28" spans="1:11" x14ac:dyDescent="0.3">
      <c r="A28" s="2" t="s">
        <v>149</v>
      </c>
      <c r="B28" s="2">
        <v>10.1</v>
      </c>
      <c r="C28" s="2">
        <v>31.3</v>
      </c>
      <c r="D28" s="2">
        <v>254</v>
      </c>
      <c r="E28" s="2">
        <v>8.9</v>
      </c>
      <c r="F28" s="2">
        <v>3</v>
      </c>
      <c r="G28" s="2">
        <v>93.9</v>
      </c>
      <c r="H28" s="2">
        <v>24</v>
      </c>
      <c r="I28" s="2">
        <v>50.599999999999966</v>
      </c>
      <c r="J28" s="2">
        <v>0</v>
      </c>
      <c r="K28" s="2">
        <v>475.8</v>
      </c>
    </row>
    <row r="29" spans="1:11" x14ac:dyDescent="0.3">
      <c r="A29" s="2" t="s">
        <v>150</v>
      </c>
      <c r="B29" s="2">
        <v>39.5</v>
      </c>
      <c r="C29" s="2">
        <v>5383.4000000000015</v>
      </c>
      <c r="D29" s="2">
        <v>373.6</v>
      </c>
      <c r="E29" s="2">
        <v>78.5</v>
      </c>
      <c r="F29" s="2">
        <v>219.5</v>
      </c>
      <c r="G29" s="2">
        <v>435.99999999999989</v>
      </c>
      <c r="H29" s="2">
        <v>403.9</v>
      </c>
      <c r="I29" s="2">
        <v>1063.0999999999985</v>
      </c>
      <c r="J29" s="2">
        <v>11.5</v>
      </c>
      <c r="K29" s="2">
        <v>8009</v>
      </c>
    </row>
    <row r="30" spans="1:11" x14ac:dyDescent="0.3">
      <c r="A30" s="2" t="s">
        <v>151</v>
      </c>
      <c r="B30" s="2">
        <v>19.100000000000001</v>
      </c>
      <c r="C30" s="2">
        <v>3405.8</v>
      </c>
      <c r="D30" s="2">
        <v>253</v>
      </c>
      <c r="E30" s="2">
        <v>5.0999999999999996</v>
      </c>
      <c r="F30" s="2">
        <v>13.3</v>
      </c>
      <c r="G30" s="2">
        <v>60.9</v>
      </c>
      <c r="H30" s="2">
        <v>97.9</v>
      </c>
      <c r="I30" s="2">
        <v>158.39999999999964</v>
      </c>
      <c r="J30" s="2">
        <v>0</v>
      </c>
      <c r="K30" s="2">
        <v>4013.5</v>
      </c>
    </row>
    <row r="31" spans="1:11" x14ac:dyDescent="0.3">
      <c r="A31" s="2" t="s">
        <v>152</v>
      </c>
      <c r="B31" s="2">
        <v>39.1</v>
      </c>
      <c r="C31" s="2">
        <v>755.00000000000011</v>
      </c>
      <c r="D31" s="2">
        <v>3</v>
      </c>
      <c r="E31" s="2">
        <v>71.099999999999994</v>
      </c>
      <c r="F31" s="2">
        <v>220.4</v>
      </c>
      <c r="G31" s="2">
        <v>358.90000000000003</v>
      </c>
      <c r="H31" s="2">
        <v>176.8</v>
      </c>
      <c r="I31" s="2">
        <v>1609.7000000000007</v>
      </c>
      <c r="J31" s="2">
        <v>0</v>
      </c>
      <c r="K31" s="2">
        <v>3234.0000000000009</v>
      </c>
    </row>
    <row r="32" spans="1:11" x14ac:dyDescent="0.3">
      <c r="A32" s="2" t="s">
        <v>153</v>
      </c>
      <c r="B32" s="2">
        <v>29.400000000000002</v>
      </c>
      <c r="C32" s="2">
        <v>11259.600000000002</v>
      </c>
      <c r="D32" s="2">
        <v>2152.4000000000005</v>
      </c>
      <c r="E32" s="2">
        <v>14.5</v>
      </c>
      <c r="F32" s="2">
        <v>43.4</v>
      </c>
      <c r="G32" s="2">
        <v>118.2</v>
      </c>
      <c r="H32" s="2">
        <v>1.9</v>
      </c>
      <c r="I32" s="2">
        <v>541.09999999999127</v>
      </c>
      <c r="J32" s="2">
        <v>0</v>
      </c>
      <c r="K32" s="2">
        <v>14160.499999999993</v>
      </c>
    </row>
    <row r="33" spans="1:11" x14ac:dyDescent="0.3">
      <c r="A33" s="2" t="s">
        <v>154</v>
      </c>
      <c r="B33" s="2">
        <v>4.3</v>
      </c>
      <c r="C33" s="2">
        <v>1569.5</v>
      </c>
      <c r="D33" s="2">
        <v>308</v>
      </c>
      <c r="E33" s="2">
        <v>1</v>
      </c>
      <c r="F33" s="2">
        <v>8.4</v>
      </c>
      <c r="G33" s="2">
        <v>54.3</v>
      </c>
      <c r="H33" s="2">
        <v>24.9</v>
      </c>
      <c r="I33" s="2">
        <v>4.3999999999998636</v>
      </c>
      <c r="J33" s="2">
        <v>20</v>
      </c>
      <c r="K33" s="2">
        <v>1994.8</v>
      </c>
    </row>
    <row r="34" spans="1:11" x14ac:dyDescent="0.3">
      <c r="A34" s="2" t="s">
        <v>155</v>
      </c>
      <c r="B34" s="2">
        <v>2.1</v>
      </c>
      <c r="C34" s="2">
        <v>3678.6</v>
      </c>
      <c r="D34" s="2">
        <v>1054</v>
      </c>
      <c r="E34" s="2">
        <v>3.4</v>
      </c>
      <c r="F34" s="2">
        <v>40</v>
      </c>
      <c r="G34" s="2">
        <v>58</v>
      </c>
      <c r="H34" s="2">
        <v>104.9</v>
      </c>
      <c r="I34" s="2">
        <v>390.99999999999909</v>
      </c>
      <c r="J34" s="2">
        <v>31.5</v>
      </c>
      <c r="K34" s="2">
        <v>5363.4999999999991</v>
      </c>
    </row>
    <row r="35" spans="1:11" x14ac:dyDescent="0.3">
      <c r="A35" s="2" t="s">
        <v>156</v>
      </c>
      <c r="B35" s="2">
        <v>0</v>
      </c>
      <c r="C35" s="2">
        <v>7962.4999999999991</v>
      </c>
      <c r="D35" s="2">
        <v>2242.4000000000005</v>
      </c>
      <c r="E35" s="2">
        <v>0</v>
      </c>
      <c r="F35" s="2">
        <v>40</v>
      </c>
      <c r="G35" s="2">
        <v>83.300000000000011</v>
      </c>
      <c r="H35" s="2">
        <v>133.30000000000001</v>
      </c>
      <c r="I35" s="2">
        <v>1266.5999999999949</v>
      </c>
      <c r="J35" s="2">
        <v>20</v>
      </c>
      <c r="K35" s="2">
        <v>11748.099999999995</v>
      </c>
    </row>
    <row r="36" spans="1:11" x14ac:dyDescent="0.3">
      <c r="A36" s="2" t="s">
        <v>157</v>
      </c>
      <c r="B36" s="2">
        <v>191</v>
      </c>
      <c r="C36" s="2">
        <v>12495.800000000003</v>
      </c>
      <c r="D36" s="2">
        <v>2613.9000000000019</v>
      </c>
      <c r="E36" s="2">
        <v>35.5</v>
      </c>
      <c r="F36" s="2">
        <v>8.4</v>
      </c>
      <c r="G36" s="2">
        <v>132</v>
      </c>
      <c r="H36" s="2">
        <v>135.30000000000001</v>
      </c>
      <c r="I36" s="2">
        <v>1358.2999999999865</v>
      </c>
      <c r="J36" s="2">
        <v>31.5</v>
      </c>
      <c r="K36" s="2">
        <v>17001.69999999999</v>
      </c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">
        <v>46</v>
      </c>
      <c r="B38" s="2">
        <v>200.4</v>
      </c>
      <c r="C38" s="2">
        <v>8001.8</v>
      </c>
      <c r="D38" s="2">
        <v>998.69999999999982</v>
      </c>
      <c r="E38" s="2">
        <v>79.600000000000009</v>
      </c>
      <c r="F38" s="2">
        <v>261.39999999999998</v>
      </c>
      <c r="G38" s="2">
        <v>504.90000000000009</v>
      </c>
      <c r="H38" s="2">
        <v>270.8</v>
      </c>
      <c r="I38" s="2">
        <v>2046.3999999999928</v>
      </c>
      <c r="J38" s="2">
        <v>32.5</v>
      </c>
      <c r="K38" s="2">
        <v>12396.499999999993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F24"/>
  <sheetViews>
    <sheetView zoomScale="80" zoomScaleNormal="80" workbookViewId="0"/>
  </sheetViews>
  <sheetFormatPr defaultColWidth="8.58203125" defaultRowHeight="12" x14ac:dyDescent="0.3"/>
  <cols>
    <col min="1" max="1" width="28.58203125" style="13" customWidth="1"/>
    <col min="2" max="2" width="15" style="13" customWidth="1"/>
    <col min="3" max="26" width="8.58203125" style="13"/>
    <col min="27" max="27" width="8.5" style="13" bestFit="1" customWidth="1"/>
    <col min="28" max="16384" width="8.58203125" style="13"/>
  </cols>
  <sheetData>
    <row r="1" spans="1:6" customFormat="1" ht="14.5" x14ac:dyDescent="0.35">
      <c r="A1" s="11" t="s">
        <v>79</v>
      </c>
    </row>
    <row r="2" spans="1:6" customFormat="1" ht="14.5" x14ac:dyDescent="0.35">
      <c r="A2" s="11" t="s">
        <v>0</v>
      </c>
    </row>
    <row r="3" spans="1:6" customFormat="1" ht="14" x14ac:dyDescent="0.3"/>
    <row r="4" spans="1:6" customFormat="1" ht="15.5" x14ac:dyDescent="0.35">
      <c r="A4" s="54" t="s">
        <v>137</v>
      </c>
    </row>
    <row r="5" spans="1:6" customFormat="1" ht="14" x14ac:dyDescent="0.3">
      <c r="A5" t="s">
        <v>18</v>
      </c>
    </row>
    <row r="6" spans="1:6" customFormat="1" ht="14" x14ac:dyDescent="0.3">
      <c r="A6" t="s">
        <v>19</v>
      </c>
      <c r="C6" s="13"/>
    </row>
    <row r="7" spans="1:6" customFormat="1" ht="14" x14ac:dyDescent="0.3">
      <c r="C7" s="13"/>
    </row>
    <row r="8" spans="1:6" customFormat="1" ht="14" x14ac:dyDescent="0.3">
      <c r="A8" s="3"/>
      <c r="C8" s="13"/>
    </row>
    <row r="9" spans="1:6" ht="13" x14ac:dyDescent="0.3">
      <c r="A9" s="2"/>
    </row>
    <row r="10" spans="1:6" ht="14.5" thickBot="1" x14ac:dyDescent="0.35">
      <c r="B10" s="14">
        <v>2021</v>
      </c>
      <c r="D10" s="15"/>
      <c r="E10" s="15"/>
      <c r="F10" s="15"/>
    </row>
    <row r="11" spans="1:6" ht="13.5" thickTop="1" x14ac:dyDescent="0.3">
      <c r="A11" s="16" t="s">
        <v>80</v>
      </c>
      <c r="B11" s="17">
        <v>4711.8</v>
      </c>
    </row>
    <row r="12" spans="1:6" ht="13" x14ac:dyDescent="0.3">
      <c r="A12" s="16" t="s">
        <v>81</v>
      </c>
      <c r="B12" s="17">
        <v>1093.5439999999996</v>
      </c>
    </row>
    <row r="13" spans="1:6" ht="13" x14ac:dyDescent="0.3">
      <c r="A13" s="16"/>
      <c r="B13" s="18"/>
    </row>
    <row r="14" spans="1:6" ht="13" x14ac:dyDescent="0.3">
      <c r="A14" s="16"/>
      <c r="B14" s="18"/>
    </row>
    <row r="15" spans="1:6" ht="13" x14ac:dyDescent="0.3">
      <c r="A15" s="16"/>
      <c r="B15" s="16"/>
    </row>
    <row r="16" spans="1:6" ht="13.5" thickBot="1" x14ac:dyDescent="0.35">
      <c r="A16" s="16"/>
      <c r="B16" s="14">
        <v>2021</v>
      </c>
    </row>
    <row r="17" spans="1:2" ht="13.5" thickTop="1" x14ac:dyDescent="0.3">
      <c r="A17" s="16" t="s">
        <v>82</v>
      </c>
      <c r="B17" s="19">
        <v>468.65</v>
      </c>
    </row>
    <row r="18" spans="1:2" ht="13" x14ac:dyDescent="0.3">
      <c r="A18" s="16" t="s">
        <v>38</v>
      </c>
      <c r="B18" s="19">
        <v>213.55400000000003</v>
      </c>
    </row>
    <row r="19" spans="1:2" ht="13" x14ac:dyDescent="0.3">
      <c r="A19" s="16" t="s">
        <v>37</v>
      </c>
      <c r="B19" s="19">
        <v>74.253</v>
      </c>
    </row>
    <row r="20" spans="1:2" ht="13" x14ac:dyDescent="0.3">
      <c r="A20" s="16" t="s">
        <v>83</v>
      </c>
      <c r="B20" s="19">
        <v>18.994</v>
      </c>
    </row>
    <row r="21" spans="1:2" ht="13" x14ac:dyDescent="0.3">
      <c r="A21" s="16" t="s">
        <v>84</v>
      </c>
      <c r="B21" s="19">
        <v>271.31299999999987</v>
      </c>
    </row>
    <row r="22" spans="1:2" ht="13" x14ac:dyDescent="0.3">
      <c r="A22" s="16" t="s">
        <v>85</v>
      </c>
      <c r="B22" s="19">
        <v>40.666000000000054</v>
      </c>
    </row>
    <row r="23" spans="1:2" ht="13" x14ac:dyDescent="0.3">
      <c r="A23" s="16" t="s">
        <v>86</v>
      </c>
      <c r="B23" s="19">
        <v>4.3889999999999958</v>
      </c>
    </row>
    <row r="24" spans="1:2" ht="13" x14ac:dyDescent="0.3">
      <c r="A24" s="16" t="s">
        <v>87</v>
      </c>
      <c r="B24" s="19">
        <v>1.7250000000000014</v>
      </c>
    </row>
  </sheetData>
  <pageMargins left="0.7" right="0.7" top="0.75" bottom="0.75" header="0.3" footer="0.3"/>
  <pageSetup orientation="portrait" verticalDpi="599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U33"/>
  <sheetViews>
    <sheetView zoomScale="80" zoomScaleNormal="80" workbookViewId="0"/>
  </sheetViews>
  <sheetFormatPr defaultColWidth="8.58203125" defaultRowHeight="12" x14ac:dyDescent="0.3"/>
  <cols>
    <col min="1" max="1" width="28.58203125" style="13" customWidth="1"/>
    <col min="2" max="2" width="10.08203125" style="13" customWidth="1"/>
    <col min="3" max="3" width="10.58203125" style="13" customWidth="1"/>
    <col min="4" max="4" width="8.58203125" style="13"/>
    <col min="5" max="5" width="9.1640625" style="13" customWidth="1"/>
    <col min="6" max="6" width="8.58203125" style="13"/>
    <col min="7" max="7" width="10.58203125" style="13" customWidth="1"/>
    <col min="8" max="8" width="8.58203125" style="13"/>
    <col min="9" max="9" width="8.5" style="13" bestFit="1" customWidth="1"/>
    <col min="10" max="16384" width="8.58203125" style="13"/>
  </cols>
  <sheetData>
    <row r="1" spans="1:5" customFormat="1" ht="14.5" x14ac:dyDescent="0.35">
      <c r="A1" s="11" t="s">
        <v>79</v>
      </c>
    </row>
    <row r="2" spans="1:5" customFormat="1" ht="14.5" x14ac:dyDescent="0.35">
      <c r="A2" s="11" t="s">
        <v>0</v>
      </c>
    </row>
    <row r="3" spans="1:5" customFormat="1" ht="14" x14ac:dyDescent="0.3"/>
    <row r="4" spans="1:5" customFormat="1" ht="15.5" x14ac:dyDescent="0.35">
      <c r="A4" s="54" t="s">
        <v>134</v>
      </c>
    </row>
    <row r="5" spans="1:5" customFormat="1" ht="15.5" x14ac:dyDescent="0.35">
      <c r="A5" s="12"/>
    </row>
    <row r="6" spans="1:5" customFormat="1" ht="14" x14ac:dyDescent="0.3">
      <c r="A6" s="3" t="s">
        <v>18</v>
      </c>
    </row>
    <row r="7" spans="1:5" customFormat="1" ht="14" x14ac:dyDescent="0.3">
      <c r="A7" s="2" t="s">
        <v>19</v>
      </c>
    </row>
    <row r="8" spans="1:5" ht="24" thickBot="1" x14ac:dyDescent="0.35">
      <c r="B8" s="20" t="s">
        <v>82</v>
      </c>
      <c r="C8" s="20" t="s">
        <v>38</v>
      </c>
      <c r="D8" s="20" t="s">
        <v>37</v>
      </c>
      <c r="E8" s="20" t="s">
        <v>83</v>
      </c>
    </row>
    <row r="9" spans="1:5" ht="13.5" thickTop="1" x14ac:dyDescent="0.3">
      <c r="A9" s="16" t="s">
        <v>88</v>
      </c>
      <c r="B9" s="16">
        <v>36.499999999999943</v>
      </c>
      <c r="C9" s="16">
        <v>10.557000000000002</v>
      </c>
      <c r="D9" s="16">
        <v>3.669</v>
      </c>
      <c r="E9" s="16">
        <v>0.37200000000000011</v>
      </c>
    </row>
    <row r="10" spans="1:5" ht="13" x14ac:dyDescent="0.3">
      <c r="A10" s="16" t="s">
        <v>89</v>
      </c>
      <c r="B10" s="16">
        <v>4.8970000000000002</v>
      </c>
      <c r="C10" s="16">
        <v>0.69199999999999995</v>
      </c>
      <c r="D10" s="16">
        <v>0.27400000000000002</v>
      </c>
      <c r="E10" s="16">
        <v>1</v>
      </c>
    </row>
    <row r="11" spans="1:5" ht="13" x14ac:dyDescent="0.3">
      <c r="A11" s="16" t="s">
        <v>90</v>
      </c>
      <c r="B11" s="16">
        <v>8.6769999999999996</v>
      </c>
      <c r="C11" s="16">
        <v>5.0000000000000001E-3</v>
      </c>
      <c r="D11" s="16">
        <v>0.16300000000000001</v>
      </c>
      <c r="E11" s="16" t="s">
        <v>91</v>
      </c>
    </row>
    <row r="12" spans="1:5" ht="13" x14ac:dyDescent="0.3">
      <c r="A12" s="16" t="s">
        <v>92</v>
      </c>
      <c r="B12" s="16">
        <v>8.26</v>
      </c>
      <c r="C12" s="16">
        <v>0.496</v>
      </c>
      <c r="D12" s="16" t="s">
        <v>91</v>
      </c>
      <c r="E12" s="16">
        <v>0.10299999999999999</v>
      </c>
    </row>
    <row r="13" spans="1:5" ht="13" x14ac:dyDescent="0.3">
      <c r="A13" s="16" t="s">
        <v>93</v>
      </c>
      <c r="B13" s="16">
        <v>7.7409999999999997</v>
      </c>
      <c r="C13" s="16">
        <v>0.94</v>
      </c>
      <c r="D13" s="16">
        <v>0.28000000000000003</v>
      </c>
      <c r="E13" s="16" t="s">
        <v>91</v>
      </c>
    </row>
    <row r="14" spans="1:5" ht="13" x14ac:dyDescent="0.3">
      <c r="A14" s="16" t="s">
        <v>94</v>
      </c>
      <c r="B14" s="16">
        <v>13.288</v>
      </c>
      <c r="C14" s="16">
        <v>0.70500000000000007</v>
      </c>
      <c r="D14" s="16" t="s">
        <v>91</v>
      </c>
      <c r="E14" s="16" t="s">
        <v>91</v>
      </c>
    </row>
    <row r="15" spans="1:5" ht="13" x14ac:dyDescent="0.3">
      <c r="A15" s="16" t="s">
        <v>95</v>
      </c>
      <c r="B15" s="16">
        <v>15.574999999999999</v>
      </c>
      <c r="C15" s="16">
        <v>1.103</v>
      </c>
      <c r="D15" s="16" t="s">
        <v>91</v>
      </c>
      <c r="E15" s="16">
        <v>0.25</v>
      </c>
    </row>
    <row r="16" spans="1:5" ht="13" x14ac:dyDescent="0.3">
      <c r="A16" s="16" t="s">
        <v>96</v>
      </c>
      <c r="B16" s="16">
        <v>18.260000000000002</v>
      </c>
      <c r="C16" s="16" t="s">
        <v>91</v>
      </c>
      <c r="D16" s="16" t="s">
        <v>91</v>
      </c>
      <c r="E16" s="16" t="s">
        <v>91</v>
      </c>
    </row>
    <row r="17" spans="1:21" ht="13" x14ac:dyDescent="0.3">
      <c r="A17" s="16" t="s">
        <v>97</v>
      </c>
      <c r="B17" s="16">
        <v>8.1719999999999988</v>
      </c>
      <c r="C17" s="16">
        <v>12.703000000000001</v>
      </c>
      <c r="D17" s="16" t="s">
        <v>91</v>
      </c>
      <c r="E17" s="16" t="s">
        <v>91</v>
      </c>
    </row>
    <row r="18" spans="1:21" ht="13" x14ac:dyDescent="0.3">
      <c r="A18" s="16" t="s">
        <v>98</v>
      </c>
      <c r="B18" s="16">
        <v>38.604999999999997</v>
      </c>
      <c r="C18" s="16">
        <v>1.0630000000000002</v>
      </c>
      <c r="D18" s="16" t="s">
        <v>91</v>
      </c>
      <c r="E18" s="16" t="s">
        <v>91</v>
      </c>
    </row>
    <row r="19" spans="1:21" ht="13" x14ac:dyDescent="0.3">
      <c r="A19" s="16" t="s">
        <v>99</v>
      </c>
      <c r="B19" s="16">
        <v>111.33800000000001</v>
      </c>
      <c r="C19" s="16">
        <v>12.402000000000001</v>
      </c>
      <c r="D19" s="16">
        <v>3.0000000000000001E-3</v>
      </c>
      <c r="E19" s="16" t="s">
        <v>91</v>
      </c>
      <c r="R19" s="21"/>
      <c r="S19" s="21"/>
      <c r="T19" s="21"/>
      <c r="U19" s="21"/>
    </row>
    <row r="20" spans="1:21" ht="13" x14ac:dyDescent="0.3">
      <c r="A20" s="22"/>
      <c r="B20" s="23"/>
      <c r="C20" s="23"/>
    </row>
    <row r="21" spans="1:21" ht="13.5" thickBot="1" x14ac:dyDescent="0.35">
      <c r="A21" s="22"/>
      <c r="B21" s="20" t="s">
        <v>82</v>
      </c>
    </row>
    <row r="22" spans="1:21" ht="13.5" thickTop="1" x14ac:dyDescent="0.3">
      <c r="A22" s="16" t="s">
        <v>94</v>
      </c>
      <c r="B22" s="24">
        <v>13.288</v>
      </c>
    </row>
    <row r="23" spans="1:21" ht="13" x14ac:dyDescent="0.3">
      <c r="A23" s="16" t="s">
        <v>95</v>
      </c>
      <c r="B23" s="16">
        <v>15.574999999999999</v>
      </c>
    </row>
    <row r="24" spans="1:21" ht="13" x14ac:dyDescent="0.3">
      <c r="A24" s="16" t="s">
        <v>96</v>
      </c>
      <c r="B24" s="16">
        <v>18.260000000000002</v>
      </c>
    </row>
    <row r="25" spans="1:21" ht="13" x14ac:dyDescent="0.3">
      <c r="A25" s="16" t="s">
        <v>98</v>
      </c>
      <c r="B25" s="16">
        <v>38.604999999999997</v>
      </c>
    </row>
    <row r="26" spans="1:21" ht="13" x14ac:dyDescent="0.3">
      <c r="A26" s="16" t="s">
        <v>99</v>
      </c>
      <c r="B26" s="16">
        <v>111.33800000000001</v>
      </c>
    </row>
    <row r="28" spans="1:21" ht="12.5" thickBot="1" x14ac:dyDescent="0.35">
      <c r="B28" s="20" t="s">
        <v>38</v>
      </c>
    </row>
    <row r="29" spans="1:21" ht="13.5" thickTop="1" x14ac:dyDescent="0.3">
      <c r="A29" s="2" t="s">
        <v>100</v>
      </c>
      <c r="B29" s="16">
        <v>1.571</v>
      </c>
    </row>
    <row r="30" spans="1:21" ht="13" x14ac:dyDescent="0.3">
      <c r="A30" s="2" t="s">
        <v>101</v>
      </c>
      <c r="B30" s="16">
        <v>2.1339999999999999</v>
      </c>
    </row>
    <row r="31" spans="1:21" ht="13" x14ac:dyDescent="0.3">
      <c r="A31" s="2" t="s">
        <v>102</v>
      </c>
      <c r="B31" s="16">
        <v>3.573</v>
      </c>
    </row>
    <row r="32" spans="1:21" ht="13" x14ac:dyDescent="0.3">
      <c r="A32" s="2" t="s">
        <v>99</v>
      </c>
      <c r="B32" s="16">
        <v>12.402000000000001</v>
      </c>
    </row>
    <row r="33" spans="1:2" ht="13" x14ac:dyDescent="0.3">
      <c r="A33" s="2" t="s">
        <v>97</v>
      </c>
      <c r="B33" s="16">
        <v>12.703000000000001</v>
      </c>
    </row>
  </sheetData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"/>
  <sheetViews>
    <sheetView zoomScale="80" zoomScaleNormal="80" workbookViewId="0"/>
  </sheetViews>
  <sheetFormatPr defaultRowHeight="14" x14ac:dyDescent="0.3"/>
  <sheetData>
    <row r="1" spans="1:13" ht="14.5" x14ac:dyDescent="0.35">
      <c r="A1" s="11" t="s">
        <v>142</v>
      </c>
    </row>
    <row r="2" spans="1:13" ht="14.5" x14ac:dyDescent="0.35">
      <c r="A2" s="11" t="s">
        <v>141</v>
      </c>
    </row>
    <row r="3" spans="1:13" x14ac:dyDescent="0.3">
      <c r="A3" s="2"/>
    </row>
    <row r="4" spans="1:13" ht="15.5" x14ac:dyDescent="0.35">
      <c r="A4" s="53" t="s">
        <v>143</v>
      </c>
    </row>
    <row r="6" spans="1:13" s="1" customFormat="1" x14ac:dyDescent="0.3">
      <c r="A6" s="3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" customFormat="1" x14ac:dyDescent="0.3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5" thickBot="1" x14ac:dyDescent="0.35">
      <c r="A9" s="2"/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</row>
    <row r="10" spans="1:13" ht="14.5" thickTop="1" x14ac:dyDescent="0.3">
      <c r="A10" s="2">
        <v>2003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40</v>
      </c>
      <c r="J10" s="2">
        <v>0</v>
      </c>
      <c r="K10" s="2">
        <v>0</v>
      </c>
      <c r="L10" s="2">
        <v>0</v>
      </c>
      <c r="M10" s="2">
        <v>43</v>
      </c>
    </row>
    <row r="11" spans="1:13" x14ac:dyDescent="0.3">
      <c r="A11" s="2">
        <v>2004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43</v>
      </c>
    </row>
    <row r="12" spans="1:13" x14ac:dyDescent="0.3">
      <c r="A12" s="2">
        <v>2005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43</v>
      </c>
    </row>
    <row r="13" spans="1:13" x14ac:dyDescent="0.3">
      <c r="A13" s="2">
        <v>2006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43</v>
      </c>
    </row>
    <row r="14" spans="1:13" x14ac:dyDescent="0.3">
      <c r="A14" s="2">
        <v>2007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43</v>
      </c>
    </row>
    <row r="15" spans="1:13" x14ac:dyDescent="0.3">
      <c r="A15" s="2">
        <v>2008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43</v>
      </c>
    </row>
    <row r="16" spans="1:13" x14ac:dyDescent="0.3">
      <c r="A16" s="2">
        <v>2009</v>
      </c>
      <c r="B16" s="2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47</v>
      </c>
    </row>
    <row r="17" spans="1:13" x14ac:dyDescent="0.3">
      <c r="A17" s="2">
        <v>2010</v>
      </c>
      <c r="B17" s="2">
        <v>0</v>
      </c>
      <c r="C17" s="2">
        <v>0</v>
      </c>
      <c r="D17" s="2">
        <v>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51</v>
      </c>
    </row>
    <row r="18" spans="1:13" x14ac:dyDescent="0.3">
      <c r="A18" s="2">
        <v>2011</v>
      </c>
      <c r="B18" s="2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15</v>
      </c>
      <c r="J18" s="2">
        <v>0</v>
      </c>
      <c r="K18" s="2">
        <v>0.80000000000000071</v>
      </c>
      <c r="L18" s="2">
        <v>0.80000000000000071</v>
      </c>
      <c r="M18" s="2">
        <v>82.8</v>
      </c>
    </row>
    <row r="19" spans="1:13" x14ac:dyDescent="0.3">
      <c r="A19" s="2">
        <v>2012</v>
      </c>
      <c r="B19" s="2">
        <v>0</v>
      </c>
      <c r="C19" s="2">
        <v>4</v>
      </c>
      <c r="D19" s="2">
        <v>36</v>
      </c>
      <c r="E19" s="2">
        <v>0</v>
      </c>
      <c r="F19" s="2">
        <v>0</v>
      </c>
      <c r="G19" s="2">
        <v>1</v>
      </c>
      <c r="H19" s="2">
        <v>0</v>
      </c>
      <c r="I19" s="2">
        <v>24</v>
      </c>
      <c r="J19" s="2">
        <v>0</v>
      </c>
      <c r="K19" s="2">
        <v>1.7999999999999972</v>
      </c>
      <c r="L19" s="2">
        <v>2.7999999999999972</v>
      </c>
      <c r="M19" s="2">
        <v>149.6</v>
      </c>
    </row>
    <row r="20" spans="1:13" x14ac:dyDescent="0.3">
      <c r="A20" s="2">
        <v>2013</v>
      </c>
      <c r="B20" s="2">
        <v>4.5</v>
      </c>
      <c r="C20" s="2">
        <v>6</v>
      </c>
      <c r="D20" s="2">
        <v>0</v>
      </c>
      <c r="E20" s="2">
        <v>1.1000000000000001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5.0000000000000018</v>
      </c>
      <c r="L20" s="2">
        <v>5.0000000000000018</v>
      </c>
      <c r="M20" s="2">
        <v>151.19999999999999</v>
      </c>
    </row>
    <row r="21" spans="1:13" x14ac:dyDescent="0.3">
      <c r="A21" s="2">
        <v>2014</v>
      </c>
      <c r="B21" s="2">
        <v>24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1.5</v>
      </c>
      <c r="J21" s="2">
        <v>0</v>
      </c>
      <c r="K21" s="2">
        <v>1.1999999999999993</v>
      </c>
      <c r="L21" s="2">
        <v>1.1999999999999993</v>
      </c>
      <c r="M21" s="2">
        <v>179.89999999999998</v>
      </c>
    </row>
    <row r="22" spans="1:13" x14ac:dyDescent="0.3">
      <c r="A22" s="2">
        <v>2015</v>
      </c>
      <c r="B22" s="2">
        <v>136.6</v>
      </c>
      <c r="C22" s="2">
        <v>5.5</v>
      </c>
      <c r="D22" s="2">
        <v>0</v>
      </c>
      <c r="E22" s="2">
        <v>0</v>
      </c>
      <c r="F22" s="2">
        <v>2</v>
      </c>
      <c r="G22" s="2">
        <v>0</v>
      </c>
      <c r="H22" s="2">
        <v>0</v>
      </c>
      <c r="I22" s="2">
        <v>7.2</v>
      </c>
      <c r="J22" s="2">
        <v>0</v>
      </c>
      <c r="K22" s="2">
        <v>2.0000000000000284</v>
      </c>
      <c r="L22" s="2">
        <v>2.0000000000000284</v>
      </c>
      <c r="M22" s="2">
        <v>333.2</v>
      </c>
    </row>
    <row r="23" spans="1:13" x14ac:dyDescent="0.3">
      <c r="A23" s="2">
        <v>2016</v>
      </c>
      <c r="B23" s="2">
        <v>54.2</v>
      </c>
      <c r="C23" s="2">
        <v>74.400000000000006</v>
      </c>
      <c r="D23" s="2">
        <v>1</v>
      </c>
      <c r="E23" s="2">
        <v>20.5</v>
      </c>
      <c r="F23" s="2">
        <v>17.5</v>
      </c>
      <c r="G23" s="2">
        <v>0</v>
      </c>
      <c r="H23" s="2">
        <v>0</v>
      </c>
      <c r="I23" s="2">
        <v>1</v>
      </c>
      <c r="J23" s="2">
        <v>30</v>
      </c>
      <c r="K23" s="2">
        <v>3</v>
      </c>
      <c r="L23" s="2">
        <v>3</v>
      </c>
      <c r="M23" s="2">
        <v>534.79999999999995</v>
      </c>
    </row>
    <row r="24" spans="1:13" x14ac:dyDescent="0.3">
      <c r="A24" s="2">
        <v>2017</v>
      </c>
      <c r="B24" s="2">
        <v>1</v>
      </c>
      <c r="C24" s="2">
        <v>43.5</v>
      </c>
      <c r="D24" s="2">
        <v>32</v>
      </c>
      <c r="E24" s="2">
        <v>0.3</v>
      </c>
      <c r="F24" s="2">
        <v>3.8</v>
      </c>
      <c r="G24" s="2">
        <v>1.2</v>
      </c>
      <c r="H24" s="2">
        <v>1</v>
      </c>
      <c r="I24" s="2">
        <v>15</v>
      </c>
      <c r="J24" s="2">
        <v>2</v>
      </c>
      <c r="K24" s="2">
        <v>24.400000000000006</v>
      </c>
      <c r="L24" s="2">
        <v>25.600000000000009</v>
      </c>
      <c r="M24" s="2">
        <v>659</v>
      </c>
    </row>
    <row r="25" spans="1:13" x14ac:dyDescent="0.3">
      <c r="A25" s="2">
        <v>2018</v>
      </c>
      <c r="B25" s="2">
        <v>40.799999999999997</v>
      </c>
      <c r="C25" s="2">
        <v>52.099999999999994</v>
      </c>
      <c r="D25" s="2">
        <v>21.3</v>
      </c>
      <c r="E25" s="2">
        <v>17.2</v>
      </c>
      <c r="F25" s="2">
        <v>4</v>
      </c>
      <c r="G25" s="2">
        <v>0.8</v>
      </c>
      <c r="H25" s="2">
        <v>7</v>
      </c>
      <c r="I25" s="2">
        <v>20</v>
      </c>
      <c r="J25" s="2">
        <v>20</v>
      </c>
      <c r="K25" s="2">
        <v>39.200000000000045</v>
      </c>
      <c r="L25" s="2">
        <v>40.000000000000057</v>
      </c>
      <c r="M25" s="2">
        <v>878.7</v>
      </c>
    </row>
    <row r="26" spans="1:13" x14ac:dyDescent="0.3">
      <c r="A26" s="2">
        <v>2019</v>
      </c>
      <c r="B26" s="2">
        <v>20.400000000000002</v>
      </c>
      <c r="C26" s="2">
        <v>17.3</v>
      </c>
      <c r="D26" s="2">
        <v>19.899999999999999</v>
      </c>
      <c r="E26" s="2">
        <v>6</v>
      </c>
      <c r="F26" s="2">
        <v>42.3</v>
      </c>
      <c r="G26" s="2">
        <v>12</v>
      </c>
      <c r="H26" s="2">
        <v>45</v>
      </c>
      <c r="I26" s="2">
        <v>1</v>
      </c>
      <c r="J26" s="2">
        <v>1.5</v>
      </c>
      <c r="K26" s="2">
        <v>25.500000000000028</v>
      </c>
      <c r="L26" s="2">
        <v>37.500000000000028</v>
      </c>
      <c r="M26" s="2">
        <v>1066.7</v>
      </c>
    </row>
    <row r="27" spans="1:13" x14ac:dyDescent="0.3">
      <c r="A27" s="2">
        <v>2020</v>
      </c>
      <c r="B27" s="2">
        <v>0</v>
      </c>
      <c r="C27" s="2">
        <v>283.3</v>
      </c>
      <c r="D27" s="2">
        <v>108.90000000000002</v>
      </c>
      <c r="E27" s="2">
        <v>10.3</v>
      </c>
      <c r="F27" s="2">
        <v>55.9</v>
      </c>
      <c r="G27" s="2">
        <v>11.5</v>
      </c>
      <c r="H27" s="2">
        <v>14.1</v>
      </c>
      <c r="I27" s="2">
        <v>0</v>
      </c>
      <c r="J27" s="2">
        <v>0</v>
      </c>
      <c r="K27" s="2">
        <v>11.999999999999829</v>
      </c>
      <c r="L27" s="2">
        <v>23.499999999999829</v>
      </c>
      <c r="M27" s="2">
        <v>1559.2999999999997</v>
      </c>
    </row>
    <row r="28" spans="1:13" x14ac:dyDescent="0.3">
      <c r="A28" s="2">
        <v>2021</v>
      </c>
      <c r="B28" s="2">
        <v>18.2</v>
      </c>
      <c r="C28" s="2">
        <v>1946.1</v>
      </c>
      <c r="D28" s="2">
        <v>569.29999999999984</v>
      </c>
      <c r="E28" s="2">
        <v>2.8</v>
      </c>
      <c r="F28" s="2">
        <v>109.19999999999999</v>
      </c>
      <c r="G28" s="2">
        <v>1.4</v>
      </c>
      <c r="H28" s="2">
        <v>20.5</v>
      </c>
      <c r="I28" s="2">
        <v>15.9</v>
      </c>
      <c r="J28" s="2">
        <v>0</v>
      </c>
      <c r="K28" s="2">
        <v>703.30000000000109</v>
      </c>
      <c r="L28" s="2">
        <v>704.70000000000118</v>
      </c>
      <c r="M28" s="2">
        <v>4935.5000000000009</v>
      </c>
    </row>
    <row r="29" spans="1:13" x14ac:dyDescent="0.3">
      <c r="A29" s="2">
        <v>2022</v>
      </c>
      <c r="B29" s="2">
        <v>12</v>
      </c>
      <c r="C29" s="2">
        <v>2262.3000000000002</v>
      </c>
      <c r="D29" s="2">
        <v>1294.8999999999996</v>
      </c>
      <c r="E29" s="2">
        <v>16.3</v>
      </c>
      <c r="F29" s="2">
        <v>70.7</v>
      </c>
      <c r="G29" s="2">
        <v>0</v>
      </c>
      <c r="H29" s="2">
        <v>22.7</v>
      </c>
      <c r="I29" s="2">
        <v>85.5</v>
      </c>
      <c r="J29" s="2">
        <v>0</v>
      </c>
      <c r="K29" s="2">
        <v>193.800000000002</v>
      </c>
      <c r="L29" s="2">
        <v>193.800000000002</v>
      </c>
      <c r="M29" s="2">
        <v>8827.1000000000022</v>
      </c>
    </row>
    <row r="31" spans="1:13" x14ac:dyDescent="0.3">
      <c r="A31" s="3" t="s">
        <v>25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3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4.5" thickBot="1" x14ac:dyDescent="0.35">
      <c r="A34" s="2"/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</row>
    <row r="35" spans="1:13" ht="14.5" thickTop="1" x14ac:dyDescent="0.3">
      <c r="A35" s="2">
        <v>2003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</v>
      </c>
      <c r="I35" s="2">
        <v>11</v>
      </c>
      <c r="J35" s="2">
        <v>0</v>
      </c>
      <c r="K35" s="2">
        <v>0</v>
      </c>
      <c r="L35" s="2">
        <v>0</v>
      </c>
      <c r="M35" s="2">
        <v>14</v>
      </c>
    </row>
    <row r="36" spans="1:13" x14ac:dyDescent="0.3">
      <c r="A36" s="2">
        <v>2004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14</v>
      </c>
    </row>
    <row r="37" spans="1:13" x14ac:dyDescent="0.3">
      <c r="A37" s="2">
        <v>2005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14</v>
      </c>
    </row>
    <row r="38" spans="1:13" x14ac:dyDescent="0.3">
      <c r="A38" s="2">
        <v>2006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14</v>
      </c>
    </row>
    <row r="39" spans="1:13" x14ac:dyDescent="0.3">
      <c r="A39" s="2">
        <v>2007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14</v>
      </c>
    </row>
    <row r="40" spans="1:13" x14ac:dyDescent="0.3">
      <c r="A40" s="2">
        <v>2008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14</v>
      </c>
    </row>
    <row r="41" spans="1:13" x14ac:dyDescent="0.3">
      <c r="A41" s="2">
        <v>2009</v>
      </c>
      <c r="B41" s="2">
        <v>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18</v>
      </c>
    </row>
    <row r="42" spans="1:13" x14ac:dyDescent="0.3">
      <c r="A42" s="2">
        <v>2010</v>
      </c>
      <c r="B42" s="2">
        <v>0</v>
      </c>
      <c r="C42" s="2">
        <v>0</v>
      </c>
      <c r="D42" s="2">
        <v>4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22</v>
      </c>
    </row>
    <row r="43" spans="1:13" x14ac:dyDescent="0.3">
      <c r="A43" s="2">
        <v>2011</v>
      </c>
      <c r="B43" s="2">
        <v>16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15</v>
      </c>
      <c r="J43" s="2">
        <v>0</v>
      </c>
      <c r="K43" s="2">
        <v>1.2999999999999972</v>
      </c>
      <c r="L43" s="2">
        <v>1.2999999999999972</v>
      </c>
      <c r="M43" s="2">
        <v>54.3</v>
      </c>
    </row>
    <row r="44" spans="1:13" x14ac:dyDescent="0.3">
      <c r="A44" s="2">
        <v>2012</v>
      </c>
      <c r="B44" s="2">
        <v>0</v>
      </c>
      <c r="C44" s="2">
        <v>13.8</v>
      </c>
      <c r="D44" s="2">
        <v>13.6</v>
      </c>
      <c r="E44" s="2">
        <v>0</v>
      </c>
      <c r="F44" s="2">
        <v>0</v>
      </c>
      <c r="G44" s="2">
        <v>1</v>
      </c>
      <c r="H44" s="2">
        <v>0</v>
      </c>
      <c r="I44" s="2">
        <v>27.4</v>
      </c>
      <c r="J44" s="2">
        <v>0</v>
      </c>
      <c r="K44" s="2">
        <v>8.2999999999999972</v>
      </c>
      <c r="L44" s="2">
        <v>9.2999999999999972</v>
      </c>
      <c r="M44" s="2">
        <v>118.39999999999999</v>
      </c>
    </row>
    <row r="45" spans="1:13" x14ac:dyDescent="0.3">
      <c r="A45" s="2">
        <v>2013</v>
      </c>
      <c r="B45" s="2">
        <v>1</v>
      </c>
      <c r="C45" s="2">
        <v>42</v>
      </c>
      <c r="D45" s="2">
        <v>0</v>
      </c>
      <c r="E45" s="2">
        <v>7.6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5</v>
      </c>
      <c r="L45" s="2">
        <v>5</v>
      </c>
      <c r="M45" s="2">
        <v>159</v>
      </c>
    </row>
    <row r="46" spans="1:13" x14ac:dyDescent="0.3">
      <c r="A46" s="2">
        <v>2014</v>
      </c>
      <c r="B46" s="2">
        <v>10.3</v>
      </c>
      <c r="C46" s="2">
        <v>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3.1999999999999993</v>
      </c>
      <c r="L46" s="2">
        <v>3.1999999999999993</v>
      </c>
      <c r="M46" s="2">
        <v>179.5</v>
      </c>
    </row>
    <row r="47" spans="1:13" x14ac:dyDescent="0.3">
      <c r="A47" s="2">
        <v>2015</v>
      </c>
      <c r="B47" s="2">
        <v>60.699999999999996</v>
      </c>
      <c r="C47" s="2">
        <v>10.5</v>
      </c>
      <c r="D47" s="2">
        <v>0</v>
      </c>
      <c r="E47" s="2">
        <v>0</v>
      </c>
      <c r="F47" s="2">
        <v>3.4</v>
      </c>
      <c r="G47" s="2">
        <v>0</v>
      </c>
      <c r="H47" s="2">
        <v>0</v>
      </c>
      <c r="I47" s="2">
        <v>5.6</v>
      </c>
      <c r="J47" s="2">
        <v>0</v>
      </c>
      <c r="K47" s="2">
        <v>2.5000000000000284</v>
      </c>
      <c r="L47" s="2">
        <v>2.5000000000000284</v>
      </c>
      <c r="M47" s="2">
        <v>262.20000000000005</v>
      </c>
    </row>
    <row r="48" spans="1:13" x14ac:dyDescent="0.3">
      <c r="A48" s="2">
        <v>2016</v>
      </c>
      <c r="B48" s="2">
        <v>33.299999999999997</v>
      </c>
      <c r="C48" s="2">
        <v>165.9</v>
      </c>
      <c r="D48" s="2">
        <v>0.3</v>
      </c>
      <c r="E48" s="2">
        <v>20.5</v>
      </c>
      <c r="F48" s="2">
        <v>13.9</v>
      </c>
      <c r="G48" s="2">
        <v>0</v>
      </c>
      <c r="H48" s="2">
        <v>0</v>
      </c>
      <c r="I48" s="2">
        <v>0.3</v>
      </c>
      <c r="J48" s="2">
        <v>20</v>
      </c>
      <c r="K48" s="2">
        <v>4.9000000000000057</v>
      </c>
      <c r="L48" s="2">
        <v>4.9000000000000057</v>
      </c>
      <c r="M48" s="2">
        <v>521.30000000000007</v>
      </c>
    </row>
    <row r="49" spans="1:13" x14ac:dyDescent="0.3">
      <c r="A49" s="2">
        <v>2017</v>
      </c>
      <c r="B49" s="2">
        <v>1</v>
      </c>
      <c r="C49" s="2">
        <v>180</v>
      </c>
      <c r="D49" s="2">
        <v>13.299999999999999</v>
      </c>
      <c r="E49" s="2">
        <v>0.5</v>
      </c>
      <c r="F49" s="2">
        <v>8.1999999999999993</v>
      </c>
      <c r="G49" s="2">
        <v>1.5</v>
      </c>
      <c r="H49" s="2">
        <v>1.3</v>
      </c>
      <c r="I49" s="2">
        <v>54</v>
      </c>
      <c r="J49" s="2">
        <v>1</v>
      </c>
      <c r="K49" s="2">
        <v>16.699999999999989</v>
      </c>
      <c r="L49" s="2">
        <v>18.199999999999989</v>
      </c>
      <c r="M49" s="2">
        <v>798.80000000000007</v>
      </c>
    </row>
    <row r="50" spans="1:13" x14ac:dyDescent="0.3">
      <c r="A50" s="2">
        <v>2018</v>
      </c>
      <c r="B50" s="2">
        <v>40.799999999999997</v>
      </c>
      <c r="C50" s="2">
        <v>109.7</v>
      </c>
      <c r="D50" s="2">
        <v>22.8</v>
      </c>
      <c r="E50" s="2">
        <v>35</v>
      </c>
      <c r="F50" s="2">
        <v>10.199999999999999</v>
      </c>
      <c r="G50" s="2">
        <v>0.8</v>
      </c>
      <c r="H50" s="2">
        <v>44.2</v>
      </c>
      <c r="I50" s="2">
        <v>100</v>
      </c>
      <c r="J50" s="2">
        <v>10</v>
      </c>
      <c r="K50" s="2">
        <v>133.5</v>
      </c>
      <c r="L50" s="2">
        <v>134.30000000000001</v>
      </c>
      <c r="M50" s="2">
        <v>1301.6000000000001</v>
      </c>
    </row>
    <row r="51" spans="1:13" x14ac:dyDescent="0.3">
      <c r="A51" s="2">
        <v>2019</v>
      </c>
      <c r="B51" s="2">
        <v>21.900000000000002</v>
      </c>
      <c r="C51" s="2">
        <v>96.800000000000011</v>
      </c>
      <c r="D51" s="2">
        <v>52</v>
      </c>
      <c r="E51" s="2">
        <v>9.6</v>
      </c>
      <c r="F51" s="2">
        <v>120.89999999999999</v>
      </c>
      <c r="G51" s="2">
        <v>26.2</v>
      </c>
      <c r="H51" s="2">
        <v>108.4</v>
      </c>
      <c r="I51" s="2">
        <v>0.9</v>
      </c>
      <c r="J51" s="2">
        <v>1.5</v>
      </c>
      <c r="K51" s="2">
        <v>84.300000000000182</v>
      </c>
      <c r="L51" s="2">
        <v>110.50000000000011</v>
      </c>
      <c r="M51" s="2">
        <v>1808.2000000000003</v>
      </c>
    </row>
    <row r="52" spans="1:13" x14ac:dyDescent="0.3">
      <c r="A52" s="2">
        <v>2020</v>
      </c>
      <c r="B52" s="2">
        <v>0</v>
      </c>
      <c r="C52" s="2">
        <v>269.79999999999995</v>
      </c>
      <c r="D52" s="2">
        <v>125.60000000000004</v>
      </c>
      <c r="E52" s="2">
        <v>10.6</v>
      </c>
      <c r="F52" s="2">
        <v>92.800000000000011</v>
      </c>
      <c r="G52" s="2">
        <v>23</v>
      </c>
      <c r="H52" s="2">
        <v>38.299999999999997</v>
      </c>
      <c r="I52" s="2">
        <v>0</v>
      </c>
      <c r="J52" s="2">
        <v>0</v>
      </c>
      <c r="K52" s="2">
        <v>18.200000000000045</v>
      </c>
      <c r="L52" s="2">
        <v>41.199999999999932</v>
      </c>
      <c r="M52" s="2">
        <v>2378.1999999999998</v>
      </c>
    </row>
    <row r="53" spans="1:13" x14ac:dyDescent="0.3">
      <c r="A53" s="2">
        <v>2021</v>
      </c>
      <c r="B53" s="2">
        <v>22.4</v>
      </c>
      <c r="C53" s="2">
        <v>7156.8</v>
      </c>
      <c r="D53" s="2">
        <v>767.0999999999998</v>
      </c>
      <c r="E53" s="2">
        <v>3.4</v>
      </c>
      <c r="F53" s="2">
        <v>255.50000000000006</v>
      </c>
      <c r="G53" s="2">
        <v>6</v>
      </c>
      <c r="H53" s="2">
        <v>69.199999999999989</v>
      </c>
      <c r="I53" s="2">
        <v>71.900000000000006</v>
      </c>
      <c r="J53" s="2">
        <v>0</v>
      </c>
      <c r="K53" s="2">
        <v>1730.4999999999927</v>
      </c>
      <c r="L53" s="2">
        <v>1736.4999999999927</v>
      </c>
      <c r="M53" s="2">
        <v>12413.499999999993</v>
      </c>
    </row>
    <row r="54" spans="1:13" x14ac:dyDescent="0.3">
      <c r="A54" s="2">
        <v>2022</v>
      </c>
      <c r="B54" s="2">
        <v>28.900000000000002</v>
      </c>
      <c r="C54" s="2">
        <v>7561.3</v>
      </c>
      <c r="D54" s="2">
        <v>1684.3999999999996</v>
      </c>
      <c r="E54" s="2">
        <v>43.4</v>
      </c>
      <c r="F54" s="2">
        <v>134.1</v>
      </c>
      <c r="G54" s="2">
        <v>0</v>
      </c>
      <c r="H54" s="2">
        <v>78.099999999999994</v>
      </c>
      <c r="I54" s="2">
        <v>249</v>
      </c>
      <c r="J54" s="2">
        <v>0</v>
      </c>
      <c r="K54" s="2">
        <v>261.09999999999491</v>
      </c>
      <c r="L54" s="2">
        <v>261.09999999999491</v>
      </c>
      <c r="M54" s="2">
        <v>22385.099999999988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4"/>
  <sheetViews>
    <sheetView zoomScale="80" zoomScaleNormal="80" workbookViewId="0"/>
  </sheetViews>
  <sheetFormatPr defaultRowHeight="14" x14ac:dyDescent="0.3"/>
  <sheetData>
    <row r="1" spans="1:13" ht="14.5" x14ac:dyDescent="0.35">
      <c r="A1" s="11" t="s">
        <v>142</v>
      </c>
    </row>
    <row r="2" spans="1:13" ht="14.5" x14ac:dyDescent="0.35">
      <c r="A2" s="11" t="s">
        <v>141</v>
      </c>
    </row>
    <row r="3" spans="1:13" x14ac:dyDescent="0.3">
      <c r="A3" s="2"/>
    </row>
    <row r="4" spans="1:13" ht="15.5" x14ac:dyDescent="0.35">
      <c r="A4" s="53" t="s">
        <v>161</v>
      </c>
    </row>
    <row r="6" spans="1:13" s="1" customFormat="1" x14ac:dyDescent="0.3">
      <c r="A6" s="3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" customFormat="1" x14ac:dyDescent="0.3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5" thickBot="1" x14ac:dyDescent="0.35">
      <c r="A9" s="2"/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</row>
    <row r="10" spans="1:13" ht="14.5" thickTop="1" x14ac:dyDescent="0.3">
      <c r="A10" s="2">
        <v>2003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40</v>
      </c>
      <c r="J10" s="2">
        <v>0</v>
      </c>
      <c r="K10" s="2">
        <v>0</v>
      </c>
      <c r="L10" s="2">
        <v>0</v>
      </c>
      <c r="M10" s="2">
        <v>43</v>
      </c>
    </row>
    <row r="11" spans="1:13" x14ac:dyDescent="0.3">
      <c r="A11" s="2">
        <v>2004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43</v>
      </c>
    </row>
    <row r="12" spans="1:13" x14ac:dyDescent="0.3">
      <c r="A12" s="2">
        <v>2005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43</v>
      </c>
    </row>
    <row r="13" spans="1:13" x14ac:dyDescent="0.3">
      <c r="A13" s="2">
        <v>2006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43</v>
      </c>
    </row>
    <row r="14" spans="1:13" x14ac:dyDescent="0.3">
      <c r="A14" s="2">
        <v>2007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43</v>
      </c>
    </row>
    <row r="15" spans="1:13" x14ac:dyDescent="0.3">
      <c r="A15" s="2">
        <v>2008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43</v>
      </c>
    </row>
    <row r="16" spans="1:13" x14ac:dyDescent="0.3">
      <c r="A16" s="2">
        <v>2009</v>
      </c>
      <c r="B16" s="2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47</v>
      </c>
    </row>
    <row r="17" spans="1:13" x14ac:dyDescent="0.3">
      <c r="A17" s="2">
        <v>2010</v>
      </c>
      <c r="B17" s="2">
        <v>0</v>
      </c>
      <c r="C17" s="2">
        <v>0</v>
      </c>
      <c r="D17" s="2">
        <v>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51</v>
      </c>
    </row>
    <row r="18" spans="1:13" x14ac:dyDescent="0.3">
      <c r="A18" s="2">
        <v>2011</v>
      </c>
      <c r="B18" s="2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15</v>
      </c>
      <c r="J18" s="2">
        <v>0</v>
      </c>
      <c r="K18" s="2">
        <v>0.80000000000000071</v>
      </c>
      <c r="L18" s="2">
        <v>0.80000000000000071</v>
      </c>
      <c r="M18" s="2">
        <v>82.8</v>
      </c>
    </row>
    <row r="19" spans="1:13" x14ac:dyDescent="0.3">
      <c r="A19" s="2">
        <v>2012</v>
      </c>
      <c r="B19" s="2">
        <v>0</v>
      </c>
      <c r="C19" s="2">
        <v>4</v>
      </c>
      <c r="D19" s="2">
        <v>36</v>
      </c>
      <c r="E19" s="2">
        <v>0</v>
      </c>
      <c r="F19" s="2">
        <v>0</v>
      </c>
      <c r="G19" s="2">
        <v>1</v>
      </c>
      <c r="H19" s="2">
        <v>0</v>
      </c>
      <c r="I19" s="2">
        <v>24</v>
      </c>
      <c r="J19" s="2">
        <v>0</v>
      </c>
      <c r="K19" s="2">
        <v>1.7999999999999972</v>
      </c>
      <c r="L19" s="2">
        <v>2.7999999999999972</v>
      </c>
      <c r="M19" s="2">
        <v>149.6</v>
      </c>
    </row>
    <row r="20" spans="1:13" x14ac:dyDescent="0.3">
      <c r="A20" s="2">
        <v>2013</v>
      </c>
      <c r="B20" s="2">
        <v>4.5</v>
      </c>
      <c r="C20" s="2">
        <v>6</v>
      </c>
      <c r="D20" s="2">
        <v>0</v>
      </c>
      <c r="E20" s="2">
        <v>1.1000000000000001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5.0000000000000018</v>
      </c>
      <c r="L20" s="2">
        <v>5.0000000000000018</v>
      </c>
      <c r="M20" s="2">
        <v>151.19999999999999</v>
      </c>
    </row>
    <row r="21" spans="1:13" x14ac:dyDescent="0.3">
      <c r="A21" s="2">
        <v>2014</v>
      </c>
      <c r="B21" s="2">
        <v>24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1.5</v>
      </c>
      <c r="J21" s="2">
        <v>0</v>
      </c>
      <c r="K21" s="2">
        <v>1.1999999999999993</v>
      </c>
      <c r="L21" s="2">
        <v>1.1999999999999993</v>
      </c>
      <c r="M21" s="2">
        <v>179.89999999999998</v>
      </c>
    </row>
    <row r="22" spans="1:13" x14ac:dyDescent="0.3">
      <c r="A22" s="2">
        <v>2015</v>
      </c>
      <c r="B22" s="2">
        <v>136.6</v>
      </c>
      <c r="C22" s="2">
        <v>5.5</v>
      </c>
      <c r="D22" s="2">
        <v>0</v>
      </c>
      <c r="E22" s="2">
        <v>0</v>
      </c>
      <c r="F22" s="2">
        <v>2</v>
      </c>
      <c r="G22" s="2">
        <v>0</v>
      </c>
      <c r="H22" s="2">
        <v>0</v>
      </c>
      <c r="I22" s="2">
        <v>7.2</v>
      </c>
      <c r="J22" s="2">
        <v>0</v>
      </c>
      <c r="K22" s="2">
        <v>2.0000000000000284</v>
      </c>
      <c r="L22" s="2">
        <v>2.0000000000000284</v>
      </c>
      <c r="M22" s="2">
        <v>333.2</v>
      </c>
    </row>
    <row r="23" spans="1:13" x14ac:dyDescent="0.3">
      <c r="A23" s="2">
        <v>2016</v>
      </c>
      <c r="B23" s="2">
        <v>54.2</v>
      </c>
      <c r="C23" s="2">
        <v>74.400000000000006</v>
      </c>
      <c r="D23" s="2">
        <v>1</v>
      </c>
      <c r="E23" s="2">
        <v>20.5</v>
      </c>
      <c r="F23" s="2">
        <v>17.5</v>
      </c>
      <c r="G23" s="2">
        <v>0</v>
      </c>
      <c r="H23" s="2">
        <v>0</v>
      </c>
      <c r="I23" s="2">
        <v>1</v>
      </c>
      <c r="J23" s="2">
        <v>30</v>
      </c>
      <c r="K23" s="2">
        <v>3</v>
      </c>
      <c r="L23" s="2">
        <v>3</v>
      </c>
      <c r="M23" s="2">
        <v>534.79999999999995</v>
      </c>
    </row>
    <row r="24" spans="1:13" x14ac:dyDescent="0.3">
      <c r="A24" s="2">
        <v>2017</v>
      </c>
      <c r="B24" s="2">
        <v>1</v>
      </c>
      <c r="C24" s="2">
        <v>43.5</v>
      </c>
      <c r="D24" s="2">
        <v>32</v>
      </c>
      <c r="E24" s="2">
        <v>0.3</v>
      </c>
      <c r="F24" s="2">
        <v>3.8</v>
      </c>
      <c r="G24" s="2">
        <v>1.2</v>
      </c>
      <c r="H24" s="2">
        <v>1</v>
      </c>
      <c r="I24" s="2">
        <v>15</v>
      </c>
      <c r="J24" s="2">
        <v>2</v>
      </c>
      <c r="K24" s="2">
        <v>24.400000000000006</v>
      </c>
      <c r="L24" s="2">
        <v>25.600000000000009</v>
      </c>
      <c r="M24" s="2">
        <v>659</v>
      </c>
    </row>
    <row r="25" spans="1:13" x14ac:dyDescent="0.3">
      <c r="A25" s="2">
        <v>2018</v>
      </c>
      <c r="B25" s="2">
        <v>40.799999999999997</v>
      </c>
      <c r="C25" s="2">
        <v>52.099999999999994</v>
      </c>
      <c r="D25" s="2">
        <v>21.3</v>
      </c>
      <c r="E25" s="2">
        <v>17.2</v>
      </c>
      <c r="F25" s="2">
        <v>4</v>
      </c>
      <c r="G25" s="2">
        <v>0.8</v>
      </c>
      <c r="H25" s="2">
        <v>7</v>
      </c>
      <c r="I25" s="2">
        <v>20</v>
      </c>
      <c r="J25" s="2">
        <v>20</v>
      </c>
      <c r="K25" s="2">
        <v>39.200000000000045</v>
      </c>
      <c r="L25" s="2">
        <v>40.000000000000057</v>
      </c>
      <c r="M25" s="2">
        <v>878.7</v>
      </c>
    </row>
    <row r="26" spans="1:13" x14ac:dyDescent="0.3">
      <c r="A26" s="2">
        <v>2019</v>
      </c>
      <c r="B26" s="2">
        <v>20.400000000000002</v>
      </c>
      <c r="C26" s="2">
        <v>17.3</v>
      </c>
      <c r="D26" s="2">
        <v>19.899999999999999</v>
      </c>
      <c r="E26" s="2">
        <v>6</v>
      </c>
      <c r="F26" s="2">
        <v>42.3</v>
      </c>
      <c r="G26" s="2">
        <v>12</v>
      </c>
      <c r="H26" s="2">
        <v>45</v>
      </c>
      <c r="I26" s="2">
        <v>1</v>
      </c>
      <c r="J26" s="2">
        <v>1.5</v>
      </c>
      <c r="K26" s="2">
        <v>25.500000000000028</v>
      </c>
      <c r="L26" s="2">
        <v>37.500000000000028</v>
      </c>
      <c r="M26" s="2">
        <v>1066.7</v>
      </c>
    </row>
    <row r="27" spans="1:13" x14ac:dyDescent="0.3">
      <c r="A27" s="2">
        <v>2020</v>
      </c>
      <c r="B27" s="2">
        <v>0</v>
      </c>
      <c r="C27" s="2">
        <v>283.3</v>
      </c>
      <c r="D27" s="2">
        <v>108.90000000000002</v>
      </c>
      <c r="E27" s="2">
        <v>10.3</v>
      </c>
      <c r="F27" s="2">
        <v>55.9</v>
      </c>
      <c r="G27" s="2">
        <v>11.5</v>
      </c>
      <c r="H27" s="2">
        <v>14.1</v>
      </c>
      <c r="I27" s="2">
        <v>0</v>
      </c>
      <c r="J27" s="2">
        <v>0</v>
      </c>
      <c r="K27" s="2">
        <v>11.999999999999829</v>
      </c>
      <c r="L27" s="2">
        <v>23.499999999999829</v>
      </c>
      <c r="M27" s="2">
        <v>1559.2999999999997</v>
      </c>
    </row>
    <row r="28" spans="1:13" x14ac:dyDescent="0.3">
      <c r="A28" s="2">
        <v>2021</v>
      </c>
      <c r="B28" s="2">
        <v>18.2</v>
      </c>
      <c r="C28" s="2">
        <v>1946.1</v>
      </c>
      <c r="D28" s="2">
        <v>569.29999999999984</v>
      </c>
      <c r="E28" s="2">
        <v>2.8</v>
      </c>
      <c r="F28" s="2">
        <v>109.19999999999999</v>
      </c>
      <c r="G28" s="2">
        <v>1.4</v>
      </c>
      <c r="H28" s="2">
        <v>20.5</v>
      </c>
      <c r="I28" s="2">
        <v>15.9</v>
      </c>
      <c r="J28" s="2">
        <v>0</v>
      </c>
      <c r="K28" s="2">
        <v>703.30000000000109</v>
      </c>
      <c r="L28" s="2">
        <v>704.70000000000118</v>
      </c>
      <c r="M28" s="2">
        <v>4935.5000000000009</v>
      </c>
    </row>
    <row r="29" spans="1:13" x14ac:dyDescent="0.3">
      <c r="A29" s="2">
        <v>2022</v>
      </c>
      <c r="B29" s="2">
        <v>12</v>
      </c>
      <c r="C29" s="2">
        <v>2262.3000000000002</v>
      </c>
      <c r="D29" s="2">
        <v>1294.8999999999996</v>
      </c>
      <c r="E29" s="2">
        <v>16.3</v>
      </c>
      <c r="F29" s="2">
        <v>70.7</v>
      </c>
      <c r="G29" s="2">
        <v>0</v>
      </c>
      <c r="H29" s="2">
        <v>22.7</v>
      </c>
      <c r="I29" s="2">
        <v>85.5</v>
      </c>
      <c r="J29" s="2">
        <v>0</v>
      </c>
      <c r="K29" s="2">
        <v>193.800000000002</v>
      </c>
      <c r="L29" s="2">
        <v>193.800000000002</v>
      </c>
      <c r="M29" s="2">
        <v>8827.1000000000022</v>
      </c>
    </row>
    <row r="31" spans="1:13" x14ac:dyDescent="0.3">
      <c r="A31" s="3" t="s">
        <v>25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3" t="s">
        <v>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4" ht="14.5" thickBot="1" x14ac:dyDescent="0.35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 t="s">
        <v>12</v>
      </c>
    </row>
    <row r="34" spans="1:14" ht="15" thickTop="1" thickBot="1" x14ac:dyDescent="0.35">
      <c r="A34" s="2"/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135</v>
      </c>
    </row>
    <row r="35" spans="1:14" ht="14.5" thickTop="1" x14ac:dyDescent="0.3">
      <c r="A35" s="2">
        <v>2003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</v>
      </c>
      <c r="I35" s="2">
        <v>11</v>
      </c>
      <c r="J35" s="2">
        <v>0</v>
      </c>
      <c r="K35" s="2">
        <v>0</v>
      </c>
      <c r="L35" s="2">
        <v>0</v>
      </c>
      <c r="M35" s="2">
        <v>14</v>
      </c>
      <c r="N35" s="2">
        <v>43</v>
      </c>
    </row>
    <row r="36" spans="1:14" x14ac:dyDescent="0.3">
      <c r="A36" s="2">
        <v>2004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14</v>
      </c>
      <c r="N36" s="2">
        <v>43</v>
      </c>
    </row>
    <row r="37" spans="1:14" x14ac:dyDescent="0.3">
      <c r="A37" s="2">
        <v>2005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14</v>
      </c>
      <c r="N37" s="2">
        <v>43</v>
      </c>
    </row>
    <row r="38" spans="1:14" x14ac:dyDescent="0.3">
      <c r="A38" s="2">
        <v>2006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14</v>
      </c>
      <c r="N38" s="2">
        <v>43</v>
      </c>
    </row>
    <row r="39" spans="1:14" x14ac:dyDescent="0.3">
      <c r="A39" s="2">
        <v>2007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14</v>
      </c>
      <c r="N39" s="2">
        <v>43</v>
      </c>
    </row>
    <row r="40" spans="1:14" x14ac:dyDescent="0.3">
      <c r="A40" s="2">
        <v>2008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14</v>
      </c>
      <c r="N40" s="2">
        <v>43</v>
      </c>
    </row>
    <row r="41" spans="1:14" x14ac:dyDescent="0.3">
      <c r="A41" s="2">
        <v>2009</v>
      </c>
      <c r="B41" s="2">
        <v>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18</v>
      </c>
      <c r="N41" s="2">
        <v>47</v>
      </c>
    </row>
    <row r="42" spans="1:14" x14ac:dyDescent="0.3">
      <c r="A42" s="2">
        <v>2010</v>
      </c>
      <c r="B42" s="2">
        <v>0</v>
      </c>
      <c r="C42" s="2">
        <v>0</v>
      </c>
      <c r="D42" s="2">
        <v>4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22</v>
      </c>
      <c r="N42" s="2">
        <v>51</v>
      </c>
    </row>
    <row r="43" spans="1:14" x14ac:dyDescent="0.3">
      <c r="A43" s="2">
        <v>2011</v>
      </c>
      <c r="B43" s="2">
        <v>16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15</v>
      </c>
      <c r="J43" s="2">
        <v>0</v>
      </c>
      <c r="K43" s="2">
        <v>1.2999999999999972</v>
      </c>
      <c r="L43" s="2">
        <v>1.2999999999999972</v>
      </c>
      <c r="M43" s="2">
        <v>54.3</v>
      </c>
      <c r="N43" s="2">
        <v>82.8</v>
      </c>
    </row>
    <row r="44" spans="1:14" x14ac:dyDescent="0.3">
      <c r="A44" s="2">
        <v>2012</v>
      </c>
      <c r="B44" s="2">
        <v>0</v>
      </c>
      <c r="C44" s="2">
        <v>13.8</v>
      </c>
      <c r="D44" s="2">
        <v>13.6</v>
      </c>
      <c r="E44" s="2">
        <v>0</v>
      </c>
      <c r="F44" s="2">
        <v>0</v>
      </c>
      <c r="G44" s="2">
        <v>1</v>
      </c>
      <c r="H44" s="2">
        <v>0</v>
      </c>
      <c r="I44" s="2">
        <v>27.4</v>
      </c>
      <c r="J44" s="2">
        <v>0</v>
      </c>
      <c r="K44" s="2">
        <v>8.2999999999999972</v>
      </c>
      <c r="L44" s="2">
        <v>9.2999999999999972</v>
      </c>
      <c r="M44" s="2">
        <v>118.39999999999999</v>
      </c>
      <c r="N44" s="2">
        <v>149.6</v>
      </c>
    </row>
    <row r="45" spans="1:14" x14ac:dyDescent="0.3">
      <c r="A45" s="2">
        <v>2013</v>
      </c>
      <c r="B45" s="2">
        <v>1</v>
      </c>
      <c r="C45" s="2">
        <v>42</v>
      </c>
      <c r="D45" s="2">
        <v>0</v>
      </c>
      <c r="E45" s="2">
        <v>7.6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5</v>
      </c>
      <c r="L45" s="2">
        <v>5</v>
      </c>
      <c r="M45" s="2">
        <v>159</v>
      </c>
      <c r="N45" s="2">
        <v>151.19999999999999</v>
      </c>
    </row>
    <row r="46" spans="1:14" x14ac:dyDescent="0.3">
      <c r="A46" s="2">
        <v>2014</v>
      </c>
      <c r="B46" s="2">
        <v>10.3</v>
      </c>
      <c r="C46" s="2">
        <v>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3.1999999999999993</v>
      </c>
      <c r="L46" s="2">
        <v>3.1999999999999993</v>
      </c>
      <c r="M46" s="2">
        <v>179.5</v>
      </c>
      <c r="N46" s="2">
        <v>179.89999999999998</v>
      </c>
    </row>
    <row r="47" spans="1:14" x14ac:dyDescent="0.3">
      <c r="A47" s="2">
        <v>2015</v>
      </c>
      <c r="B47" s="2">
        <v>60.699999999999996</v>
      </c>
      <c r="C47" s="2">
        <v>10.5</v>
      </c>
      <c r="D47" s="2">
        <v>0</v>
      </c>
      <c r="E47" s="2">
        <v>0</v>
      </c>
      <c r="F47" s="2">
        <v>3.4</v>
      </c>
      <c r="G47" s="2">
        <v>0</v>
      </c>
      <c r="H47" s="2">
        <v>0</v>
      </c>
      <c r="I47" s="2">
        <v>5.6</v>
      </c>
      <c r="J47" s="2">
        <v>0</v>
      </c>
      <c r="K47" s="2">
        <v>2.5000000000000284</v>
      </c>
      <c r="L47" s="2">
        <v>2.5000000000000284</v>
      </c>
      <c r="M47" s="2">
        <v>262.20000000000005</v>
      </c>
      <c r="N47" s="2">
        <v>333.2</v>
      </c>
    </row>
    <row r="48" spans="1:14" x14ac:dyDescent="0.3">
      <c r="A48" s="2">
        <v>2016</v>
      </c>
      <c r="B48" s="2">
        <v>33.299999999999997</v>
      </c>
      <c r="C48" s="2">
        <v>165.9</v>
      </c>
      <c r="D48" s="2">
        <v>0.3</v>
      </c>
      <c r="E48" s="2">
        <v>20.5</v>
      </c>
      <c r="F48" s="2">
        <v>13.9</v>
      </c>
      <c r="G48" s="2">
        <v>0</v>
      </c>
      <c r="H48" s="2">
        <v>0</v>
      </c>
      <c r="I48" s="2">
        <v>0.3</v>
      </c>
      <c r="J48" s="2">
        <v>20</v>
      </c>
      <c r="K48" s="2">
        <v>4.9000000000000057</v>
      </c>
      <c r="L48" s="2">
        <v>4.9000000000000057</v>
      </c>
      <c r="M48" s="2">
        <v>521.30000000000007</v>
      </c>
      <c r="N48" s="2">
        <v>534.79999999999995</v>
      </c>
    </row>
    <row r="49" spans="1:14" x14ac:dyDescent="0.3">
      <c r="A49" s="2">
        <v>2017</v>
      </c>
      <c r="B49" s="2">
        <v>1</v>
      </c>
      <c r="C49" s="2">
        <v>180</v>
      </c>
      <c r="D49" s="2">
        <v>13.299999999999999</v>
      </c>
      <c r="E49" s="2">
        <v>0.5</v>
      </c>
      <c r="F49" s="2">
        <v>8.1999999999999993</v>
      </c>
      <c r="G49" s="2">
        <v>1.5</v>
      </c>
      <c r="H49" s="2">
        <v>1.3</v>
      </c>
      <c r="I49" s="2">
        <v>54</v>
      </c>
      <c r="J49" s="2">
        <v>1</v>
      </c>
      <c r="K49" s="2">
        <v>16.699999999999989</v>
      </c>
      <c r="L49" s="2">
        <v>18.199999999999989</v>
      </c>
      <c r="M49" s="2">
        <v>798.80000000000007</v>
      </c>
      <c r="N49" s="2">
        <v>659</v>
      </c>
    </row>
    <row r="50" spans="1:14" x14ac:dyDescent="0.3">
      <c r="A50" s="2">
        <v>2018</v>
      </c>
      <c r="B50" s="2">
        <v>40.799999999999997</v>
      </c>
      <c r="C50" s="2">
        <v>109.7</v>
      </c>
      <c r="D50" s="2">
        <v>22.8</v>
      </c>
      <c r="E50" s="2">
        <v>35</v>
      </c>
      <c r="F50" s="2">
        <v>10.199999999999999</v>
      </c>
      <c r="G50" s="2">
        <v>0.8</v>
      </c>
      <c r="H50" s="2">
        <v>44.2</v>
      </c>
      <c r="I50" s="2">
        <v>100</v>
      </c>
      <c r="J50" s="2">
        <v>10</v>
      </c>
      <c r="K50" s="2">
        <v>133.5</v>
      </c>
      <c r="L50" s="2">
        <v>134.30000000000001</v>
      </c>
      <c r="M50" s="2">
        <v>1301.6000000000001</v>
      </c>
      <c r="N50" s="2">
        <v>878.7</v>
      </c>
    </row>
    <row r="51" spans="1:14" x14ac:dyDescent="0.3">
      <c r="A51" s="2">
        <v>2019</v>
      </c>
      <c r="B51" s="2">
        <v>21.900000000000002</v>
      </c>
      <c r="C51" s="2">
        <v>96.800000000000011</v>
      </c>
      <c r="D51" s="2">
        <v>52</v>
      </c>
      <c r="E51" s="2">
        <v>9.6</v>
      </c>
      <c r="F51" s="2">
        <v>120.89999999999999</v>
      </c>
      <c r="G51" s="2">
        <v>26.2</v>
      </c>
      <c r="H51" s="2">
        <v>108.4</v>
      </c>
      <c r="I51" s="2">
        <v>0.9</v>
      </c>
      <c r="J51" s="2">
        <v>1.5</v>
      </c>
      <c r="K51" s="2">
        <v>84.300000000000182</v>
      </c>
      <c r="L51" s="2">
        <v>110.50000000000011</v>
      </c>
      <c r="M51" s="2">
        <v>1808.2000000000003</v>
      </c>
      <c r="N51" s="2">
        <v>1066.7</v>
      </c>
    </row>
    <row r="52" spans="1:14" x14ac:dyDescent="0.3">
      <c r="A52" s="2">
        <v>2020</v>
      </c>
      <c r="B52" s="2">
        <v>0</v>
      </c>
      <c r="C52" s="2">
        <v>269.79999999999995</v>
      </c>
      <c r="D52" s="2">
        <v>125.60000000000004</v>
      </c>
      <c r="E52" s="2">
        <v>10.6</v>
      </c>
      <c r="F52" s="2">
        <v>92.800000000000011</v>
      </c>
      <c r="G52" s="2">
        <v>23</v>
      </c>
      <c r="H52" s="2">
        <v>38.299999999999997</v>
      </c>
      <c r="I52" s="2">
        <v>0</v>
      </c>
      <c r="J52" s="2">
        <v>0</v>
      </c>
      <c r="K52" s="2">
        <v>18.200000000000045</v>
      </c>
      <c r="L52" s="2">
        <v>41.199999999999932</v>
      </c>
      <c r="M52" s="2">
        <v>2378.1999999999998</v>
      </c>
      <c r="N52" s="2">
        <v>1559.2999999999997</v>
      </c>
    </row>
    <row r="53" spans="1:14" x14ac:dyDescent="0.3">
      <c r="A53" s="2">
        <v>2021</v>
      </c>
      <c r="B53" s="2">
        <v>22.4</v>
      </c>
      <c r="C53" s="2">
        <v>7156.8</v>
      </c>
      <c r="D53" s="2">
        <v>767.0999999999998</v>
      </c>
      <c r="E53" s="2">
        <v>3.4</v>
      </c>
      <c r="F53" s="2">
        <v>255.50000000000006</v>
      </c>
      <c r="G53" s="2">
        <v>6</v>
      </c>
      <c r="H53" s="2">
        <v>69.199999999999989</v>
      </c>
      <c r="I53" s="2">
        <v>71.900000000000006</v>
      </c>
      <c r="J53" s="2">
        <v>0</v>
      </c>
      <c r="K53" s="2">
        <v>1730.4999999999927</v>
      </c>
      <c r="L53" s="2">
        <v>1736.4999999999927</v>
      </c>
      <c r="M53" s="2">
        <v>12413.499999999993</v>
      </c>
      <c r="N53" s="2">
        <v>4935.5000000000009</v>
      </c>
    </row>
    <row r="54" spans="1:14" x14ac:dyDescent="0.3">
      <c r="A54" s="2">
        <v>2022</v>
      </c>
      <c r="B54" s="2">
        <v>28.900000000000002</v>
      </c>
      <c r="C54" s="2">
        <v>7561.3</v>
      </c>
      <c r="D54" s="2">
        <v>1684.3999999999996</v>
      </c>
      <c r="E54" s="2">
        <v>43.4</v>
      </c>
      <c r="F54" s="2">
        <v>134.1</v>
      </c>
      <c r="G54" s="2">
        <v>0</v>
      </c>
      <c r="H54" s="2">
        <v>78.099999999999994</v>
      </c>
      <c r="I54" s="2">
        <v>249</v>
      </c>
      <c r="J54" s="2">
        <v>0</v>
      </c>
      <c r="K54" s="2">
        <v>261.09999999999491</v>
      </c>
      <c r="L54" s="2">
        <v>261.09999999999491</v>
      </c>
      <c r="M54" s="2">
        <v>22385.099999999988</v>
      </c>
      <c r="N54" s="2">
        <v>8827.1000000000022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M28"/>
  <sheetViews>
    <sheetView zoomScale="80" zoomScaleNormal="80" workbookViewId="0">
      <selection activeCell="P33" sqref="P33"/>
    </sheetView>
  </sheetViews>
  <sheetFormatPr defaultRowHeight="14" x14ac:dyDescent="0.3"/>
  <cols>
    <col min="1" max="1" width="13" customWidth="1"/>
    <col min="10" max="10" width="10.6640625" bestFit="1" customWidth="1"/>
    <col min="13" max="13" width="10.4140625" bestFit="1" customWidth="1"/>
  </cols>
  <sheetData>
    <row r="1" spans="1:13" ht="14.5" x14ac:dyDescent="0.35">
      <c r="A1" s="11" t="s">
        <v>142</v>
      </c>
    </row>
    <row r="2" spans="1:13" ht="14.5" x14ac:dyDescent="0.35">
      <c r="A2" s="11" t="s">
        <v>141</v>
      </c>
    </row>
    <row r="3" spans="1:13" x14ac:dyDescent="0.3">
      <c r="A3" s="2"/>
    </row>
    <row r="4" spans="1:13" ht="15.5" x14ac:dyDescent="0.35">
      <c r="A4" s="53" t="s">
        <v>160</v>
      </c>
    </row>
    <row r="6" spans="1:13" x14ac:dyDescent="0.3">
      <c r="A6" s="3" t="s">
        <v>18</v>
      </c>
    </row>
    <row r="7" spans="1:13" x14ac:dyDescent="0.3">
      <c r="A7" s="2" t="s">
        <v>19</v>
      </c>
    </row>
    <row r="8" spans="1:13" ht="14.5" thickBot="1" x14ac:dyDescent="0.35">
      <c r="A8" s="2"/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14.5" thickTop="1" x14ac:dyDescent="0.3">
      <c r="A9" s="2" t="s">
        <v>13</v>
      </c>
      <c r="B9" s="2">
        <v>240.3</v>
      </c>
      <c r="C9" s="2">
        <v>135.4</v>
      </c>
      <c r="D9" s="2">
        <v>73</v>
      </c>
      <c r="E9" s="2">
        <v>21.900000000000002</v>
      </c>
      <c r="F9" s="2">
        <v>23.3</v>
      </c>
      <c r="G9" s="2">
        <v>2.2000000000000002</v>
      </c>
      <c r="H9" s="2">
        <v>4</v>
      </c>
      <c r="I9" s="2">
        <v>88.7</v>
      </c>
      <c r="J9" s="2">
        <v>32</v>
      </c>
      <c r="K9" s="2">
        <v>38.200000000000031</v>
      </c>
      <c r="L9" s="2">
        <v>40.400000000000034</v>
      </c>
      <c r="M9" s="2">
        <v>659.00000000000011</v>
      </c>
    </row>
    <row r="10" spans="1:13" x14ac:dyDescent="0.3">
      <c r="A10" s="2" t="s">
        <v>14</v>
      </c>
      <c r="B10" s="2">
        <v>281.10000000000002</v>
      </c>
      <c r="C10" s="2">
        <v>184.5</v>
      </c>
      <c r="D10" s="2">
        <v>94.3</v>
      </c>
      <c r="E10" s="2">
        <v>39.1</v>
      </c>
      <c r="F10" s="2">
        <v>27.3</v>
      </c>
      <c r="G10" s="2">
        <v>3</v>
      </c>
      <c r="H10" s="2">
        <v>11</v>
      </c>
      <c r="I10" s="2">
        <v>107.2</v>
      </c>
      <c r="J10" s="2">
        <v>52</v>
      </c>
      <c r="K10" s="2">
        <v>76.200000000000074</v>
      </c>
      <c r="L10" s="2">
        <v>78.200000000000088</v>
      </c>
      <c r="M10" s="2">
        <v>875.7</v>
      </c>
    </row>
    <row r="11" spans="1:13" x14ac:dyDescent="0.3">
      <c r="A11" s="2" t="s">
        <v>17</v>
      </c>
      <c r="B11" s="2">
        <v>294.5</v>
      </c>
      <c r="C11" s="2">
        <v>201.8</v>
      </c>
      <c r="D11" s="2">
        <v>114.19999999999999</v>
      </c>
      <c r="E11" s="2">
        <v>44</v>
      </c>
      <c r="F11" s="2">
        <v>69.599999999999994</v>
      </c>
      <c r="G11" s="2">
        <v>15</v>
      </c>
      <c r="H11" s="2">
        <v>53</v>
      </c>
      <c r="I11" s="2">
        <v>101.2</v>
      </c>
      <c r="J11" s="2">
        <v>53.5</v>
      </c>
      <c r="K11" s="2">
        <v>99.900000000000105</v>
      </c>
      <c r="L11" s="2">
        <v>110.50000000000013</v>
      </c>
      <c r="M11" s="2">
        <v>1046.7000000000003</v>
      </c>
    </row>
    <row r="12" spans="1:13" x14ac:dyDescent="0.3">
      <c r="A12" s="2" t="s">
        <v>16</v>
      </c>
      <c r="B12" s="2">
        <v>294.5</v>
      </c>
      <c r="C12" s="2">
        <v>485.1</v>
      </c>
      <c r="D12" s="2">
        <v>223.10000000000002</v>
      </c>
      <c r="E12" s="2">
        <v>54.300000000000004</v>
      </c>
      <c r="F12" s="2">
        <v>125.5</v>
      </c>
      <c r="G12" s="2">
        <v>26.5</v>
      </c>
      <c r="H12" s="2">
        <v>70.099999999999994</v>
      </c>
      <c r="I12" s="2">
        <v>107.2</v>
      </c>
      <c r="J12" s="2">
        <v>53.5</v>
      </c>
      <c r="K12" s="2">
        <v>109.49999999999993</v>
      </c>
      <c r="L12" s="2">
        <v>134.99999999999994</v>
      </c>
      <c r="M12" s="2">
        <v>1549.3</v>
      </c>
    </row>
    <row r="13" spans="1:13" x14ac:dyDescent="0.3">
      <c r="A13" s="2" t="s">
        <v>144</v>
      </c>
      <c r="B13" s="2">
        <v>308.7</v>
      </c>
      <c r="C13" s="2">
        <v>2424.6999999999998</v>
      </c>
      <c r="D13" s="2">
        <v>792.39999999999986</v>
      </c>
      <c r="E13" s="2">
        <v>57.1</v>
      </c>
      <c r="F13" s="2">
        <v>234.7</v>
      </c>
      <c r="G13" s="2">
        <v>27.9</v>
      </c>
      <c r="H13" s="2">
        <v>90.6</v>
      </c>
      <c r="I13" s="2">
        <v>123.1</v>
      </c>
      <c r="J13" s="2">
        <v>53.5</v>
      </c>
      <c r="K13" s="2">
        <v>811.80000000000109</v>
      </c>
      <c r="L13" s="2">
        <v>839.70000000000118</v>
      </c>
      <c r="M13" s="2">
        <v>4924.5</v>
      </c>
    </row>
    <row r="14" spans="1:13" x14ac:dyDescent="0.3">
      <c r="A14" s="2" t="s">
        <v>145</v>
      </c>
      <c r="B14" s="2">
        <v>281.09999999999997</v>
      </c>
      <c r="C14" s="2">
        <v>4679</v>
      </c>
      <c r="D14" s="2">
        <v>2086.2999999999993</v>
      </c>
      <c r="E14" s="2">
        <v>73.400000000000006</v>
      </c>
      <c r="F14" s="2">
        <v>305.39999999999998</v>
      </c>
      <c r="G14" s="2">
        <v>27.9</v>
      </c>
      <c r="H14" s="2">
        <v>113.3</v>
      </c>
      <c r="I14" s="2">
        <v>202.6</v>
      </c>
      <c r="J14" s="2">
        <v>53.5</v>
      </c>
      <c r="K14" s="2">
        <v>1004.6000000000031</v>
      </c>
      <c r="L14" s="2">
        <v>1032.5000000000032</v>
      </c>
      <c r="M14" s="2">
        <v>8827.1000000000022</v>
      </c>
    </row>
    <row r="16" spans="1:13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4.5" thickBot="1" x14ac:dyDescent="0.35">
      <c r="A18" s="2"/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</row>
    <row r="19" spans="1:13" ht="14.5" thickTop="1" x14ac:dyDescent="0.3">
      <c r="A19" s="2" t="s">
        <v>13</v>
      </c>
      <c r="B19" s="2">
        <v>126.3</v>
      </c>
      <c r="C19" s="2">
        <v>418.2</v>
      </c>
      <c r="D19" s="2">
        <v>31.200000000000003</v>
      </c>
      <c r="E19" s="2">
        <v>28.6</v>
      </c>
      <c r="F19" s="2">
        <v>25.5</v>
      </c>
      <c r="G19" s="2">
        <v>2.5</v>
      </c>
      <c r="H19" s="2">
        <v>4.3</v>
      </c>
      <c r="I19" s="2">
        <v>99.3</v>
      </c>
      <c r="J19" s="2">
        <v>21</v>
      </c>
      <c r="K19" s="2">
        <v>41.90000000000002</v>
      </c>
      <c r="L19" s="2">
        <v>44.40000000000002</v>
      </c>
      <c r="M19" s="2">
        <v>843.19999999999993</v>
      </c>
    </row>
    <row r="20" spans="1:13" x14ac:dyDescent="0.3">
      <c r="A20" s="2" t="s">
        <v>14</v>
      </c>
      <c r="B20" s="2">
        <v>167.1</v>
      </c>
      <c r="C20" s="2">
        <v>527.9</v>
      </c>
      <c r="D20" s="2">
        <v>54</v>
      </c>
      <c r="E20" s="2">
        <v>63.6</v>
      </c>
      <c r="F20" s="2">
        <v>35.700000000000003</v>
      </c>
      <c r="G20" s="2">
        <v>3.3</v>
      </c>
      <c r="H20" s="2">
        <v>48.5</v>
      </c>
      <c r="I20" s="2">
        <v>198.3</v>
      </c>
      <c r="J20" s="2">
        <v>31</v>
      </c>
      <c r="K20" s="2">
        <v>172.20000000000005</v>
      </c>
      <c r="L20" s="2">
        <v>175.50000000000006</v>
      </c>
      <c r="M20" s="2">
        <v>1301.6000000000001</v>
      </c>
    </row>
    <row r="21" spans="1:13" x14ac:dyDescent="0.3">
      <c r="A21" s="2" t="s">
        <v>15</v>
      </c>
      <c r="B21" s="2">
        <v>189</v>
      </c>
      <c r="C21" s="2">
        <v>624.70000000000005</v>
      </c>
      <c r="D21" s="2">
        <v>106</v>
      </c>
      <c r="E21" s="2">
        <v>65.600000000000009</v>
      </c>
      <c r="F21" s="2">
        <v>156.6</v>
      </c>
      <c r="G21" s="2">
        <v>29.5</v>
      </c>
      <c r="H21" s="2">
        <v>156.9</v>
      </c>
      <c r="I21" s="2">
        <v>199.20000000000002</v>
      </c>
      <c r="J21" s="2">
        <v>32.5</v>
      </c>
      <c r="K21" s="2">
        <v>248.20000000000022</v>
      </c>
      <c r="L21" s="2">
        <v>277.70000000000016</v>
      </c>
      <c r="M21" s="2">
        <v>1794.2000000000005</v>
      </c>
    </row>
    <row r="22" spans="1:13" x14ac:dyDescent="0.3">
      <c r="A22" s="2" t="s">
        <v>16</v>
      </c>
      <c r="B22" s="2">
        <v>182</v>
      </c>
      <c r="C22" s="2">
        <v>888.5</v>
      </c>
      <c r="D22" s="2">
        <v>231.60000000000002</v>
      </c>
      <c r="E22" s="2">
        <v>76.2</v>
      </c>
      <c r="F22" s="2">
        <v>249.4</v>
      </c>
      <c r="G22" s="2">
        <v>52.5</v>
      </c>
      <c r="H22" s="2">
        <v>195.2</v>
      </c>
      <c r="I22" s="2">
        <v>198.9</v>
      </c>
      <c r="J22" s="2">
        <v>32.5</v>
      </c>
      <c r="K22" s="2">
        <v>257.40000000000026</v>
      </c>
      <c r="L22" s="2">
        <v>309.90000000000009</v>
      </c>
      <c r="M22" s="2">
        <v>2364.2000000000003</v>
      </c>
    </row>
    <row r="23" spans="1:13" x14ac:dyDescent="0.3">
      <c r="A23" s="2" t="s">
        <v>144</v>
      </c>
      <c r="B23" s="2">
        <v>200.4</v>
      </c>
      <c r="C23" s="2">
        <v>8001.8</v>
      </c>
      <c r="D23" s="2">
        <v>998.69999999999982</v>
      </c>
      <c r="E23" s="2">
        <v>79.600000000000009</v>
      </c>
      <c r="F23" s="2">
        <v>504.90000000000009</v>
      </c>
      <c r="G23" s="2">
        <v>58.5</v>
      </c>
      <c r="H23" s="2">
        <v>264.39999999999998</v>
      </c>
      <c r="I23" s="2">
        <v>270.8</v>
      </c>
      <c r="J23" s="2">
        <v>32.5</v>
      </c>
      <c r="K23" s="2">
        <v>1987.899999999993</v>
      </c>
      <c r="L23" s="2">
        <v>2046.3999999999928</v>
      </c>
      <c r="M23" s="2">
        <v>12399.499999999993</v>
      </c>
    </row>
    <row r="24" spans="1:13" x14ac:dyDescent="0.3">
      <c r="A24" s="2" t="s">
        <v>145</v>
      </c>
      <c r="B24" s="2">
        <v>213.5</v>
      </c>
      <c r="C24" s="2">
        <v>15531.1</v>
      </c>
      <c r="D24" s="2">
        <v>2682.7999999999993</v>
      </c>
      <c r="E24" s="2">
        <v>123</v>
      </c>
      <c r="F24" s="2">
        <v>639.00000000000011</v>
      </c>
      <c r="G24" s="2">
        <v>58.5</v>
      </c>
      <c r="H24" s="2">
        <v>342.5</v>
      </c>
      <c r="I24" s="2">
        <v>515.20000000000005</v>
      </c>
      <c r="J24" s="2">
        <v>32.5</v>
      </c>
      <c r="K24" s="2">
        <v>2246.9999999999882</v>
      </c>
      <c r="L24" s="2">
        <v>2305.4999999999877</v>
      </c>
      <c r="M24" s="2">
        <v>22385.099999999991</v>
      </c>
    </row>
    <row r="27" spans="1:13" ht="14.5" thickBot="1" x14ac:dyDescent="0.35">
      <c r="A27" s="2"/>
      <c r="B27" s="4" t="s">
        <v>1</v>
      </c>
      <c r="C27" s="4" t="s">
        <v>2</v>
      </c>
      <c r="D27" s="4" t="s">
        <v>3</v>
      </c>
      <c r="E27" s="4" t="s">
        <v>4</v>
      </c>
      <c r="F27" s="4" t="s">
        <v>7</v>
      </c>
      <c r="G27" s="4" t="s">
        <v>5</v>
      </c>
      <c r="H27" s="4" t="s">
        <v>6</v>
      </c>
      <c r="I27" s="4" t="s">
        <v>8</v>
      </c>
      <c r="J27" s="4" t="s">
        <v>9</v>
      </c>
      <c r="K27" s="4" t="s">
        <v>10</v>
      </c>
      <c r="L27" s="4" t="s">
        <v>11</v>
      </c>
      <c r="M27" s="4" t="s">
        <v>12</v>
      </c>
    </row>
    <row r="28" spans="1:13" ht="14.5" thickTop="1" x14ac:dyDescent="0.3">
      <c r="A28" s="2" t="s">
        <v>162</v>
      </c>
      <c r="B28" s="2">
        <v>218120.39999999388</v>
      </c>
      <c r="C28" s="2">
        <v>75516.100000000093</v>
      </c>
      <c r="D28" s="2">
        <v>136043.39999999982</v>
      </c>
      <c r="E28" s="2">
        <v>196001.49999999892</v>
      </c>
      <c r="F28" s="2">
        <v>43489.000000000102</v>
      </c>
      <c r="G28" s="2">
        <v>38095.599999999948</v>
      </c>
      <c r="H28" s="2">
        <v>97133.200000000186</v>
      </c>
      <c r="I28" s="2">
        <v>5686.7</v>
      </c>
      <c r="J28" s="2">
        <v>16437.599999999999</v>
      </c>
      <c r="K28" s="2">
        <v>417641.89999999793</v>
      </c>
      <c r="L28" s="2">
        <v>514775.09999999811</v>
      </c>
      <c r="M28" s="2">
        <v>1244165.3999999999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2258-7822-4F1E-8F6B-4D3C9EEC063E}">
  <dimension ref="A1:S22"/>
  <sheetViews>
    <sheetView zoomScale="80" zoomScaleNormal="80" workbookViewId="0"/>
  </sheetViews>
  <sheetFormatPr defaultRowHeight="14" x14ac:dyDescent="0.3"/>
  <cols>
    <col min="3" max="3" width="12.1640625" customWidth="1"/>
    <col min="4" max="4" width="13" customWidth="1"/>
    <col min="5" max="6" width="9.1640625" customWidth="1"/>
    <col min="7" max="7" width="8.6640625" customWidth="1"/>
    <col min="8" max="11" width="9.1640625" customWidth="1"/>
  </cols>
  <sheetData>
    <row r="1" spans="1:19" ht="14.5" x14ac:dyDescent="0.35">
      <c r="A1" s="11" t="s">
        <v>142</v>
      </c>
    </row>
    <row r="2" spans="1:19" ht="14.5" x14ac:dyDescent="0.35">
      <c r="A2" s="11" t="s">
        <v>141</v>
      </c>
    </row>
    <row r="3" spans="1:19" ht="14.5" x14ac:dyDescent="0.35">
      <c r="A3" s="11"/>
    </row>
    <row r="4" spans="1:19" ht="15.5" x14ac:dyDescent="0.35">
      <c r="A4" s="45" t="s">
        <v>163</v>
      </c>
    </row>
    <row r="6" spans="1:19" x14ac:dyDescent="0.3">
      <c r="A6" s="2" t="s">
        <v>127</v>
      </c>
    </row>
    <row r="8" spans="1:19" s="25" customFormat="1" ht="35.5" thickBot="1" x14ac:dyDescent="0.35">
      <c r="A8" s="20" t="s">
        <v>52</v>
      </c>
      <c r="B8" s="20" t="s">
        <v>103</v>
      </c>
      <c r="C8" s="20" t="s">
        <v>164</v>
      </c>
      <c r="D8" s="20" t="s">
        <v>165</v>
      </c>
    </row>
    <row r="9" spans="1:19" ht="14.5" thickTop="1" x14ac:dyDescent="0.3">
      <c r="A9" s="2">
        <v>2015</v>
      </c>
      <c r="B9" s="60">
        <f>D9/C9</f>
        <v>0.55156102175969723</v>
      </c>
      <c r="C9" s="9">
        <v>105.7</v>
      </c>
      <c r="D9" s="60">
        <v>58.3</v>
      </c>
    </row>
    <row r="10" spans="1:19" x14ac:dyDescent="0.3">
      <c r="A10" s="2">
        <v>2016</v>
      </c>
      <c r="B10" s="60">
        <f t="shared" ref="B10:B16" si="0">D10/C10</f>
        <v>1.1890574214517875</v>
      </c>
      <c r="C10" s="9">
        <v>184.60000000000005</v>
      </c>
      <c r="D10" s="60">
        <v>219.50000000000003</v>
      </c>
    </row>
    <row r="11" spans="1:19" x14ac:dyDescent="0.3">
      <c r="A11" s="2">
        <v>2017</v>
      </c>
      <c r="B11" s="60">
        <f t="shared" si="0"/>
        <v>2.2126436781609198</v>
      </c>
      <c r="C11" s="9">
        <v>121.8</v>
      </c>
      <c r="D11" s="60">
        <v>269.5</v>
      </c>
      <c r="H11" s="26"/>
      <c r="J11" s="27"/>
    </row>
    <row r="12" spans="1:19" x14ac:dyDescent="0.3">
      <c r="A12" s="2">
        <v>2018</v>
      </c>
      <c r="B12" s="60">
        <f t="shared" si="0"/>
        <v>2.2796762589928052</v>
      </c>
      <c r="C12" s="9">
        <v>222.4</v>
      </c>
      <c r="D12" s="60">
        <v>506.99999999999994</v>
      </c>
    </row>
    <row r="13" spans="1:19" x14ac:dyDescent="0.3">
      <c r="A13" s="2">
        <v>2019</v>
      </c>
      <c r="B13" s="60">
        <f t="shared" si="0"/>
        <v>2.7370350969093771</v>
      </c>
      <c r="C13" s="9">
        <v>190.9</v>
      </c>
      <c r="D13" s="60">
        <v>522.50000000000011</v>
      </c>
      <c r="H13" s="26"/>
      <c r="J13" s="27"/>
    </row>
    <row r="14" spans="1:19" x14ac:dyDescent="0.3">
      <c r="A14" s="2">
        <v>2020</v>
      </c>
      <c r="B14" s="60">
        <f t="shared" si="0"/>
        <v>1.1662626262626261</v>
      </c>
      <c r="C14" s="9">
        <v>494.99999999999983</v>
      </c>
      <c r="D14" s="60">
        <v>577.29999999999973</v>
      </c>
      <c r="M14" s="26"/>
      <c r="N14" s="28"/>
      <c r="O14" s="26"/>
      <c r="Q14" s="26"/>
      <c r="S14" s="27"/>
    </row>
    <row r="15" spans="1:19" x14ac:dyDescent="0.3">
      <c r="A15" s="2">
        <v>2021</v>
      </c>
      <c r="B15" s="60">
        <f t="shared" si="0"/>
        <v>2.9771754215017538</v>
      </c>
      <c r="C15" s="9">
        <v>3386.7000000000007</v>
      </c>
      <c r="D15" s="60">
        <v>10082.799999999992</v>
      </c>
    </row>
    <row r="16" spans="1:19" x14ac:dyDescent="0.3">
      <c r="A16" s="2">
        <v>2022</v>
      </c>
      <c r="B16" s="60">
        <f t="shared" si="0"/>
        <v>2.5365822848769644</v>
      </c>
      <c r="C16" s="9">
        <v>3958.2</v>
      </c>
      <c r="D16" s="60">
        <v>10040.299999999999</v>
      </c>
      <c r="I16" s="26"/>
      <c r="J16" s="28"/>
      <c r="K16" s="26"/>
      <c r="L16" s="28"/>
      <c r="M16" s="26"/>
      <c r="O16" s="27"/>
    </row>
    <row r="17" spans="1:11" x14ac:dyDescent="0.3">
      <c r="A17" s="61"/>
      <c r="B17" s="60"/>
      <c r="C17" s="2"/>
      <c r="D17" s="2"/>
    </row>
    <row r="18" spans="1:11" x14ac:dyDescent="0.3">
      <c r="J18" s="26"/>
      <c r="K18" s="26"/>
    </row>
    <row r="19" spans="1:11" x14ac:dyDescent="0.3">
      <c r="J19" s="28"/>
      <c r="K19" s="26"/>
    </row>
    <row r="20" spans="1:11" x14ac:dyDescent="0.3">
      <c r="J20" s="28"/>
      <c r="K20" s="26"/>
    </row>
    <row r="21" spans="1:11" x14ac:dyDescent="0.3">
      <c r="J21" s="26"/>
      <c r="K21" s="28"/>
    </row>
    <row r="22" spans="1:11" x14ac:dyDescent="0.3">
      <c r="K22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J21"/>
  <sheetViews>
    <sheetView zoomScale="80" zoomScaleNormal="80" workbookViewId="0"/>
  </sheetViews>
  <sheetFormatPr defaultRowHeight="14" x14ac:dyDescent="0.3"/>
  <cols>
    <col min="1" max="1" width="26.9140625" customWidth="1"/>
  </cols>
  <sheetData>
    <row r="1" spans="1:10" ht="14.5" x14ac:dyDescent="0.35">
      <c r="A1" s="11" t="s">
        <v>142</v>
      </c>
    </row>
    <row r="2" spans="1:10" ht="14.5" x14ac:dyDescent="0.35">
      <c r="A2" s="11" t="s">
        <v>141</v>
      </c>
    </row>
    <row r="3" spans="1:10" x14ac:dyDescent="0.3">
      <c r="A3" s="2"/>
    </row>
    <row r="4" spans="1:10" ht="15.5" x14ac:dyDescent="0.35">
      <c r="A4" s="53" t="s">
        <v>159</v>
      </c>
    </row>
    <row r="7" spans="1:10" x14ac:dyDescent="0.3">
      <c r="A7" s="3" t="s">
        <v>22</v>
      </c>
    </row>
    <row r="8" spans="1:10" x14ac:dyDescent="0.3">
      <c r="A8" s="2" t="s">
        <v>23</v>
      </c>
    </row>
    <row r="9" spans="1:10" ht="14.5" thickBot="1" x14ac:dyDescent="0.35">
      <c r="B9" s="6" t="s">
        <v>1</v>
      </c>
      <c r="C9" s="6" t="s">
        <v>29</v>
      </c>
      <c r="D9" s="6" t="s">
        <v>28</v>
      </c>
      <c r="E9" s="6" t="s">
        <v>4</v>
      </c>
      <c r="F9" s="6" t="s">
        <v>30</v>
      </c>
      <c r="G9" s="6" t="s">
        <v>31</v>
      </c>
      <c r="H9" s="6" t="s">
        <v>43</v>
      </c>
      <c r="I9" s="6" t="s">
        <v>47</v>
      </c>
      <c r="J9" s="6" t="s">
        <v>48</v>
      </c>
    </row>
    <row r="10" spans="1:10" ht="14.5" thickTop="1" x14ac:dyDescent="0.3">
      <c r="B10" s="2">
        <v>281.10000000000002</v>
      </c>
      <c r="C10" s="2">
        <v>4679</v>
      </c>
      <c r="D10" s="2">
        <v>2086.3000000000025</v>
      </c>
      <c r="E10" s="2">
        <v>73.399999999999977</v>
      </c>
      <c r="F10" s="2">
        <v>108.3</v>
      </c>
      <c r="G10" s="2">
        <v>302.20000000000005</v>
      </c>
      <c r="H10" s="2">
        <v>205.89999999999998</v>
      </c>
      <c r="I10" s="2">
        <v>1090.8999999999999</v>
      </c>
      <c r="J10" s="2">
        <v>8827.1</v>
      </c>
    </row>
    <row r="12" spans="1:10" x14ac:dyDescent="0.3">
      <c r="A12" s="3" t="s">
        <v>26</v>
      </c>
    </row>
    <row r="13" spans="1:10" x14ac:dyDescent="0.3">
      <c r="A13" s="2" t="s">
        <v>27</v>
      </c>
    </row>
    <row r="14" spans="1:10" ht="14.5" thickBot="1" x14ac:dyDescent="0.35">
      <c r="B14" s="7" t="s">
        <v>1</v>
      </c>
      <c r="C14" s="7" t="s">
        <v>29</v>
      </c>
      <c r="D14" s="7" t="s">
        <v>28</v>
      </c>
      <c r="E14" s="7" t="s">
        <v>4</v>
      </c>
      <c r="F14" s="7" t="s">
        <v>30</v>
      </c>
      <c r="G14" s="7" t="s">
        <v>31</v>
      </c>
      <c r="H14" s="7" t="s">
        <v>43</v>
      </c>
      <c r="I14" s="7" t="s">
        <v>47</v>
      </c>
      <c r="J14" s="7" t="s">
        <v>48</v>
      </c>
    </row>
    <row r="15" spans="1:10" ht="14.5" thickTop="1" x14ac:dyDescent="0.3">
      <c r="B15" s="2">
        <v>213.5</v>
      </c>
      <c r="C15" s="2">
        <v>15531.1</v>
      </c>
      <c r="D15" s="2">
        <v>2682.800000000002</v>
      </c>
      <c r="E15" s="2">
        <v>123</v>
      </c>
      <c r="F15" s="2">
        <v>327.49999999999989</v>
      </c>
      <c r="G15" s="2">
        <v>632.99999999999966</v>
      </c>
      <c r="H15" s="2">
        <v>491.5</v>
      </c>
      <c r="I15" s="2">
        <v>2382.7000000000012</v>
      </c>
      <c r="J15" s="2">
        <v>22385.1</v>
      </c>
    </row>
    <row r="18" spans="1:10" ht="14.5" thickBot="1" x14ac:dyDescent="0.35">
      <c r="B18" s="7" t="s">
        <v>1</v>
      </c>
      <c r="C18" s="7" t="s">
        <v>29</v>
      </c>
      <c r="D18" s="7" t="s">
        <v>28</v>
      </c>
      <c r="E18" s="7" t="s">
        <v>4</v>
      </c>
      <c r="F18" s="7" t="s">
        <v>30</v>
      </c>
      <c r="G18" s="7" t="s">
        <v>31</v>
      </c>
      <c r="H18" s="7" t="s">
        <v>43</v>
      </c>
      <c r="I18" s="7" t="s">
        <v>47</v>
      </c>
      <c r="J18" s="7" t="s">
        <v>48</v>
      </c>
    </row>
    <row r="19" spans="1:10" ht="14.5" thickTop="1" x14ac:dyDescent="0.3">
      <c r="A19" s="8" t="s">
        <v>49</v>
      </c>
      <c r="B19" s="9">
        <v>1.1626584724799007</v>
      </c>
      <c r="C19" s="9">
        <v>3.23248375344546</v>
      </c>
      <c r="D19" s="9">
        <v>1.2054302970351849</v>
      </c>
      <c r="E19" s="9">
        <v>1.8932695374800637</v>
      </c>
      <c r="F19" s="9">
        <v>3.138983614951357</v>
      </c>
      <c r="G19" s="9">
        <v>2.3293577582434613</v>
      </c>
      <c r="H19" s="9">
        <v>2.10011655011655</v>
      </c>
      <c r="I19" s="9">
        <v>1.9975861073223717</v>
      </c>
      <c r="J19" s="2">
        <v>2.2999999999999998</v>
      </c>
    </row>
    <row r="20" spans="1:10" x14ac:dyDescent="0.3">
      <c r="A20" s="8" t="s">
        <v>50</v>
      </c>
      <c r="B20" s="9">
        <v>10.039285714285715</v>
      </c>
      <c r="C20" s="9">
        <v>39.319327731092436</v>
      </c>
      <c r="D20" s="9">
        <v>35.970689655172457</v>
      </c>
      <c r="E20" s="9">
        <v>3.8631578947368408</v>
      </c>
      <c r="F20" s="9">
        <v>3.4935483870967743</v>
      </c>
      <c r="G20" s="9">
        <v>3.0220000000000002</v>
      </c>
      <c r="H20" s="9">
        <v>15.838461538461537</v>
      </c>
      <c r="I20" s="9">
        <v>16.042647058823526</v>
      </c>
      <c r="J20" s="2">
        <v>20.2</v>
      </c>
    </row>
    <row r="21" spans="1:10" x14ac:dyDescent="0.3">
      <c r="A21" s="8" t="s">
        <v>51</v>
      </c>
      <c r="B21" s="9">
        <v>7.625</v>
      </c>
      <c r="C21" s="9">
        <v>130.51344537815126</v>
      </c>
      <c r="D21" s="9">
        <v>46.25517241379314</v>
      </c>
      <c r="E21" s="9">
        <v>6.4736842105263159</v>
      </c>
      <c r="F21" s="9">
        <v>10.564516129032254</v>
      </c>
      <c r="G21" s="9">
        <v>6.3299999999999965</v>
      </c>
      <c r="H21" s="9">
        <v>37.807692307692307</v>
      </c>
      <c r="I21" s="9">
        <v>35.039705882352962</v>
      </c>
      <c r="J21" s="2">
        <v>51.3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34"/>
  <sheetViews>
    <sheetView zoomScale="80" zoomScaleNormal="80" workbookViewId="0"/>
  </sheetViews>
  <sheetFormatPr defaultRowHeight="14" x14ac:dyDescent="0.3"/>
  <sheetData>
    <row r="1" spans="1:13" ht="14.5" x14ac:dyDescent="0.35">
      <c r="A1" s="11" t="s">
        <v>142</v>
      </c>
    </row>
    <row r="2" spans="1:13" ht="14.5" x14ac:dyDescent="0.35">
      <c r="A2" s="11" t="s">
        <v>141</v>
      </c>
    </row>
    <row r="3" spans="1:13" x14ac:dyDescent="0.3">
      <c r="A3" s="2"/>
    </row>
    <row r="4" spans="1:13" ht="15.5" x14ac:dyDescent="0.35">
      <c r="A4" s="53" t="s">
        <v>146</v>
      </c>
    </row>
    <row r="6" spans="1:13" x14ac:dyDescent="0.3">
      <c r="A6" s="3" t="s">
        <v>45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3" t="s">
        <v>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5" thickBot="1" x14ac:dyDescent="0.35">
      <c r="A9" s="2"/>
      <c r="B9" s="4" t="s">
        <v>32</v>
      </c>
      <c r="C9" s="4" t="s">
        <v>33</v>
      </c>
      <c r="D9" s="4" t="s">
        <v>34</v>
      </c>
      <c r="E9" s="4" t="s">
        <v>35</v>
      </c>
      <c r="F9" s="4" t="s">
        <v>36</v>
      </c>
      <c r="H9" s="4" t="s">
        <v>37</v>
      </c>
      <c r="I9" s="4" t="s">
        <v>38</v>
      </c>
      <c r="J9" s="4" t="s">
        <v>39</v>
      </c>
      <c r="K9" s="4" t="s">
        <v>40</v>
      </c>
      <c r="L9" s="4" t="s">
        <v>41</v>
      </c>
      <c r="M9" s="4" t="s">
        <v>42</v>
      </c>
    </row>
    <row r="10" spans="1:13" ht="14.5" thickTop="1" x14ac:dyDescent="0.3">
      <c r="A10" s="2" t="s">
        <v>1</v>
      </c>
      <c r="B10" s="2">
        <v>243.3</v>
      </c>
      <c r="C10" s="2">
        <v>6.6</v>
      </c>
      <c r="D10" s="2">
        <v>1</v>
      </c>
      <c r="E10" s="2">
        <v>0</v>
      </c>
      <c r="F10" s="2">
        <v>6.2</v>
      </c>
      <c r="G10" s="2"/>
      <c r="H10" s="2">
        <v>0</v>
      </c>
      <c r="I10" s="2">
        <v>0</v>
      </c>
      <c r="J10" s="2">
        <v>0</v>
      </c>
      <c r="K10" s="2">
        <v>6.2</v>
      </c>
      <c r="L10" s="2">
        <v>0</v>
      </c>
      <c r="M10" s="2">
        <v>0</v>
      </c>
    </row>
    <row r="11" spans="1:13" x14ac:dyDescent="0.3">
      <c r="A11" s="2" t="s">
        <v>29</v>
      </c>
      <c r="B11" s="2">
        <v>4157.1000000000004</v>
      </c>
      <c r="C11" s="2">
        <v>480.29999999999995</v>
      </c>
      <c r="D11" s="2">
        <v>0</v>
      </c>
      <c r="E11" s="2">
        <v>34.9</v>
      </c>
      <c r="F11" s="2">
        <v>5.7</v>
      </c>
      <c r="G11" s="2"/>
      <c r="H11" s="2">
        <v>1.3</v>
      </c>
      <c r="I11" s="2">
        <v>33.6</v>
      </c>
      <c r="J11" s="2">
        <v>0</v>
      </c>
      <c r="K11" s="2">
        <v>3.2</v>
      </c>
      <c r="L11" s="2">
        <v>2.5</v>
      </c>
      <c r="M11" s="2">
        <v>0</v>
      </c>
    </row>
    <row r="12" spans="1:13" x14ac:dyDescent="0.3">
      <c r="A12" s="2" t="s">
        <v>28</v>
      </c>
      <c r="B12" s="2">
        <v>1970.8000000000015</v>
      </c>
      <c r="C12" s="2">
        <v>4</v>
      </c>
      <c r="D12" s="2">
        <v>0</v>
      </c>
      <c r="E12" s="2">
        <v>100</v>
      </c>
      <c r="F12" s="2">
        <v>11.5</v>
      </c>
      <c r="G12" s="2"/>
      <c r="H12" s="2">
        <v>0</v>
      </c>
      <c r="I12" s="2">
        <v>100</v>
      </c>
      <c r="J12" s="2">
        <v>0</v>
      </c>
      <c r="K12" s="2">
        <v>11.5</v>
      </c>
      <c r="L12" s="2">
        <v>0</v>
      </c>
      <c r="M12" s="2">
        <v>0</v>
      </c>
    </row>
    <row r="13" spans="1:13" x14ac:dyDescent="0.3">
      <c r="A13" s="2" t="s">
        <v>4</v>
      </c>
      <c r="B13" s="2">
        <v>16.3</v>
      </c>
      <c r="C13" s="2">
        <v>57.099999999999994</v>
      </c>
      <c r="D13" s="2">
        <v>0</v>
      </c>
      <c r="E13" s="2">
        <v>0</v>
      </c>
      <c r="F13" s="2">
        <v>0</v>
      </c>
      <c r="G13" s="2"/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3">
      <c r="A14" s="2" t="s">
        <v>31</v>
      </c>
      <c r="B14" s="2">
        <v>247.8000000000001</v>
      </c>
      <c r="C14" s="2">
        <v>40</v>
      </c>
      <c r="D14" s="2">
        <v>0</v>
      </c>
      <c r="E14" s="2">
        <v>4.5999999999999996</v>
      </c>
      <c r="F14" s="2">
        <v>13</v>
      </c>
      <c r="G14" s="2"/>
      <c r="H14" s="2">
        <v>0</v>
      </c>
      <c r="I14" s="2">
        <v>4.5999999999999996</v>
      </c>
      <c r="J14" s="2">
        <v>6</v>
      </c>
      <c r="K14" s="2">
        <v>7</v>
      </c>
      <c r="L14" s="2">
        <v>0</v>
      </c>
      <c r="M14" s="2">
        <v>0</v>
      </c>
    </row>
    <row r="15" spans="1:13" x14ac:dyDescent="0.3">
      <c r="A15" s="2" t="s">
        <v>30</v>
      </c>
      <c r="B15" s="2">
        <v>102.3</v>
      </c>
      <c r="C15" s="2">
        <v>7</v>
      </c>
      <c r="D15" s="2">
        <v>0</v>
      </c>
      <c r="E15" s="2">
        <v>4</v>
      </c>
      <c r="F15" s="2">
        <v>0</v>
      </c>
      <c r="G15" s="2"/>
      <c r="H15" s="2">
        <v>1</v>
      </c>
      <c r="I15" s="2">
        <v>3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3">
      <c r="A16" s="2" t="s">
        <v>43</v>
      </c>
      <c r="B16" s="2">
        <v>94</v>
      </c>
      <c r="C16" s="2">
        <v>2</v>
      </c>
      <c r="D16" s="2">
        <v>91.7</v>
      </c>
      <c r="E16" s="2">
        <v>14.9</v>
      </c>
      <c r="F16" s="2">
        <v>0</v>
      </c>
      <c r="G16" s="2"/>
      <c r="H16" s="2">
        <v>0</v>
      </c>
      <c r="I16" s="2">
        <v>14.9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3">
      <c r="A17" s="2" t="s">
        <v>47</v>
      </c>
      <c r="B17" s="2">
        <v>400.299999999992</v>
      </c>
      <c r="C17" s="2">
        <v>560.49999999999977</v>
      </c>
      <c r="D17" s="2">
        <v>39.299999999999997</v>
      </c>
      <c r="E17" s="2">
        <v>24.000000000000028</v>
      </c>
      <c r="F17" s="2">
        <v>86.90000000000002</v>
      </c>
      <c r="G17" s="2"/>
      <c r="H17" s="2">
        <v>0</v>
      </c>
      <c r="I17" s="2">
        <v>24.000000000000028</v>
      </c>
      <c r="J17" s="2">
        <v>58</v>
      </c>
      <c r="K17" s="2">
        <v>23.70000000000001</v>
      </c>
      <c r="L17" s="2">
        <v>1</v>
      </c>
      <c r="M17" s="2">
        <v>4.2</v>
      </c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 t="s">
        <v>44</v>
      </c>
      <c r="B19" s="2">
        <v>7231.8999999999951</v>
      </c>
      <c r="C19" s="2">
        <v>1157.4999999999998</v>
      </c>
      <c r="D19" s="2">
        <v>132</v>
      </c>
      <c r="E19" s="2">
        <v>182.40000000000003</v>
      </c>
      <c r="F19" s="2">
        <v>123.30000000000001</v>
      </c>
      <c r="G19" s="2"/>
      <c r="H19" s="2">
        <v>2.2999999999999998</v>
      </c>
      <c r="I19" s="2">
        <v>180.10000000000002</v>
      </c>
      <c r="J19" s="2">
        <v>64</v>
      </c>
      <c r="K19" s="2">
        <v>51.600000000000009</v>
      </c>
      <c r="L19" s="2">
        <v>3.5</v>
      </c>
      <c r="M19" s="2">
        <v>4.2</v>
      </c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3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3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">
        <v>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4.5" thickBot="1" x14ac:dyDescent="0.35">
      <c r="A24" s="2"/>
      <c r="B24" s="4" t="s">
        <v>32</v>
      </c>
      <c r="C24" s="4" t="s">
        <v>33</v>
      </c>
      <c r="D24" s="4" t="s">
        <v>34</v>
      </c>
      <c r="E24" s="4" t="s">
        <v>35</v>
      </c>
      <c r="F24" s="4" t="s">
        <v>36</v>
      </c>
      <c r="H24" s="4" t="s">
        <v>37</v>
      </c>
      <c r="I24" s="4" t="s">
        <v>38</v>
      </c>
      <c r="J24" s="4" t="s">
        <v>39</v>
      </c>
      <c r="K24" s="4" t="s">
        <v>40</v>
      </c>
      <c r="L24" s="4" t="s">
        <v>41</v>
      </c>
      <c r="M24" s="4" t="s">
        <v>42</v>
      </c>
    </row>
    <row r="25" spans="1:13" ht="14.5" thickTop="1" x14ac:dyDescent="0.3">
      <c r="A25" s="2" t="s">
        <v>1</v>
      </c>
      <c r="B25" s="2">
        <v>177.4</v>
      </c>
      <c r="C25" s="2">
        <v>6.9</v>
      </c>
      <c r="D25" s="2">
        <v>1</v>
      </c>
      <c r="E25" s="2">
        <v>0</v>
      </c>
      <c r="F25" s="2">
        <v>6.2</v>
      </c>
      <c r="G25" s="2"/>
      <c r="H25" s="2">
        <v>0</v>
      </c>
      <c r="I25" s="2">
        <v>0</v>
      </c>
      <c r="J25" s="2">
        <v>0</v>
      </c>
      <c r="K25" s="2">
        <v>6.2</v>
      </c>
      <c r="L25" s="2">
        <v>0</v>
      </c>
      <c r="M25" s="2">
        <v>0</v>
      </c>
    </row>
    <row r="26" spans="1:13" x14ac:dyDescent="0.3">
      <c r="A26" s="2" t="s">
        <v>29</v>
      </c>
      <c r="B26" s="2">
        <v>13474.300000000001</v>
      </c>
      <c r="C26" s="2">
        <v>1852.9</v>
      </c>
      <c r="D26" s="2">
        <v>0</v>
      </c>
      <c r="E26" s="2">
        <v>187.59999999999997</v>
      </c>
      <c r="F26" s="2">
        <v>13.3</v>
      </c>
      <c r="G26" s="2"/>
      <c r="H26" s="2">
        <v>4.0999999999999996</v>
      </c>
      <c r="I26" s="2">
        <v>183.49999999999997</v>
      </c>
      <c r="J26" s="2">
        <v>0</v>
      </c>
      <c r="K26" s="2">
        <v>10.8</v>
      </c>
      <c r="L26" s="2">
        <v>2.5</v>
      </c>
      <c r="M26" s="2">
        <v>0</v>
      </c>
    </row>
    <row r="27" spans="1:13" x14ac:dyDescent="0.3">
      <c r="A27" s="2" t="s">
        <v>28</v>
      </c>
      <c r="B27" s="2">
        <v>2465.8000000000015</v>
      </c>
      <c r="C27" s="2">
        <v>4</v>
      </c>
      <c r="D27" s="2">
        <v>0</v>
      </c>
      <c r="E27" s="2">
        <v>200</v>
      </c>
      <c r="F27" s="2">
        <v>13</v>
      </c>
      <c r="G27" s="2"/>
      <c r="H27" s="2">
        <v>0</v>
      </c>
      <c r="I27" s="2">
        <v>200</v>
      </c>
      <c r="J27" s="2">
        <v>0</v>
      </c>
      <c r="K27" s="2">
        <v>13</v>
      </c>
      <c r="L27" s="2">
        <v>0</v>
      </c>
      <c r="M27" s="2">
        <v>0</v>
      </c>
    </row>
    <row r="28" spans="1:13" x14ac:dyDescent="0.3">
      <c r="A28" s="2" t="s">
        <v>4</v>
      </c>
      <c r="B28" s="2">
        <v>33.4</v>
      </c>
      <c r="C28" s="2">
        <v>89.6</v>
      </c>
      <c r="D28" s="2">
        <v>0</v>
      </c>
      <c r="E28" s="2">
        <v>0</v>
      </c>
      <c r="F28" s="2">
        <v>0</v>
      </c>
      <c r="G28" s="2"/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3">
      <c r="A29" s="2" t="s">
        <v>31</v>
      </c>
      <c r="B29" s="2">
        <v>489.09999999999991</v>
      </c>
      <c r="C29" s="2">
        <v>117.4</v>
      </c>
      <c r="D29" s="2">
        <v>0</v>
      </c>
      <c r="E29" s="2">
        <v>12.4</v>
      </c>
      <c r="F29" s="2">
        <v>20.100000000000001</v>
      </c>
      <c r="G29" s="2"/>
      <c r="H29" s="2">
        <v>0</v>
      </c>
      <c r="I29" s="2">
        <v>12.4</v>
      </c>
      <c r="J29" s="2">
        <v>6</v>
      </c>
      <c r="K29" s="2">
        <v>14.1</v>
      </c>
      <c r="L29" s="2">
        <v>0</v>
      </c>
      <c r="M29" s="2">
        <v>0</v>
      </c>
    </row>
    <row r="30" spans="1:13" x14ac:dyDescent="0.3">
      <c r="A30" s="2" t="s">
        <v>30</v>
      </c>
      <c r="B30" s="2">
        <v>310.00000000000006</v>
      </c>
      <c r="C30" s="2">
        <v>28.2</v>
      </c>
      <c r="D30" s="2">
        <v>0</v>
      </c>
      <c r="E30" s="2">
        <v>4.3</v>
      </c>
      <c r="F30" s="2">
        <v>0</v>
      </c>
      <c r="G30" s="2"/>
      <c r="H30" s="2">
        <v>1.3</v>
      </c>
      <c r="I30" s="2">
        <v>3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3">
      <c r="A31" s="2" t="s">
        <v>43</v>
      </c>
      <c r="B31" s="2">
        <v>350.4</v>
      </c>
      <c r="C31" s="2">
        <v>2</v>
      </c>
      <c r="D31" s="2">
        <v>108.9</v>
      </c>
      <c r="E31" s="2">
        <v>53.9</v>
      </c>
      <c r="F31" s="2">
        <v>0</v>
      </c>
      <c r="G31" s="2"/>
      <c r="H31" s="2">
        <v>0</v>
      </c>
      <c r="I31" s="2">
        <v>53.9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3">
      <c r="A32" s="2" t="s">
        <v>47</v>
      </c>
      <c r="B32" s="2">
        <v>842.70000000000073</v>
      </c>
      <c r="C32" s="2">
        <v>1266.6999999999998</v>
      </c>
      <c r="D32" s="2">
        <v>81.699999999999989</v>
      </c>
      <c r="E32" s="2">
        <v>24.000000000000114</v>
      </c>
      <c r="F32" s="2">
        <v>147.9</v>
      </c>
      <c r="G32" s="2"/>
      <c r="H32" s="2">
        <v>0</v>
      </c>
      <c r="I32" s="2">
        <v>24.000000000000114</v>
      </c>
      <c r="J32" s="2">
        <v>122.4</v>
      </c>
      <c r="K32" s="2">
        <v>13.000000000000007</v>
      </c>
      <c r="L32" s="2">
        <v>4</v>
      </c>
      <c r="M32" s="2">
        <v>8.5</v>
      </c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44</v>
      </c>
      <c r="B34" s="2">
        <v>18143.100000000002</v>
      </c>
      <c r="C34" s="2">
        <v>3367.7</v>
      </c>
      <c r="D34" s="2">
        <v>191.6</v>
      </c>
      <c r="E34" s="2">
        <v>482.20000000000005</v>
      </c>
      <c r="F34" s="2">
        <v>200.5</v>
      </c>
      <c r="G34" s="2"/>
      <c r="H34" s="2">
        <v>5.3999999999999995</v>
      </c>
      <c r="I34" s="2">
        <v>476.80000000000007</v>
      </c>
      <c r="J34" s="2">
        <v>128.4</v>
      </c>
      <c r="K34" s="2">
        <v>57.100000000000009</v>
      </c>
      <c r="L34" s="2">
        <v>6.5</v>
      </c>
      <c r="M34" s="2">
        <v>8.5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2CB0-D470-4F59-9505-73514FAA03DC}">
  <dimension ref="A1:AG65"/>
  <sheetViews>
    <sheetView zoomScale="80" zoomScaleNormal="80" workbookViewId="0"/>
  </sheetViews>
  <sheetFormatPr defaultColWidth="8.6640625" defaultRowHeight="11.5" x14ac:dyDescent="0.25"/>
  <cols>
    <col min="1" max="1" width="5.1640625" style="30" customWidth="1"/>
    <col min="2" max="2" width="11.5" style="30" customWidth="1"/>
    <col min="3" max="3" width="12.1640625" style="30" customWidth="1"/>
    <col min="4" max="4" width="10.6640625" style="30" customWidth="1"/>
    <col min="5" max="5" width="7.6640625" style="30" customWidth="1"/>
    <col min="6" max="6" width="6.6640625" style="30" customWidth="1"/>
    <col min="7" max="7" width="7.1640625" style="30" customWidth="1"/>
    <col min="8" max="8" width="6.5" style="30" customWidth="1"/>
    <col min="9" max="9" width="7.08203125" style="30" customWidth="1"/>
    <col min="10" max="11" width="5.1640625" style="30" customWidth="1"/>
    <col min="12" max="12" width="5.6640625" style="30" customWidth="1"/>
    <col min="13" max="13" width="7" style="30" customWidth="1"/>
    <col min="14" max="14" width="7.1640625" style="30" customWidth="1"/>
    <col min="15" max="15" width="6.1640625" style="30" customWidth="1"/>
    <col min="16" max="16" width="4.1640625" style="30" customWidth="1"/>
    <col min="17" max="22" width="5.1640625" style="30" customWidth="1"/>
    <col min="23" max="23" width="13.6640625" style="32" customWidth="1"/>
    <col min="24" max="24" width="10.1640625" style="32" customWidth="1"/>
    <col min="25" max="25" width="9.6640625" style="32" customWidth="1"/>
    <col min="26" max="26" width="11" style="30" customWidth="1"/>
    <col min="27" max="40" width="5.1640625" style="30" customWidth="1"/>
    <col min="41" max="41" width="7" style="30" customWidth="1"/>
    <col min="42" max="52" width="5.1640625" style="30" customWidth="1"/>
    <col min="53" max="16384" width="8.6640625" style="30"/>
  </cols>
  <sheetData>
    <row r="1" spans="1:33" customFormat="1" ht="14.5" x14ac:dyDescent="0.35">
      <c r="A1" s="11" t="s">
        <v>142</v>
      </c>
      <c r="W1" s="29"/>
      <c r="X1" s="29"/>
      <c r="Y1" s="29"/>
    </row>
    <row r="2" spans="1:33" customFormat="1" ht="14.5" x14ac:dyDescent="0.35">
      <c r="A2" s="11" t="s">
        <v>141</v>
      </c>
      <c r="W2" s="29"/>
      <c r="X2" s="29"/>
      <c r="Y2" s="29"/>
    </row>
    <row r="3" spans="1:33" customFormat="1" ht="14" x14ac:dyDescent="0.3">
      <c r="A3" s="2"/>
      <c r="W3" s="29"/>
      <c r="X3" s="29"/>
      <c r="Y3" s="29"/>
    </row>
    <row r="4" spans="1:33" customFormat="1" ht="15.5" x14ac:dyDescent="0.35">
      <c r="A4" s="45" t="s">
        <v>138</v>
      </c>
      <c r="W4" s="29"/>
      <c r="X4" s="29"/>
      <c r="Y4" s="29"/>
    </row>
    <row r="5" spans="1:33" x14ac:dyDescent="0.25">
      <c r="AE5" s="62"/>
      <c r="AF5" s="39"/>
    </row>
    <row r="6" spans="1:33" ht="12.5" x14ac:dyDescent="0.25">
      <c r="A6" s="46" t="s">
        <v>107</v>
      </c>
      <c r="M6" s="31"/>
      <c r="V6" s="32"/>
      <c r="Y6" s="30"/>
      <c r="AE6" s="62"/>
      <c r="AF6" s="39"/>
    </row>
    <row r="7" spans="1:33" x14ac:dyDescent="0.25">
      <c r="E7" s="33"/>
      <c r="F7" s="33"/>
      <c r="G7" s="33"/>
      <c r="H7" s="33"/>
      <c r="I7" s="33"/>
      <c r="J7" s="33"/>
      <c r="K7" s="33"/>
      <c r="V7" s="32"/>
      <c r="Y7" s="30"/>
    </row>
    <row r="8" spans="1:33" ht="23.5" thickBot="1" x14ac:dyDescent="0.3">
      <c r="A8" s="20" t="s">
        <v>52</v>
      </c>
      <c r="B8" s="20" t="s">
        <v>108</v>
      </c>
      <c r="C8" s="20" t="s">
        <v>109</v>
      </c>
      <c r="D8" s="20" t="s">
        <v>110</v>
      </c>
      <c r="E8" s="20" t="s">
        <v>29</v>
      </c>
      <c r="F8" s="20" t="s">
        <v>28</v>
      </c>
      <c r="G8" s="20" t="s">
        <v>1</v>
      </c>
      <c r="H8" s="20" t="s">
        <v>30</v>
      </c>
      <c r="I8" s="20" t="s">
        <v>31</v>
      </c>
      <c r="J8" s="20" t="s">
        <v>4</v>
      </c>
      <c r="K8" s="20" t="s">
        <v>111</v>
      </c>
      <c r="L8" s="20" t="s">
        <v>94</v>
      </c>
      <c r="M8" s="20" t="s">
        <v>90</v>
      </c>
      <c r="N8" s="20" t="s">
        <v>47</v>
      </c>
      <c r="O8" s="31"/>
      <c r="P8" s="34"/>
      <c r="V8" s="32"/>
      <c r="Y8" s="30"/>
    </row>
    <row r="9" spans="1:33" ht="13" thickTop="1" x14ac:dyDescent="0.25">
      <c r="A9" s="47">
        <v>1970</v>
      </c>
      <c r="B9" s="48">
        <v>0</v>
      </c>
      <c r="C9" s="48">
        <v>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31"/>
      <c r="V9" s="32"/>
      <c r="Y9" s="30"/>
    </row>
    <row r="10" spans="1:33" ht="12.5" x14ac:dyDescent="0.25">
      <c r="A10" s="47">
        <v>1998</v>
      </c>
      <c r="B10" s="48">
        <f>SUM(B9:C9)</f>
        <v>2</v>
      </c>
      <c r="C10" s="48">
        <v>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31"/>
      <c r="V10" s="32"/>
      <c r="Y10" s="30"/>
      <c r="AE10" s="62"/>
      <c r="AF10" s="62"/>
      <c r="AG10" s="62"/>
    </row>
    <row r="11" spans="1:33" ht="12.5" x14ac:dyDescent="0.25">
      <c r="A11" s="47">
        <v>2003</v>
      </c>
      <c r="B11" s="48">
        <f t="shared" ref="B11:B32" si="0">SUM(B10:C10)</f>
        <v>3</v>
      </c>
      <c r="C11" s="48">
        <v>40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31"/>
      <c r="V11" s="32"/>
      <c r="Y11" s="30"/>
      <c r="AE11" s="62"/>
      <c r="AF11" s="62"/>
      <c r="AG11" s="62"/>
    </row>
    <row r="12" spans="1:33" ht="12.5" x14ac:dyDescent="0.25">
      <c r="A12" s="47">
        <v>2004</v>
      </c>
      <c r="B12" s="48">
        <f t="shared" si="0"/>
        <v>43</v>
      </c>
      <c r="C12" s="48">
        <v>0</v>
      </c>
      <c r="D12" s="48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V12" s="32"/>
      <c r="Y12" s="30"/>
      <c r="Z12" s="31"/>
      <c r="AA12" s="31"/>
      <c r="AB12" s="31"/>
      <c r="AC12" s="31"/>
      <c r="AD12" s="31"/>
      <c r="AE12" s="63"/>
      <c r="AF12" s="64"/>
    </row>
    <row r="13" spans="1:33" ht="12.5" x14ac:dyDescent="0.25">
      <c r="A13" s="47">
        <v>2005</v>
      </c>
      <c r="B13" s="48">
        <f t="shared" si="0"/>
        <v>43</v>
      </c>
      <c r="C13" s="48">
        <v>0</v>
      </c>
      <c r="D13" s="4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V13" s="32"/>
      <c r="Y13" s="30"/>
      <c r="Z13" s="31"/>
      <c r="AA13" s="31"/>
      <c r="AB13" s="31"/>
      <c r="AC13" s="31"/>
      <c r="AD13" s="63"/>
      <c r="AE13" s="63"/>
      <c r="AF13" s="63"/>
      <c r="AG13" s="62"/>
    </row>
    <row r="14" spans="1:33" ht="12.5" x14ac:dyDescent="0.25">
      <c r="A14" s="47">
        <v>2006</v>
      </c>
      <c r="B14" s="48">
        <f t="shared" si="0"/>
        <v>43</v>
      </c>
      <c r="C14" s="48">
        <v>0</v>
      </c>
      <c r="D14" s="48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V14" s="32"/>
      <c r="Y14" s="30"/>
      <c r="Z14" s="31"/>
      <c r="AA14" s="31"/>
      <c r="AB14" s="31"/>
      <c r="AC14" s="31"/>
      <c r="AD14" s="63"/>
      <c r="AE14" s="63"/>
      <c r="AF14" s="63"/>
      <c r="AG14" s="62"/>
    </row>
    <row r="15" spans="1:33" ht="12.5" x14ac:dyDescent="0.25">
      <c r="A15" s="47">
        <v>2007</v>
      </c>
      <c r="B15" s="48">
        <f t="shared" si="0"/>
        <v>43</v>
      </c>
      <c r="C15" s="48">
        <v>0</v>
      </c>
      <c r="D15" s="48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V15" s="32"/>
      <c r="Y15" s="30"/>
      <c r="Z15" s="31"/>
      <c r="AA15" s="31"/>
      <c r="AB15" s="31"/>
      <c r="AC15" s="31"/>
      <c r="AD15" s="63"/>
      <c r="AE15" s="63"/>
      <c r="AF15" s="63"/>
      <c r="AG15" s="62"/>
    </row>
    <row r="16" spans="1:33" ht="12.5" x14ac:dyDescent="0.25">
      <c r="A16" s="47">
        <v>2008</v>
      </c>
      <c r="B16" s="48">
        <f t="shared" si="0"/>
        <v>43</v>
      </c>
      <c r="C16" s="48">
        <v>0</v>
      </c>
      <c r="D16" s="48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V16" s="32"/>
      <c r="Y16" s="30"/>
      <c r="Z16" s="31"/>
      <c r="AA16" s="31"/>
      <c r="AB16" s="31"/>
      <c r="AC16" s="31"/>
      <c r="AD16" s="31"/>
      <c r="AE16" s="63"/>
      <c r="AF16" s="63"/>
      <c r="AG16" s="62"/>
    </row>
    <row r="17" spans="1:32" ht="12.5" x14ac:dyDescent="0.25">
      <c r="A17" s="47">
        <v>2009</v>
      </c>
      <c r="B17" s="48">
        <f t="shared" si="0"/>
        <v>43</v>
      </c>
      <c r="C17" s="48">
        <v>0</v>
      </c>
      <c r="D17" s="48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V17" s="32"/>
      <c r="Y17" s="30"/>
      <c r="Z17" s="31"/>
      <c r="AA17" s="31"/>
      <c r="AB17" s="31"/>
      <c r="AC17" s="31"/>
      <c r="AD17" s="31"/>
      <c r="AE17" s="31"/>
      <c r="AF17" s="31"/>
    </row>
    <row r="18" spans="1:32" ht="12.5" x14ac:dyDescent="0.25">
      <c r="A18" s="47">
        <v>2010</v>
      </c>
      <c r="B18" s="48">
        <f t="shared" si="0"/>
        <v>43</v>
      </c>
      <c r="C18" s="48">
        <v>4</v>
      </c>
      <c r="D18" s="48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V18" s="32"/>
      <c r="Y18" s="30"/>
      <c r="Z18" s="31"/>
      <c r="AA18" s="31"/>
      <c r="AB18" s="31"/>
      <c r="AC18" s="31"/>
      <c r="AD18" s="31"/>
      <c r="AE18" s="31"/>
      <c r="AF18" s="31"/>
    </row>
    <row r="19" spans="1:32" ht="12.5" x14ac:dyDescent="0.25">
      <c r="A19" s="47">
        <v>2011</v>
      </c>
      <c r="B19" s="48">
        <f t="shared" si="0"/>
        <v>47</v>
      </c>
      <c r="C19" s="48">
        <v>16.8</v>
      </c>
      <c r="D19" s="48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V19" s="32"/>
      <c r="Y19" s="30"/>
      <c r="Z19" s="31"/>
      <c r="AA19" s="31"/>
      <c r="AB19" s="31"/>
      <c r="AC19" s="31"/>
      <c r="AD19" s="31"/>
      <c r="AE19" s="31"/>
      <c r="AF19" s="31"/>
    </row>
    <row r="20" spans="1:32" ht="12.5" x14ac:dyDescent="0.25">
      <c r="A20" s="47">
        <v>2012</v>
      </c>
      <c r="B20" s="48">
        <f t="shared" si="0"/>
        <v>63.8</v>
      </c>
      <c r="C20" s="48">
        <v>62.5</v>
      </c>
      <c r="D20" s="48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V20" s="32"/>
      <c r="Y20" s="30"/>
      <c r="Z20" s="31"/>
      <c r="AA20" s="31"/>
      <c r="AB20" s="31"/>
      <c r="AC20" s="31"/>
      <c r="AD20" s="31"/>
      <c r="AE20" s="31"/>
      <c r="AF20" s="31"/>
    </row>
    <row r="21" spans="1:32" ht="12.5" x14ac:dyDescent="0.25">
      <c r="A21" s="47">
        <v>2013</v>
      </c>
      <c r="B21" s="48">
        <f t="shared" si="0"/>
        <v>126.3</v>
      </c>
      <c r="C21" s="48">
        <v>9.5</v>
      </c>
      <c r="D21" s="48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V21" s="32"/>
      <c r="Y21" s="30"/>
      <c r="Z21" s="31"/>
      <c r="AA21" s="31"/>
      <c r="AB21" s="31"/>
      <c r="AC21" s="31"/>
      <c r="AD21" s="31"/>
      <c r="AE21" s="31"/>
      <c r="AF21" s="31"/>
    </row>
    <row r="22" spans="1:32" ht="12.5" x14ac:dyDescent="0.25">
      <c r="A22" s="47">
        <v>2014</v>
      </c>
      <c r="B22" s="48">
        <f t="shared" si="0"/>
        <v>135.80000000000001</v>
      </c>
      <c r="C22" s="48">
        <v>26</v>
      </c>
      <c r="D22" s="48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V22" s="32"/>
      <c r="Y22" s="30"/>
      <c r="Z22" s="31"/>
      <c r="AA22" s="31"/>
      <c r="AB22" s="31"/>
      <c r="AC22" s="31"/>
      <c r="AD22" s="31"/>
      <c r="AE22" s="31"/>
      <c r="AF22" s="31"/>
    </row>
    <row r="23" spans="1:32" ht="12.5" x14ac:dyDescent="0.25">
      <c r="A23" s="47">
        <v>2015</v>
      </c>
      <c r="B23" s="48">
        <f t="shared" si="0"/>
        <v>161.80000000000001</v>
      </c>
      <c r="C23" s="48">
        <v>105.7</v>
      </c>
      <c r="D23" s="48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V23" s="32"/>
      <c r="Y23" s="30"/>
      <c r="Z23" s="31"/>
      <c r="AA23" s="31"/>
      <c r="AB23" s="31"/>
      <c r="AC23" s="31"/>
      <c r="AD23" s="31"/>
      <c r="AE23" s="31"/>
      <c r="AF23" s="31"/>
    </row>
    <row r="24" spans="1:32" ht="12.5" x14ac:dyDescent="0.25">
      <c r="A24" s="47">
        <v>2016</v>
      </c>
      <c r="B24" s="48">
        <f t="shared" si="0"/>
        <v>267.5</v>
      </c>
      <c r="C24" s="48">
        <v>184.6</v>
      </c>
      <c r="D24" s="48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V24" s="32"/>
      <c r="Y24" s="30"/>
      <c r="Z24" s="31"/>
      <c r="AA24" s="31"/>
      <c r="AB24" s="35"/>
      <c r="AC24" s="31"/>
      <c r="AD24" s="31"/>
      <c r="AE24" s="31"/>
      <c r="AF24" s="31"/>
    </row>
    <row r="25" spans="1:32" ht="12.5" x14ac:dyDescent="0.25">
      <c r="A25" s="47">
        <v>2017</v>
      </c>
      <c r="B25" s="48">
        <f t="shared" si="0"/>
        <v>452.1</v>
      </c>
      <c r="C25" s="48">
        <v>121.8</v>
      </c>
      <c r="D25" s="48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V25" s="32"/>
      <c r="Y25" s="30"/>
      <c r="Z25" s="31"/>
      <c r="AA25" s="31"/>
      <c r="AB25" s="35"/>
      <c r="AC25" s="31"/>
      <c r="AD25" s="31"/>
      <c r="AE25" s="31"/>
      <c r="AF25" s="31"/>
    </row>
    <row r="26" spans="1:32" ht="12.5" x14ac:dyDescent="0.25">
      <c r="A26" s="47">
        <v>2018</v>
      </c>
      <c r="B26" s="48">
        <f t="shared" si="0"/>
        <v>573.9</v>
      </c>
      <c r="C26" s="48">
        <v>222.40000000000003</v>
      </c>
      <c r="D26" s="48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V26" s="32"/>
      <c r="Y26" s="30"/>
      <c r="Z26" s="31"/>
      <c r="AA26" s="31"/>
      <c r="AB26" s="35"/>
      <c r="AC26" s="31"/>
      <c r="AD26" s="31"/>
      <c r="AE26" s="31"/>
      <c r="AF26" s="31"/>
    </row>
    <row r="27" spans="1:32" ht="12.5" x14ac:dyDescent="0.25">
      <c r="A27" s="47">
        <v>2019</v>
      </c>
      <c r="B27" s="48">
        <f t="shared" si="0"/>
        <v>796.3</v>
      </c>
      <c r="C27" s="48">
        <v>190.90000000000003</v>
      </c>
      <c r="D27" s="48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V27" s="32"/>
      <c r="Y27" s="30"/>
      <c r="Z27" s="31"/>
      <c r="AA27" s="31"/>
      <c r="AB27" s="35"/>
      <c r="AC27" s="31"/>
      <c r="AD27" s="31"/>
      <c r="AE27" s="31"/>
      <c r="AF27" s="31"/>
    </row>
    <row r="28" spans="1:32" ht="12.5" x14ac:dyDescent="0.25">
      <c r="A28" s="47">
        <v>2020</v>
      </c>
      <c r="B28" s="48">
        <f t="shared" si="0"/>
        <v>987.2</v>
      </c>
      <c r="C28" s="48">
        <v>495</v>
      </c>
      <c r="D28" s="4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V28" s="32"/>
      <c r="Y28" s="30"/>
    </row>
    <row r="29" spans="1:32" ht="12.5" x14ac:dyDescent="0.25">
      <c r="A29" s="47">
        <v>2021</v>
      </c>
      <c r="B29" s="48">
        <f t="shared" si="0"/>
        <v>1482.2</v>
      </c>
      <c r="C29" s="48">
        <v>3386.7000000000003</v>
      </c>
      <c r="D29" s="4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V29" s="32"/>
      <c r="Y29" s="30"/>
    </row>
    <row r="30" spans="1:32" ht="12.5" x14ac:dyDescent="0.25">
      <c r="A30" s="47">
        <v>2022</v>
      </c>
      <c r="B30" s="48">
        <f t="shared" si="0"/>
        <v>4868.9000000000005</v>
      </c>
      <c r="C30" s="49">
        <v>3958.2</v>
      </c>
      <c r="D30" s="4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V30" s="32"/>
      <c r="Y30" s="30"/>
    </row>
    <row r="31" spans="1:32" ht="12.5" x14ac:dyDescent="0.25">
      <c r="A31" s="47">
        <v>2023</v>
      </c>
      <c r="B31" s="48">
        <f t="shared" si="0"/>
        <v>8827.1</v>
      </c>
      <c r="C31" s="49">
        <v>9263.7000000000044</v>
      </c>
      <c r="D31" s="48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V31" s="32"/>
      <c r="Y31" s="30"/>
    </row>
    <row r="32" spans="1:32" ht="12.5" x14ac:dyDescent="0.25">
      <c r="A32" s="47">
        <v>2024</v>
      </c>
      <c r="B32" s="48">
        <f t="shared" si="0"/>
        <v>18090.800000000003</v>
      </c>
      <c r="C32" s="49">
        <v>13512.999999999998</v>
      </c>
      <c r="D32" s="48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V32" s="32"/>
      <c r="Y32" s="30"/>
    </row>
    <row r="33" spans="1:27" ht="12.5" x14ac:dyDescent="0.25">
      <c r="A33" s="50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31"/>
      <c r="V33" s="32"/>
      <c r="Y33" s="30"/>
    </row>
    <row r="34" spans="1:27" ht="12.5" x14ac:dyDescent="0.25">
      <c r="A34" s="47">
        <v>2024</v>
      </c>
      <c r="B34" s="48"/>
      <c r="C34" s="48"/>
      <c r="D34" s="48">
        <v>4899</v>
      </c>
      <c r="E34" s="51">
        <v>12937.8</v>
      </c>
      <c r="F34" s="51">
        <v>12282</v>
      </c>
      <c r="G34" s="51">
        <v>471.1</v>
      </c>
      <c r="H34" s="52">
        <v>393.6</v>
      </c>
      <c r="I34" s="52">
        <v>370.4</v>
      </c>
      <c r="J34" s="52">
        <v>222</v>
      </c>
      <c r="K34" s="52">
        <v>27.9</v>
      </c>
      <c r="L34" s="52"/>
      <c r="M34" s="52"/>
      <c r="N34" s="52"/>
      <c r="O34" s="52"/>
      <c r="P34" s="36"/>
      <c r="V34" s="32"/>
      <c r="Y34" s="30"/>
    </row>
    <row r="35" spans="1:27" ht="12.5" x14ac:dyDescent="0.25">
      <c r="A35" s="48"/>
      <c r="B35" s="48"/>
      <c r="C35" s="48"/>
      <c r="D35" s="48"/>
      <c r="E35" s="52"/>
      <c r="F35" s="52"/>
      <c r="G35" s="52"/>
      <c r="H35" s="52"/>
      <c r="I35" s="52"/>
      <c r="J35" s="52"/>
      <c r="K35" s="52"/>
      <c r="L35" s="52">
        <v>995</v>
      </c>
      <c r="M35" s="52">
        <v>878</v>
      </c>
      <c r="N35" s="52">
        <v>3026</v>
      </c>
      <c r="O35" s="52"/>
      <c r="P35" s="37"/>
      <c r="W35" s="30"/>
      <c r="X35" s="30"/>
      <c r="Y35" s="30"/>
      <c r="AA35" s="31"/>
    </row>
    <row r="36" spans="1:27" ht="12.5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T36" s="62"/>
      <c r="U36" s="62"/>
      <c r="W36" s="30"/>
      <c r="X36" s="30"/>
      <c r="Y36" s="30"/>
      <c r="AA36" s="63"/>
    </row>
    <row r="37" spans="1:27" x14ac:dyDescent="0.25">
      <c r="L37" s="63"/>
      <c r="M37" s="63"/>
      <c r="N37" s="63"/>
      <c r="T37" s="39"/>
      <c r="U37" s="39"/>
      <c r="W37" s="30"/>
      <c r="X37" s="30"/>
      <c r="Y37" s="30"/>
      <c r="AA37" s="64"/>
    </row>
    <row r="38" spans="1:27" x14ac:dyDescent="0.25">
      <c r="B38" s="32"/>
      <c r="C38" s="33"/>
      <c r="D38" s="33"/>
      <c r="L38" s="31"/>
      <c r="M38" s="63"/>
      <c r="N38" s="63"/>
      <c r="V38" s="32"/>
      <c r="Y38" s="30"/>
    </row>
    <row r="39" spans="1:27" x14ac:dyDescent="0.25">
      <c r="B39" s="33"/>
      <c r="C39" s="33"/>
      <c r="D39" s="33"/>
      <c r="G39" s="31"/>
      <c r="H39" s="63"/>
      <c r="I39" s="63"/>
      <c r="J39" s="63"/>
      <c r="K39" s="31"/>
      <c r="L39" s="63"/>
      <c r="M39" s="63"/>
      <c r="N39" s="63"/>
      <c r="V39" s="32"/>
      <c r="X39" s="38"/>
      <c r="Y39" s="39"/>
    </row>
    <row r="40" spans="1:27" x14ac:dyDescent="0.25">
      <c r="B40" s="33"/>
      <c r="C40" s="40"/>
      <c r="D40" s="31"/>
      <c r="E40" s="62"/>
      <c r="F40" s="62"/>
      <c r="G40" s="63"/>
      <c r="H40" s="63"/>
      <c r="I40" s="63"/>
      <c r="J40" s="63"/>
      <c r="K40" s="63"/>
      <c r="L40" s="64"/>
      <c r="M40" s="63"/>
      <c r="N40" s="63"/>
      <c r="V40" s="32"/>
      <c r="W40" s="38"/>
      <c r="X40" s="38"/>
      <c r="Y40" s="39"/>
    </row>
    <row r="41" spans="1:27" x14ac:dyDescent="0.25">
      <c r="B41" s="33"/>
      <c r="C41" s="33"/>
      <c r="D41" s="63"/>
      <c r="E41" s="63"/>
      <c r="F41" s="63"/>
      <c r="G41" s="31"/>
      <c r="H41" s="31"/>
      <c r="I41" s="31"/>
      <c r="J41" s="31"/>
      <c r="M41" s="62"/>
      <c r="N41" s="62"/>
      <c r="V41" s="32"/>
      <c r="X41" s="38"/>
      <c r="Y41" s="39"/>
    </row>
    <row r="42" spans="1:27" x14ac:dyDescent="0.25">
      <c r="B42" s="33"/>
      <c r="C42" s="33"/>
      <c r="D42" s="40"/>
      <c r="E42" s="33"/>
      <c r="V42" s="32"/>
      <c r="Y42" s="30"/>
    </row>
    <row r="43" spans="1:27" x14ac:dyDescent="0.25">
      <c r="B43" s="33"/>
      <c r="C43" s="41"/>
      <c r="D43" s="41"/>
      <c r="E43" s="41"/>
      <c r="V43" s="32"/>
      <c r="Y43" s="30"/>
    </row>
    <row r="44" spans="1:27" x14ac:dyDescent="0.25">
      <c r="B44" s="33"/>
      <c r="C44" s="40"/>
      <c r="D44" s="33"/>
      <c r="E44" s="41"/>
      <c r="V44" s="32"/>
      <c r="Y44" s="30"/>
    </row>
    <row r="45" spans="1:27" x14ac:dyDescent="0.25">
      <c r="B45" s="33"/>
      <c r="C45" s="33"/>
      <c r="D45" s="33"/>
      <c r="E45" s="41"/>
      <c r="V45" s="32"/>
      <c r="Y45" s="30"/>
    </row>
    <row r="46" spans="1:27" x14ac:dyDescent="0.25">
      <c r="B46" s="33"/>
      <c r="C46" s="41"/>
      <c r="D46" s="41"/>
      <c r="E46" s="41"/>
      <c r="V46" s="32"/>
      <c r="Y46" s="30"/>
    </row>
    <row r="47" spans="1:27" x14ac:dyDescent="0.25">
      <c r="B47" s="33"/>
      <c r="C47" s="41"/>
      <c r="D47" s="42"/>
      <c r="E47" s="41"/>
      <c r="V47" s="32"/>
      <c r="W47" s="38"/>
      <c r="X47" s="38"/>
      <c r="Y47" s="39"/>
    </row>
    <row r="48" spans="1:27" x14ac:dyDescent="0.25">
      <c r="B48" s="33"/>
      <c r="C48" s="42"/>
      <c r="D48" s="41"/>
      <c r="E48" s="41"/>
      <c r="V48" s="32"/>
      <c r="Y48" s="30"/>
    </row>
    <row r="49" spans="2:25" x14ac:dyDescent="0.25">
      <c r="B49" s="33"/>
      <c r="C49" s="42"/>
      <c r="D49" s="42"/>
      <c r="E49" s="42"/>
      <c r="V49" s="32"/>
      <c r="Y49" s="30"/>
    </row>
    <row r="50" spans="2:25" x14ac:dyDescent="0.25">
      <c r="B50" s="33"/>
      <c r="C50" s="42"/>
      <c r="D50" s="41"/>
      <c r="E50" s="41"/>
      <c r="V50" s="32"/>
      <c r="Y50" s="30"/>
    </row>
    <row r="51" spans="2:25" x14ac:dyDescent="0.25">
      <c r="B51" s="33"/>
      <c r="C51" s="42"/>
      <c r="D51" s="41"/>
      <c r="E51" s="41"/>
      <c r="V51" s="32"/>
      <c r="Y51" s="30"/>
    </row>
    <row r="52" spans="2:25" x14ac:dyDescent="0.25">
      <c r="B52" s="33"/>
      <c r="C52" s="42"/>
      <c r="D52" s="41"/>
      <c r="E52" s="41"/>
      <c r="V52" s="32"/>
      <c r="Y52" s="30"/>
    </row>
    <row r="53" spans="2:25" x14ac:dyDescent="0.25">
      <c r="B53" s="33"/>
      <c r="C53" s="41"/>
      <c r="D53" s="41"/>
      <c r="E53" s="41"/>
      <c r="V53" s="32"/>
      <c r="Y53" s="30"/>
    </row>
    <row r="54" spans="2:25" x14ac:dyDescent="0.25">
      <c r="B54" s="33"/>
      <c r="C54" s="42"/>
      <c r="D54" s="41"/>
      <c r="E54" s="41"/>
      <c r="V54" s="32"/>
      <c r="Y54" s="30"/>
    </row>
    <row r="55" spans="2:25" x14ac:dyDescent="0.25">
      <c r="B55" s="33"/>
      <c r="C55" s="42"/>
      <c r="D55" s="41"/>
      <c r="E55" s="33"/>
      <c r="V55" s="32"/>
      <c r="Y55" s="30"/>
    </row>
    <row r="56" spans="2:25" x14ac:dyDescent="0.25">
      <c r="B56" s="33"/>
      <c r="C56" s="33"/>
      <c r="D56" s="33"/>
      <c r="E56" s="33"/>
      <c r="V56" s="32"/>
      <c r="X56" s="38"/>
      <c r="Y56" s="39"/>
    </row>
    <row r="57" spans="2:25" x14ac:dyDescent="0.25">
      <c r="B57" s="33"/>
      <c r="C57" s="33"/>
      <c r="D57" s="33"/>
      <c r="E57" s="33"/>
      <c r="V57" s="32"/>
      <c r="Y57" s="30"/>
    </row>
    <row r="58" spans="2:25" x14ac:dyDescent="0.25">
      <c r="B58" s="33"/>
      <c r="C58" s="33"/>
      <c r="D58" s="33"/>
      <c r="E58" s="33"/>
      <c r="V58" s="32"/>
      <c r="Y58" s="30"/>
    </row>
    <row r="59" spans="2:25" x14ac:dyDescent="0.25">
      <c r="B59" s="33"/>
      <c r="C59" s="33"/>
      <c r="D59" s="33"/>
      <c r="E59" s="33"/>
      <c r="V59" s="32"/>
      <c r="Y59" s="30"/>
    </row>
    <row r="60" spans="2:25" x14ac:dyDescent="0.25">
      <c r="B60" s="33"/>
      <c r="C60" s="33"/>
      <c r="D60" s="33"/>
      <c r="E60" s="33"/>
      <c r="V60" s="32"/>
      <c r="Y60" s="30"/>
    </row>
    <row r="61" spans="2:25" x14ac:dyDescent="0.25">
      <c r="B61" s="33"/>
      <c r="C61" s="33"/>
      <c r="D61" s="33"/>
      <c r="E61" s="33"/>
      <c r="V61" s="32"/>
      <c r="Y61" s="30"/>
    </row>
    <row r="62" spans="2:25" x14ac:dyDescent="0.25">
      <c r="B62" s="33"/>
      <c r="C62" s="33"/>
      <c r="D62" s="33"/>
      <c r="E62" s="33"/>
      <c r="V62" s="32"/>
      <c r="Y62" s="30"/>
    </row>
    <row r="63" spans="2:25" x14ac:dyDescent="0.25">
      <c r="B63" s="33"/>
      <c r="C63" s="33"/>
      <c r="D63" s="33"/>
      <c r="E63" s="33"/>
      <c r="V63" s="32"/>
      <c r="Y63" s="30"/>
    </row>
    <row r="64" spans="2:25" x14ac:dyDescent="0.25">
      <c r="B64" s="33"/>
      <c r="C64" s="33"/>
      <c r="D64" s="33"/>
      <c r="E64" s="33"/>
      <c r="V64" s="32"/>
      <c r="Y64" s="30"/>
    </row>
    <row r="65" spans="2:25" x14ac:dyDescent="0.25">
      <c r="B65" s="33"/>
      <c r="C65" s="42"/>
      <c r="D65" s="42"/>
      <c r="E65" s="42"/>
      <c r="V65" s="32"/>
      <c r="Y65" s="3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4258-1623-4EFC-8AA1-4888CE4631CB}">
  <dimension ref="A1:AI32"/>
  <sheetViews>
    <sheetView zoomScale="80" zoomScaleNormal="80" workbookViewId="0"/>
  </sheetViews>
  <sheetFormatPr defaultColWidth="8.6640625" defaultRowHeight="11.5" x14ac:dyDescent="0.25"/>
  <cols>
    <col min="1" max="1" width="22" style="30" customWidth="1"/>
    <col min="2" max="2" width="12.1640625" style="30" customWidth="1"/>
    <col min="3" max="3" width="11.5" style="30" customWidth="1"/>
    <col min="4" max="4" width="14" style="30" customWidth="1"/>
    <col min="5" max="5" width="17.6640625" style="30" customWidth="1"/>
    <col min="6" max="6" width="6.08203125" style="30" customWidth="1"/>
    <col min="7" max="16384" width="8.6640625" style="30"/>
  </cols>
  <sheetData>
    <row r="1" spans="1:34" customFormat="1" ht="14.5" x14ac:dyDescent="0.35">
      <c r="A1" s="11" t="s">
        <v>142</v>
      </c>
      <c r="U1" s="29"/>
      <c r="V1" s="29"/>
      <c r="W1" s="29"/>
    </row>
    <row r="2" spans="1:34" customFormat="1" ht="14.5" x14ac:dyDescent="0.35">
      <c r="A2" s="11" t="s">
        <v>141</v>
      </c>
      <c r="U2" s="29"/>
      <c r="V2" s="29"/>
      <c r="W2" s="29"/>
    </row>
    <row r="3" spans="1:34" customFormat="1" ht="14.5" x14ac:dyDescent="0.35">
      <c r="A3" s="11"/>
      <c r="U3" s="29"/>
      <c r="V3" s="29"/>
      <c r="W3" s="29"/>
    </row>
    <row r="4" spans="1:34" customFormat="1" ht="15.5" x14ac:dyDescent="0.35">
      <c r="A4" s="45" t="s">
        <v>166</v>
      </c>
      <c r="U4" s="29"/>
      <c r="V4" s="29"/>
      <c r="W4" s="29"/>
    </row>
    <row r="6" spans="1:34" ht="12.5" x14ac:dyDescent="0.25">
      <c r="A6" s="46" t="s">
        <v>107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 spans="1:34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</row>
    <row r="8" spans="1:34" ht="35" thickBot="1" x14ac:dyDescent="0.3">
      <c r="A8" s="34"/>
      <c r="B8" s="20" t="s">
        <v>112</v>
      </c>
      <c r="C8" s="20" t="s">
        <v>113</v>
      </c>
      <c r="D8" s="20" t="s">
        <v>167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34" ht="13" thickTop="1" x14ac:dyDescent="0.25">
      <c r="A9" s="55" t="s">
        <v>112</v>
      </c>
      <c r="B9" s="55">
        <v>4543.2</v>
      </c>
      <c r="C9" s="55">
        <v>4283.9000000000042</v>
      </c>
      <c r="D9" s="5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34" ht="12.5" x14ac:dyDescent="0.25">
      <c r="A10" s="55" t="s">
        <v>114</v>
      </c>
      <c r="B10" s="55"/>
      <c r="C10" s="55">
        <v>3235.2</v>
      </c>
      <c r="D10" s="55">
        <v>6258.7000000000007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34" ht="12.5" x14ac:dyDescent="0.25">
      <c r="A11" s="55" t="s">
        <v>115</v>
      </c>
      <c r="B11" s="55"/>
      <c r="C11" s="55">
        <v>114.6</v>
      </c>
      <c r="D11" s="55">
        <v>1342.9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34" ht="12.5" x14ac:dyDescent="0.25">
      <c r="A12" s="55" t="s">
        <v>116</v>
      </c>
      <c r="B12" s="55"/>
      <c r="C12" s="55">
        <v>873.5</v>
      </c>
      <c r="D12" s="55">
        <v>6264.7000000000007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34" ht="12.5" x14ac:dyDescent="0.25">
      <c r="A13" s="55" t="s">
        <v>117</v>
      </c>
      <c r="B13" s="55"/>
      <c r="C13" s="55">
        <v>40.600000000004826</v>
      </c>
      <c r="D13" s="55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34" ht="12.5" x14ac:dyDescent="0.25">
      <c r="A14" s="55" t="s">
        <v>112</v>
      </c>
      <c r="B14" s="55">
        <v>11409.300000000001</v>
      </c>
      <c r="C14" s="55">
        <v>11367.399999999998</v>
      </c>
      <c r="D14" s="5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34" ht="12.5" x14ac:dyDescent="0.25">
      <c r="A15" s="55" t="s">
        <v>114</v>
      </c>
      <c r="B15" s="55"/>
      <c r="C15" s="55">
        <v>10770.8</v>
      </c>
      <c r="D15" s="55">
        <v>18674.605000000007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34" ht="12.5" x14ac:dyDescent="0.25">
      <c r="A16" s="55" t="s">
        <v>115</v>
      </c>
      <c r="B16" s="55"/>
      <c r="C16" s="55">
        <v>194</v>
      </c>
      <c r="D16" s="55">
        <v>1014.7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35" ht="12.5" x14ac:dyDescent="0.25">
      <c r="A17" s="55" t="s">
        <v>116</v>
      </c>
      <c r="B17" s="55"/>
      <c r="C17" s="55">
        <v>402.6</v>
      </c>
      <c r="D17" s="55">
        <v>345.601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35" ht="12.5" x14ac:dyDescent="0.25">
      <c r="A18" s="55" t="s">
        <v>117</v>
      </c>
      <c r="B18" s="55"/>
      <c r="C18" s="55">
        <v>0</v>
      </c>
      <c r="D18" s="55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35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35" x14ac:dyDescent="0.2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35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35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35" x14ac:dyDescent="0.2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35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35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35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35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35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35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35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1:35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spans="1:35" x14ac:dyDescent="0.25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Figure 1a</vt:lpstr>
      <vt:lpstr>Figure 1b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Mey, Alexander</dc:creator>
  <cp:lastModifiedBy>Staub, John </cp:lastModifiedBy>
  <dcterms:created xsi:type="dcterms:W3CDTF">2022-09-30T19:41:36Z</dcterms:created>
  <dcterms:modified xsi:type="dcterms:W3CDTF">2023-07-19T20:31:50Z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{5EEE3660-C1AD-4317-87E1-FEF81D21D081}</vt:lpwstr>
  </property>
</Properties>
</file>