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2" name="OM_List">'Situational Analysis Guidewords'!$D$5:$D$14</definedName>
    <definedName localSheetId="2" name="E_List">'Severity, Exposure, Controllabi'!$E$3:$E$8</definedName>
    <definedName localSheetId="2" name="SD_List">'Situational Analysis Guidewords'!$D$33:$D$40</definedName>
    <definedName localSheetId="2" name="C_List">'Severity, Exposure, Controllabi'!$E$20:$E$24</definedName>
    <definedName localSheetId="2" name="EN_List">'Situational Analysis Guidewords'!$D$51:$D$60</definedName>
    <definedName localSheetId="2" name="DV_List">'Hazard Analysis Guidewords'!$D$4:$D$24</definedName>
    <definedName localSheetId="2" name="S_List">'Severity, Exposure, Controllabi'!$E$12:$E$16</definedName>
    <definedName localSheetId="2" name="IU_List">'Situational Analysis Guidewords'!$D$44:$D$47</definedName>
    <definedName localSheetId="2" name="OS_List">'Situational Analysis Guidewords'!$D$18:$D$29</definedName>
  </definedNames>
  <calcPr/>
</workbook>
</file>

<file path=xl/sharedStrings.xml><?xml version="1.0" encoding="utf-8"?>
<sst xmlns="http://schemas.openxmlformats.org/spreadsheetml/2006/main" count="663" uniqueCount="343">
  <si>
    <t>Hazard &amp; Risk Analysis Definitions</t>
  </si>
  <si>
    <t>Hazard ID</t>
  </si>
  <si>
    <t>Operational Mode</t>
  </si>
  <si>
    <t>ID</t>
  </si>
  <si>
    <t>Mode</t>
  </si>
  <si>
    <t>Remarks</t>
  </si>
  <si>
    <t>Reference</t>
  </si>
  <si>
    <t>Parked</t>
  </si>
  <si>
    <t>Car is parked, ignition is off</t>
  </si>
  <si>
    <t>Situational Analysis</t>
  </si>
  <si>
    <t>OM02</t>
  </si>
  <si>
    <t>Ignition on</t>
  </si>
  <si>
    <t>Car is parked, ignition is on</t>
  </si>
  <si>
    <t>OM03</t>
  </si>
  <si>
    <t>Normal driving</t>
  </si>
  <si>
    <t>Car is driving</t>
  </si>
  <si>
    <t>OM04</t>
  </si>
  <si>
    <t>Backward driving</t>
  </si>
  <si>
    <t>OM05</t>
  </si>
  <si>
    <t>Degraded driving</t>
  </si>
  <si>
    <t>Limp home mode</t>
  </si>
  <si>
    <t>Hazard Identification</t>
  </si>
  <si>
    <t>OM06</t>
  </si>
  <si>
    <t>Towing (active)</t>
  </si>
  <si>
    <t>Towing another car</t>
  </si>
  <si>
    <t>OM07</t>
  </si>
  <si>
    <t>Towing (passive)</t>
  </si>
  <si>
    <t>Beeing towed by another car</t>
  </si>
  <si>
    <t>EXAMPLE DISCUSSED IN THE PROJECT INSTRUCTIONS - Headlamp System</t>
  </si>
  <si>
    <t>OM08</t>
  </si>
  <si>
    <t>Service</t>
  </si>
  <si>
    <t>Vehicle is in repair garage</t>
  </si>
  <si>
    <t>OM09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</si>
  <si>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</si>
  <si>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</si>
  <si>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</si>
  <si>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</si>
  <si>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</si>
  <si>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</si>
  <si>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Any Road</t>
  </si>
  <si>
    <t>road type</t>
  </si>
  <si>
    <t>OS02</t>
  </si>
  <si>
    <t>City Road</t>
  </si>
  <si>
    <t>OS03</t>
  </si>
  <si>
    <t>Country Road</t>
  </si>
  <si>
    <t>OS04</t>
  </si>
  <si>
    <t>Highway</t>
  </si>
  <si>
    <t>OS05</t>
  </si>
  <si>
    <t>Mountain Pass</t>
  </si>
  <si>
    <t>OS06</t>
  </si>
  <si>
    <t>Off Road</t>
  </si>
  <si>
    <t>OS07</t>
  </si>
  <si>
    <t>Road with gradient</t>
  </si>
  <si>
    <t>road attribute</t>
  </si>
  <si>
    <t>OS08</t>
  </si>
  <si>
    <t>Road with bump</t>
  </si>
  <si>
    <t>OS09</t>
  </si>
  <si>
    <t>Road tunnel</t>
  </si>
  <si>
    <t>Environmental Details</t>
  </si>
  <si>
    <t>Situation Details</t>
  </si>
  <si>
    <t>Other Details
(optional)</t>
  </si>
  <si>
    <t>OS10</t>
  </si>
  <si>
    <t>Item Usage
(function)</t>
  </si>
  <si>
    <t>Situation Description</t>
  </si>
  <si>
    <t>Road with construction site</t>
  </si>
  <si>
    <t>Situation Details
(optional)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</si>
  <si>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</si>
  <si>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</si>
  <si>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</si>
  <si>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</si>
  <si>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</si>
  <si>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</si>
  <si>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</si>
  <si>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</si>
  <si>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</si>
  <si>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OS11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</si>
  <si>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</si>
  <si>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</si>
  <si>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</si>
  <si>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</si>
  <si>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</si>
  <si>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</si>
  <si>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OM03 - Normal Driving</t>
  </si>
  <si>
    <t>Low speed</t>
  </si>
  <si>
    <t>driving attribute</t>
  </si>
  <si>
    <t>SD02</t>
  </si>
  <si>
    <t>High speed</t>
  </si>
  <si>
    <t>SD03</t>
  </si>
  <si>
    <t>Normal acceleration</t>
  </si>
  <si>
    <t>OS04 - Highway</t>
  </si>
  <si>
    <t>EN06 - Rain (slippery road)</t>
  </si>
  <si>
    <t>SD04</t>
  </si>
  <si>
    <t>High acceleration</t>
  </si>
  <si>
    <t>SD05</t>
  </si>
  <si>
    <t>Normal braking</t>
  </si>
  <si>
    <t>SD02 - High speed</t>
  </si>
  <si>
    <t>IU01 - Correctly used</t>
  </si>
  <si>
    <t>SD06</t>
  </si>
  <si>
    <t>High braking</t>
  </si>
  <si>
    <t>Normal driving on a highway during rain (slippery road) with high speed and correctly used system.</t>
  </si>
  <si>
    <t>Lane Departure Warning (LDW) function shall apply an oscillating steering torque to provide the driver with haptic feedback</t>
  </si>
  <si>
    <t>DV04 - Actor effect is too much</t>
  </si>
  <si>
    <t>The Lane Departure Warning function applies an oscillating torgue with very high torque (above limit.)</t>
  </si>
  <si>
    <t>SD07</t>
  </si>
  <si>
    <t>Item Usage</t>
  </si>
  <si>
    <t>Normal Driving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</si>
  <si>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</si>
  <si>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</si>
  <si>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</si>
  <si>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</si>
  <si>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</si>
  <si>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</si>
  <si>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</si>
  <si>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</si>
  <si>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</si>
  <si>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</si>
  <si>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</si>
  <si>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</si>
  <si>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</si>
  <si>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</si>
  <si>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</si>
  <si>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Correctly used</t>
  </si>
  <si>
    <t>EV00 - Collision with other vehicle.</t>
  </si>
  <si>
    <t>C0 - Controllable in general</t>
  </si>
  <si>
    <t>High haptic feedback can affect driver's ability to steer as intented. The driver loose control and could collide with another vehicle or side of the road.</t>
  </si>
  <si>
    <t>Intended usage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</si>
  <si>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</si>
  <si>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</si>
  <si>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</si>
  <si>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E3 - Medium probability</t>
  </si>
  <si>
    <t>Driving on a highway with rain could happen between 1% and 10% of the time operating the vehicle.</t>
  </si>
  <si>
    <t>S3 - Life-threatening or fatal injuries</t>
  </si>
  <si>
    <t>Collisions at high speed could cause fatal injuries.</t>
  </si>
  <si>
    <t>C3 - Difficult to control or uncontrollable</t>
  </si>
  <si>
    <t>It is difficult to stay calm and react properly when the steering well is moving too much.</t>
  </si>
  <si>
    <t>C</t>
  </si>
  <si>
    <t>The oscillating steering torque from the Lane Departure Warning function shall be limited.</t>
  </si>
  <si>
    <t>IU02</t>
  </si>
  <si>
    <t>Incorrectly used</t>
  </si>
  <si>
    <t>Unintended usage (foreseeable)</t>
  </si>
  <si>
    <t>IU03</t>
  </si>
  <si>
    <t>Normal conditions</t>
  </si>
  <si>
    <t>weather attribute</t>
  </si>
  <si>
    <t>HA-002</t>
  </si>
  <si>
    <t>OS03 - Country Road</t>
  </si>
  <si>
    <t>EN01 - Normal conditions</t>
  </si>
  <si>
    <t>IU02 - Incorrectly used</t>
  </si>
  <si>
    <t>Normal driving on a country road during normal conditions with high speed and incorrectly used systam.</t>
  </si>
  <si>
    <t>Lane Keeping Assistance (LKA) function shall apply the steering torque when active in order to stay in ego lane</t>
  </si>
  <si>
    <t>EN02</t>
  </si>
  <si>
    <t>DV03 - Function is always activated</t>
  </si>
  <si>
    <t>Sun blares (degraded view)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</si>
  <si>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</si>
  <si>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</si>
  <si>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</si>
  <si>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E2 - Low probability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</si>
  <si>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</si>
  <si>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</si>
  <si>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B</t>
  </si>
  <si>
    <t>The Lane Keeping Assistance function shall be time limited, and additional steering torque shall end after a given time interval so the driver cannot misuse the system for autonomous driving.</t>
  </si>
  <si>
    <t>HA-003</t>
  </si>
  <si>
    <t>EN03</t>
  </si>
  <si>
    <t>Fog (degraded view)</t>
  </si>
  <si>
    <t>DV02 - Function unexpectedly activated</t>
  </si>
  <si>
    <t>The Lane Departure Warning function continues to be activated even though the camera subsystem stops sending request for LDW activity.</t>
  </si>
  <si>
    <t xml:space="preserve">LDW continues to function by exerting random torque to the steering wheel, with the possible danger that the driver loses control and collides with other vehicles. </t>
  </si>
  <si>
    <t>EN04</t>
  </si>
  <si>
    <t>The LDW function continues to be active even in the absence of requests from the camera subsystem</t>
  </si>
  <si>
    <t>Snowfall (degraded view)</t>
  </si>
  <si>
    <t>When the driver loose control of the vechicle is very difficult to realize the situation and act accordently.</t>
  </si>
  <si>
    <t>The Lane Departure Warning function shall be deactivated when the camera sensor stop working.</t>
  </si>
  <si>
    <t>HA-004</t>
  </si>
  <si>
    <t>EN05</t>
  </si>
  <si>
    <t>Cross-wind (lateral force)</t>
  </si>
  <si>
    <t>The Lane Keeping Assistance function continues to be activated even though the camera subsystem stops sending request for LKA activity.</t>
  </si>
  <si>
    <t xml:space="preserve">LKA continues to function by exerting random torque to the steering wheel, with the possible danger that the driver loses control and collides with other vehicles. </t>
  </si>
  <si>
    <t>The LKA function continues to be active even in the absence of requests from the camera subsystem</t>
  </si>
  <si>
    <t>EN06</t>
  </si>
  <si>
    <t>Rain (slippery road)</t>
  </si>
  <si>
    <t>The Lane Keeping Assistance function shall be deactivated when the camera sensor stop working.</t>
  </si>
  <si>
    <t>EN07</t>
  </si>
  <si>
    <t>Snow (slippery road)</t>
  </si>
  <si>
    <t>EN08</t>
  </si>
  <si>
    <t>Glace (slippery road)</t>
  </si>
  <si>
    <t>EN09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</si>
  <si>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</si>
  <si>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</si>
  <si>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</si>
  <si>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</si>
  <si>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</si>
  <si>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</si>
  <si>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</si>
  <si>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</si>
  <si>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</si>
  <si>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</si>
  <si>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</si>
  <si>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</si>
  <si>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</si>
  <si>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</si>
  <si>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</si>
  <si>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</si>
  <si>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</si>
  <si>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</si>
  <si>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</si>
  <si>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</si>
  <si>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</si>
  <si>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</si>
  <si>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</si>
  <si>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</si>
  <si>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</si>
  <si>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</si>
  <si>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</si>
  <si>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</si>
  <si>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</si>
  <si>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</si>
  <si>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</si>
  <si>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</si>
  <si>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</si>
  <si>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</si>
  <si>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</si>
  <si>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</si>
  <si>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</si>
  <si>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Deviation (Guideword)</t>
  </si>
  <si>
    <t>Exposure</t>
  </si>
  <si>
    <t>Description</t>
  </si>
  <si>
    <t>Duration (of situation)</t>
  </si>
  <si>
    <t>Frequency (of situation)</t>
  </si>
  <si>
    <t>E0</t>
  </si>
  <si>
    <t>Activation error</t>
  </si>
  <si>
    <t>Incredible</t>
  </si>
  <si>
    <t>DV02</t>
  </si>
  <si>
    <t>Function unexpectedly activated</t>
  </si>
  <si>
    <t>DV03</t>
  </si>
  <si>
    <t>Function always activated</t>
  </si>
  <si>
    <t>DV04</t>
  </si>
  <si>
    <t>Actor effect is too much</t>
  </si>
  <si>
    <t>Quantitative error</t>
  </si>
  <si>
    <t>E1</t>
  </si>
  <si>
    <t>Very low probability</t>
  </si>
  <si>
    <t>Not specified</t>
  </si>
  <si>
    <t>Occurs less often than once a year for the great majority of drivers</t>
  </si>
  <si>
    <t>DV05</t>
  </si>
  <si>
    <t>Actor effect is too less</t>
  </si>
  <si>
    <t>DV06</t>
  </si>
  <si>
    <t>Actor action too early</t>
  </si>
  <si>
    <t>Timing error</t>
  </si>
  <si>
    <t>DV07</t>
  </si>
  <si>
    <t>E2</t>
  </si>
  <si>
    <t>Actor action too late</t>
  </si>
  <si>
    <t>Low probability</t>
  </si>
  <si>
    <t>&lt;1 % of average operating time</t>
  </si>
  <si>
    <t>Occurs a few times a year for the great majority of drivers</t>
  </si>
  <si>
    <t>DV08</t>
  </si>
  <si>
    <t>Actor action before</t>
  </si>
  <si>
    <t>Sequence error</t>
  </si>
  <si>
    <t>E3</t>
  </si>
  <si>
    <t>Medium probability</t>
  </si>
  <si>
    <t>1 % to 10 % of average operating time</t>
  </si>
  <si>
    <t>Occurs once a month or more often for an average driver</t>
  </si>
  <si>
    <t>DV09</t>
  </si>
  <si>
    <t>Actor action after</t>
  </si>
  <si>
    <t>E4</t>
  </si>
  <si>
    <t>High probability</t>
  </si>
  <si>
    <t>DV10</t>
  </si>
  <si>
    <t>&gt;10 % of average operating time</t>
  </si>
  <si>
    <t>Actor effect is reverse</t>
  </si>
  <si>
    <t>Occurs during almost every drive on average</t>
  </si>
  <si>
    <t>Logical error</t>
  </si>
  <si>
    <t>Controllability</t>
  </si>
  <si>
    <t>DV11</t>
  </si>
  <si>
    <t>Actor effect is wrong</t>
  </si>
  <si>
    <t>DV12</t>
  </si>
  <si>
    <t>Sensor sensitivity is too high</t>
  </si>
  <si>
    <t>Severity</t>
  </si>
  <si>
    <t>DV13</t>
  </si>
  <si>
    <t>Sensor sensitivity is too low</t>
  </si>
  <si>
    <t>Probability of Injuries</t>
  </si>
  <si>
    <t>S0</t>
  </si>
  <si>
    <t>No injuries</t>
  </si>
  <si>
    <t>DV14</t>
  </si>
  <si>
    <t>AIS 0 and less than 10 % probability of AIS 1-6</t>
  </si>
  <si>
    <t>Sensor detection too early</t>
  </si>
  <si>
    <t>DV15</t>
  </si>
  <si>
    <t>Sensor detection too late</t>
  </si>
  <si>
    <t>DV16</t>
  </si>
  <si>
    <t>Sensor detection before</t>
  </si>
  <si>
    <t>S1</t>
  </si>
  <si>
    <t>Light and moderate injuries</t>
  </si>
  <si>
    <t>More than 10 % probability of AIS 1-6 (and not S2 or S3)</t>
  </si>
  <si>
    <t>DV17</t>
  </si>
  <si>
    <t>Sensor detection after</t>
  </si>
  <si>
    <t>DV18</t>
  </si>
  <si>
    <t>Sensor detection is reverse</t>
  </si>
  <si>
    <t>S2</t>
  </si>
  <si>
    <t>Severe and life-threatening injuries</t>
  </si>
  <si>
    <t>DV19</t>
  </si>
  <si>
    <t>Severe and life-threatening injuries (survival probable)</t>
  </si>
  <si>
    <t>Sensor detection is wrong</t>
  </si>
  <si>
    <t>More than 10 % probability of AIS 3-6 (and not S3)</t>
  </si>
  <si>
    <t>DV20</t>
  </si>
  <si>
    <t>S3</t>
  </si>
  <si>
    <t>Life-threatening or fatal injuries</t>
  </si>
  <si>
    <t>Life-threatening injuries (survival uncertain), fatal injuries</t>
  </si>
  <si>
    <t>More than 10 % probability of AIS 5-6</t>
  </si>
  <si>
    <t>Hazardous Events (possibe effects)</t>
  </si>
  <si>
    <t>Hazardous Event</t>
  </si>
  <si>
    <t>C0</t>
  </si>
  <si>
    <t>Controllable in general</t>
  </si>
  <si>
    <t>None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</si>
  <si>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</si>
  <si>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</si>
  <si>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</si>
  <si>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</si>
  <si>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</si>
  <si>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</si>
  <si>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</si>
  <si>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</si>
  <si>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</si>
  <si>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EV-06</t>
  </si>
  <si>
    <t>Front collision with oncoming traffic</t>
  </si>
  <si>
    <t>EV-05</t>
  </si>
  <si>
    <t>Front collision with ahead traffic</t>
  </si>
  <si>
    <t>EV-04</t>
  </si>
  <si>
    <t>EV-03</t>
  </si>
  <si>
    <t>Rear collision with trailing traffic</t>
  </si>
  <si>
    <t>EV-02</t>
  </si>
  <si>
    <t>Side collision with other traffic</t>
  </si>
  <si>
    <t>EV-01</t>
  </si>
  <si>
    <t>Side collision with obstacle</t>
  </si>
  <si>
    <t>EV00</t>
  </si>
  <si>
    <t>Collision with other vehicle</t>
  </si>
  <si>
    <t>EV01</t>
  </si>
  <si>
    <t>Collision with train</t>
  </si>
  <si>
    <t>EV02</t>
  </si>
  <si>
    <t>Collision with pedestrian</t>
  </si>
  <si>
    <t>EV03</t>
  </si>
  <si>
    <t>Car spins out of control</t>
  </si>
  <si>
    <t>EV04</t>
  </si>
  <si>
    <t>Car comes off the road</t>
  </si>
  <si>
    <t>EV05</t>
  </si>
  <si>
    <t>Car catches file</t>
  </si>
  <si>
    <t>EV06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</si>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</sst>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6.0"/>
      <color rgb="FF0000FF"/>
      <name val="Arial"/>
    </font>
    <font>
      <b/>
      <sz val="10.0"/>
      <color rgb="FF000000"/>
      <name val="Arial"/>
    </font>
    <font>
      <sz val="10.0"/>
      <color rgb="FF0000FF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2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0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horizontal="left" vertical="center"/>
    </xf>
    <xf borderId="3" fillId="3" fontId="4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left" vertical="center"/>
    </xf>
    <xf borderId="4" fillId="4" fontId="4" numFmtId="0" xfId="0" applyAlignment="1" applyBorder="1" applyFill="1" applyFont="1">
      <alignment horizontal="center" shrinkToFit="0" vertical="center" wrapText="1"/>
    </xf>
    <xf borderId="5" fillId="0" fontId="5" numFmtId="0" xfId="0" applyBorder="1" applyFont="1"/>
    <xf borderId="0" fillId="0" fontId="2" numFmtId="0" xfId="0" applyAlignment="1" applyFont="1">
      <alignment vertical="center"/>
    </xf>
    <xf borderId="4" fillId="4" fontId="4" numFmtId="0" xfId="0" applyAlignment="1" applyBorder="1" applyFont="1">
      <alignment horizontal="center"/>
    </xf>
    <xf borderId="1" fillId="2" fontId="0" numFmtId="0" xfId="0" applyAlignment="1" applyBorder="1" applyFont="1">
      <alignment vertical="center"/>
    </xf>
    <xf borderId="4" fillId="3" fontId="4" numFmtId="0" xfId="0" applyAlignment="1" applyBorder="1" applyFont="1">
      <alignment horizontal="center"/>
    </xf>
    <xf borderId="6" fillId="0" fontId="5" numFmtId="0" xfId="0" applyBorder="1" applyFont="1"/>
    <xf borderId="0" fillId="0" fontId="6" numFmtId="0" xfId="0" applyAlignment="1" applyFont="1">
      <alignment horizontal="center"/>
    </xf>
    <xf borderId="7" fillId="5" fontId="4" numFmtId="0" xfId="0" applyAlignment="1" applyBorder="1" applyFill="1" applyFont="1">
      <alignment horizontal="center"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shrinkToFit="0" vertical="center" wrapText="1"/>
    </xf>
    <xf borderId="1" fillId="0" fontId="0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vertical="top"/>
    </xf>
    <xf borderId="1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shrinkToFit="0" vertical="top" wrapText="1"/>
    </xf>
    <xf borderId="9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horizontal="center" shrinkToFit="0" vertical="center" wrapText="1"/>
    </xf>
    <xf borderId="0" fillId="0" fontId="7" numFmtId="0" xfId="0" applyFont="1"/>
    <xf borderId="0" fillId="0" fontId="8" numFmtId="0" xfId="0" applyFont="1"/>
    <xf borderId="2" fillId="0" fontId="0" numFmtId="0" xfId="0" applyAlignment="1" applyBorder="1" applyFont="1">
      <alignment horizontal="center" shrinkToFit="0" vertical="top" wrapText="1"/>
    </xf>
    <xf borderId="2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/>
    </xf>
    <xf borderId="12" fillId="2" fontId="2" numFmtId="0" xfId="0" applyAlignment="1" applyBorder="1" applyFont="1">
      <alignment vertical="center"/>
    </xf>
    <xf borderId="11" fillId="0" fontId="5" numFmtId="0" xfId="0" applyBorder="1" applyFont="1"/>
    <xf borderId="13" fillId="0" fontId="7" numFmtId="0" xfId="0" applyBorder="1" applyFont="1"/>
    <xf borderId="13" fillId="0" fontId="8" numFmtId="0" xfId="0" applyBorder="1" applyFont="1"/>
    <xf borderId="9" fillId="0" fontId="5" numFmtId="0" xfId="0" applyBorder="1" applyFont="1"/>
    <xf borderId="8" fillId="2" fontId="7" numFmtId="0" xfId="0" applyAlignment="1" applyBorder="1" applyFont="1">
      <alignment horizontal="center"/>
    </xf>
    <xf borderId="14" fillId="2" fontId="7" numFmtId="0" xfId="0" applyBorder="1" applyFont="1"/>
    <xf borderId="15" fillId="2" fontId="2" numFmtId="0" xfId="0" applyAlignment="1" applyBorder="1" applyFont="1">
      <alignment vertical="center"/>
    </xf>
    <xf borderId="16" fillId="0" fontId="9" numFmtId="0" xfId="0" applyAlignment="1" applyBorder="1" applyFont="1">
      <alignment horizontal="center" shrinkToFit="0" vertical="top" wrapText="1"/>
    </xf>
    <xf borderId="17" fillId="0" fontId="0" numFmtId="0" xfId="0" applyAlignment="1" applyBorder="1" applyFont="1">
      <alignment horizontal="left" vertical="center"/>
    </xf>
    <xf borderId="18" fillId="0" fontId="8" numFmtId="0" xfId="0" applyAlignment="1" applyBorder="1" applyFont="1">
      <alignment horizontal="left"/>
    </xf>
    <xf borderId="18" fillId="0" fontId="8" numFmtId="0" xfId="0" applyBorder="1" applyFont="1"/>
    <xf borderId="9" fillId="0" fontId="0" numFmtId="0" xfId="0" applyAlignment="1" applyBorder="1" applyFont="1">
      <alignment horizontal="left" vertical="center"/>
    </xf>
    <xf borderId="16" fillId="0" fontId="5" numFmtId="0" xfId="0" applyBorder="1" applyFont="1"/>
    <xf borderId="18" fillId="0" fontId="5" numFmtId="0" xfId="0" applyBorder="1" applyFont="1"/>
    <xf borderId="18" fillId="0" fontId="9" numFmtId="0" xfId="0" applyAlignment="1" applyBorder="1" applyFont="1">
      <alignment horizontal="left"/>
    </xf>
    <xf borderId="12" fillId="2" fontId="0" numFmtId="0" xfId="0" applyAlignment="1" applyBorder="1" applyFont="1">
      <alignment vertical="center"/>
    </xf>
    <xf borderId="15" fillId="2" fontId="0" numFmtId="0" xfId="0" applyAlignment="1" applyBorder="1" applyFont="1">
      <alignment vertical="center"/>
    </xf>
    <xf borderId="19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/>
    </xf>
    <xf borderId="19" fillId="0" fontId="5" numFmtId="0" xfId="0" applyBorder="1" applyFont="1"/>
    <xf borderId="8" fillId="2" fontId="8" numFmtId="0" xfId="0" applyBorder="1" applyFont="1"/>
    <xf borderId="14" fillId="2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3" width="21.71"/>
    <col customWidth="1" min="4" max="4" width="25.86"/>
    <col customWidth="1" min="5" max="5" width="18.29"/>
    <col customWidth="1" min="6" max="6" width="18.86"/>
    <col customWidth="1" min="7" max="7" width="21.0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5" max="15" width="14.43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1" max="21" width="14.43"/>
    <col customWidth="1" min="22" max="22" width="33.14"/>
    <col customWidth="1" min="23" max="28" width="14.43"/>
  </cols>
  <sheetData>
    <row r="1" ht="15.75" customHeight="1">
      <c r="A1" s="8" t="s">
        <v>1</v>
      </c>
      <c r="B1" s="10" t="s">
        <v>9</v>
      </c>
      <c r="C1" s="11"/>
      <c r="D1" s="11"/>
      <c r="E1" s="11"/>
      <c r="F1" s="11"/>
      <c r="G1" s="11"/>
      <c r="H1" s="11"/>
      <c r="I1" s="13" t="s">
        <v>21</v>
      </c>
      <c r="J1" s="11"/>
      <c r="K1" s="11"/>
      <c r="L1" s="11"/>
      <c r="M1" s="11"/>
      <c r="N1" s="11"/>
      <c r="O1" s="13" t="s">
        <v>35</v>
      </c>
      <c r="P1" s="11"/>
      <c r="Q1" s="11"/>
      <c r="R1" s="11"/>
      <c r="S1" s="11"/>
      <c r="T1" s="11"/>
      <c r="U1" s="15" t="s">
        <v>36</v>
      </c>
      <c r="V1" s="11"/>
      <c r="W1" s="17"/>
      <c r="X1" s="17"/>
      <c r="Y1" s="17"/>
      <c r="Z1" s="17"/>
      <c r="AA1" s="17"/>
      <c r="AB1" s="17"/>
    </row>
    <row r="2" ht="15.75" customHeight="1">
      <c r="A2" s="18"/>
      <c r="B2" s="19" t="s">
        <v>2</v>
      </c>
      <c r="C2" s="19" t="s">
        <v>37</v>
      </c>
      <c r="D2" s="19" t="s">
        <v>58</v>
      </c>
      <c r="E2" s="19" t="s">
        <v>59</v>
      </c>
      <c r="F2" s="19" t="s">
        <v>60</v>
      </c>
      <c r="G2" s="19" t="s">
        <v>62</v>
      </c>
      <c r="H2" s="19" t="s">
        <v>63</v>
      </c>
      <c r="I2" s="19" t="s">
        <v>66</v>
      </c>
      <c r="J2" s="19" t="s">
        <v>67</v>
      </c>
      <c r="K2" s="19" t="s">
        <v>68</v>
      </c>
      <c r="L2" s="19" t="s">
        <v>69</v>
      </c>
      <c r="M2" s="19" t="s">
        <v>70</v>
      </c>
      <c r="N2" s="19" t="s">
        <v>71</v>
      </c>
      <c r="O2" s="19" t="s">
        <v>72</v>
      </c>
      <c r="P2" s="19" t="s">
        <v>73</v>
      </c>
      <c r="Q2" s="19" t="s">
        <v>74</v>
      </c>
      <c r="R2" s="19" t="s">
        <v>76</v>
      </c>
      <c r="S2" s="19" t="s">
        <v>77</v>
      </c>
      <c r="T2" s="19" t="s">
        <v>78</v>
      </c>
      <c r="U2" s="19" t="s">
        <v>79</v>
      </c>
      <c r="V2" s="18" t="s">
        <v>80</v>
      </c>
      <c r="W2" s="20"/>
      <c r="X2" s="20"/>
      <c r="Y2" s="20"/>
      <c r="Z2" s="20"/>
      <c r="AA2" s="20"/>
      <c r="AB2" s="20"/>
    </row>
    <row r="3" ht="15.75" customHeight="1">
      <c r="A3" s="21" t="s">
        <v>81</v>
      </c>
      <c r="B3" s="23" t="s">
        <v>82</v>
      </c>
      <c r="C3" s="23" t="s">
        <v>89</v>
      </c>
      <c r="D3" s="24" t="s">
        <v>90</v>
      </c>
      <c r="E3" s="23" t="s">
        <v>95</v>
      </c>
      <c r="F3" s="23"/>
      <c r="G3" s="23" t="s">
        <v>96</v>
      </c>
      <c r="H3" s="23" t="s">
        <v>99</v>
      </c>
      <c r="I3" s="23" t="s">
        <v>100</v>
      </c>
      <c r="J3" s="23" t="s">
        <v>101</v>
      </c>
      <c r="K3" s="26" t="s">
        <v>102</v>
      </c>
      <c r="L3" s="23" t="s">
        <v>122</v>
      </c>
      <c r="M3" s="23" t="s">
        <v>124</v>
      </c>
      <c r="N3" s="23" t="s">
        <v>102</v>
      </c>
      <c r="O3" s="23" t="s">
        <v>129</v>
      </c>
      <c r="P3" s="23" t="s">
        <v>130</v>
      </c>
      <c r="Q3" s="23" t="s">
        <v>131</v>
      </c>
      <c r="R3" s="23" t="s">
        <v>132</v>
      </c>
      <c r="S3" s="23" t="s">
        <v>133</v>
      </c>
      <c r="T3" s="23" t="s">
        <v>134</v>
      </c>
      <c r="U3" s="21" t="s">
        <v>135</v>
      </c>
      <c r="V3" s="28" t="s">
        <v>136</v>
      </c>
      <c r="W3" s="29"/>
      <c r="X3" s="29"/>
      <c r="Y3" s="29"/>
      <c r="Z3" s="26"/>
      <c r="AA3" s="26"/>
      <c r="AB3" s="26"/>
    </row>
    <row r="4" ht="12.75" customHeight="1">
      <c r="A4" s="21" t="s">
        <v>143</v>
      </c>
      <c r="B4" s="23" t="s">
        <v>82</v>
      </c>
      <c r="C4" s="23" t="s">
        <v>144</v>
      </c>
      <c r="D4" s="23" t="s">
        <v>145</v>
      </c>
      <c r="E4" s="23" t="s">
        <v>95</v>
      </c>
      <c r="F4" s="23"/>
      <c r="G4" s="23" t="s">
        <v>146</v>
      </c>
      <c r="H4" s="23" t="s">
        <v>147</v>
      </c>
      <c r="I4" s="23" t="s">
        <v>148</v>
      </c>
      <c r="J4" s="23" t="s">
        <v>150</v>
      </c>
      <c r="K4" s="23" t="s">
        <v>152</v>
      </c>
      <c r="L4" s="23" t="s">
        <v>122</v>
      </c>
      <c r="M4" s="23" t="s">
        <v>153</v>
      </c>
      <c r="N4" s="23" t="s">
        <v>154</v>
      </c>
      <c r="O4" s="23" t="s">
        <v>155</v>
      </c>
      <c r="P4" s="23" t="s">
        <v>156</v>
      </c>
      <c r="Q4" s="23" t="s">
        <v>131</v>
      </c>
      <c r="R4" s="23" t="s">
        <v>132</v>
      </c>
      <c r="S4" s="23" t="s">
        <v>133</v>
      </c>
      <c r="T4" s="23" t="s">
        <v>157</v>
      </c>
      <c r="U4" s="21" t="s">
        <v>158</v>
      </c>
      <c r="V4" s="28" t="s">
        <v>159</v>
      </c>
      <c r="W4" s="29"/>
      <c r="X4" s="29"/>
      <c r="Y4" s="29"/>
      <c r="Z4" s="26"/>
      <c r="AA4" s="26"/>
      <c r="AB4" s="26"/>
    </row>
    <row r="5" ht="12.75" customHeight="1">
      <c r="A5" s="21" t="s">
        <v>160</v>
      </c>
      <c r="B5" s="23" t="s">
        <v>82</v>
      </c>
      <c r="C5" s="23" t="s">
        <v>89</v>
      </c>
      <c r="D5" s="24" t="s">
        <v>90</v>
      </c>
      <c r="E5" s="23" t="s">
        <v>95</v>
      </c>
      <c r="F5" s="23"/>
      <c r="G5" s="23" t="s">
        <v>96</v>
      </c>
      <c r="H5" s="23" t="s">
        <v>99</v>
      </c>
      <c r="I5" s="23" t="s">
        <v>100</v>
      </c>
      <c r="J5" s="23" t="s">
        <v>163</v>
      </c>
      <c r="K5" s="23" t="s">
        <v>164</v>
      </c>
      <c r="L5" s="23" t="s">
        <v>122</v>
      </c>
      <c r="M5" s="23" t="s">
        <v>165</v>
      </c>
      <c r="N5" s="23" t="s">
        <v>167</v>
      </c>
      <c r="O5" s="23" t="s">
        <v>129</v>
      </c>
      <c r="P5" s="23" t="s">
        <v>130</v>
      </c>
      <c r="Q5" s="23" t="s">
        <v>131</v>
      </c>
      <c r="R5" s="23" t="s">
        <v>132</v>
      </c>
      <c r="S5" s="23" t="s">
        <v>133</v>
      </c>
      <c r="T5" s="23" t="s">
        <v>169</v>
      </c>
      <c r="U5" s="21" t="s">
        <v>135</v>
      </c>
      <c r="V5" s="28" t="s">
        <v>170</v>
      </c>
      <c r="W5" s="29"/>
      <c r="X5" s="29"/>
      <c r="Y5" s="29"/>
      <c r="Z5" s="26"/>
      <c r="AA5" s="26"/>
      <c r="AB5" s="26"/>
    </row>
    <row r="6" ht="12.75" customHeight="1">
      <c r="A6" s="21" t="s">
        <v>171</v>
      </c>
      <c r="B6" s="23" t="s">
        <v>82</v>
      </c>
      <c r="C6" s="23" t="s">
        <v>89</v>
      </c>
      <c r="D6" s="24" t="s">
        <v>90</v>
      </c>
      <c r="E6" s="23" t="s">
        <v>95</v>
      </c>
      <c r="F6" s="23"/>
      <c r="G6" s="23" t="s">
        <v>96</v>
      </c>
      <c r="H6" s="23" t="s">
        <v>99</v>
      </c>
      <c r="I6" s="23" t="s">
        <v>148</v>
      </c>
      <c r="J6" s="23" t="s">
        <v>163</v>
      </c>
      <c r="K6" s="23" t="s">
        <v>174</v>
      </c>
      <c r="L6" s="23" t="s">
        <v>122</v>
      </c>
      <c r="M6" s="23" t="s">
        <v>175</v>
      </c>
      <c r="N6" s="23" t="s">
        <v>176</v>
      </c>
      <c r="O6" s="23" t="s">
        <v>129</v>
      </c>
      <c r="P6" s="23" t="s">
        <v>130</v>
      </c>
      <c r="Q6" s="23" t="s">
        <v>131</v>
      </c>
      <c r="R6" s="23" t="s">
        <v>132</v>
      </c>
      <c r="S6" s="23" t="s">
        <v>133</v>
      </c>
      <c r="T6" s="23" t="s">
        <v>169</v>
      </c>
      <c r="U6" s="21" t="s">
        <v>135</v>
      </c>
      <c r="V6" s="28" t="s">
        <v>179</v>
      </c>
      <c r="W6" s="29"/>
      <c r="X6" s="29"/>
      <c r="Y6" s="29"/>
      <c r="Z6" s="26"/>
      <c r="AA6" s="26"/>
      <c r="AB6" s="26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U1:V1"/>
    <mergeCell ref="B1:H1"/>
    <mergeCell ref="I1:N1"/>
    <mergeCell ref="O1:T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2.75" customHeight="1">
      <c r="A2" s="12"/>
      <c r="B2" s="2" t="s">
        <v>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2.75" customHeight="1">
      <c r="A3" s="2"/>
      <c r="C3" s="2"/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5.75" customHeight="1">
      <c r="B4" s="8" t="s">
        <v>1</v>
      </c>
      <c r="C4" s="10" t="s">
        <v>9</v>
      </c>
      <c r="D4" s="11"/>
      <c r="E4" s="11"/>
      <c r="F4" s="11"/>
      <c r="G4" s="11"/>
      <c r="H4" s="11"/>
      <c r="I4" s="16"/>
      <c r="J4" s="13" t="s">
        <v>21</v>
      </c>
      <c r="K4" s="11"/>
      <c r="L4" s="11"/>
      <c r="M4" s="11"/>
      <c r="N4" s="11"/>
      <c r="O4" s="16"/>
      <c r="P4" s="13" t="s">
        <v>35</v>
      </c>
      <c r="Q4" s="11"/>
      <c r="R4" s="11"/>
      <c r="S4" s="11"/>
      <c r="T4" s="11"/>
      <c r="U4" s="16"/>
      <c r="V4" s="15" t="s">
        <v>36</v>
      </c>
      <c r="W4" s="16"/>
    </row>
    <row r="5" ht="15.75" customHeight="1">
      <c r="B5" s="18"/>
      <c r="C5" s="19" t="s">
        <v>2</v>
      </c>
      <c r="D5" s="19" t="s">
        <v>37</v>
      </c>
      <c r="E5" s="19" t="s">
        <v>58</v>
      </c>
      <c r="F5" s="19" t="s">
        <v>65</v>
      </c>
      <c r="G5" s="19" t="s">
        <v>60</v>
      </c>
      <c r="H5" s="19" t="s">
        <v>62</v>
      </c>
      <c r="I5" s="19" t="s">
        <v>63</v>
      </c>
      <c r="J5" s="19" t="s">
        <v>66</v>
      </c>
      <c r="K5" s="19" t="s">
        <v>67</v>
      </c>
      <c r="L5" s="19" t="s">
        <v>68</v>
      </c>
      <c r="M5" s="19" t="s">
        <v>69</v>
      </c>
      <c r="N5" s="19" t="s">
        <v>70</v>
      </c>
      <c r="O5" s="19" t="s">
        <v>71</v>
      </c>
      <c r="P5" s="19" t="s">
        <v>72</v>
      </c>
      <c r="Q5" s="19" t="s">
        <v>73</v>
      </c>
      <c r="R5" s="19" t="s">
        <v>74</v>
      </c>
      <c r="S5" s="19" t="s">
        <v>76</v>
      </c>
      <c r="T5" s="19" t="s">
        <v>77</v>
      </c>
      <c r="U5" s="19" t="s">
        <v>78</v>
      </c>
      <c r="V5" s="19" t="s">
        <v>79</v>
      </c>
      <c r="W5" s="18" t="s">
        <v>80</v>
      </c>
      <c r="X5" s="20"/>
      <c r="Y5" s="20"/>
      <c r="Z5" s="20"/>
      <c r="AA5" s="20"/>
      <c r="AB5" s="20"/>
      <c r="AC5" s="20"/>
    </row>
    <row r="6" ht="12.75" customHeight="1">
      <c r="A6" s="22"/>
      <c r="B6" s="25" t="s">
        <v>81</v>
      </c>
      <c r="C6" s="25" t="s">
        <v>105</v>
      </c>
      <c r="D6" s="25" t="s">
        <v>42</v>
      </c>
      <c r="E6" s="25" t="s">
        <v>106</v>
      </c>
      <c r="F6" s="25" t="s">
        <v>107</v>
      </c>
      <c r="G6" s="25" t="s">
        <v>108</v>
      </c>
      <c r="H6" s="25" t="s">
        <v>109</v>
      </c>
      <c r="I6" s="25" t="s">
        <v>110</v>
      </c>
      <c r="J6" s="25" t="s">
        <v>111</v>
      </c>
      <c r="K6" s="25" t="s">
        <v>112</v>
      </c>
      <c r="L6" s="25" t="s">
        <v>113</v>
      </c>
      <c r="M6" s="25" t="s">
        <v>114</v>
      </c>
      <c r="N6" s="25" t="s">
        <v>115</v>
      </c>
      <c r="O6" s="25" t="s">
        <v>116</v>
      </c>
      <c r="P6" s="25" t="s">
        <v>117</v>
      </c>
      <c r="Q6" s="25" t="s">
        <v>118</v>
      </c>
      <c r="R6" s="25" t="s">
        <v>119</v>
      </c>
      <c r="S6" s="25" t="s">
        <v>120</v>
      </c>
      <c r="T6" s="25" t="s">
        <v>123</v>
      </c>
      <c r="U6" s="25" t="s">
        <v>126</v>
      </c>
      <c r="V6" s="25" t="s">
        <v>127</v>
      </c>
      <c r="W6" s="27" t="s">
        <v>128</v>
      </c>
      <c r="X6" s="30"/>
      <c r="Y6" s="30"/>
      <c r="Z6" s="30"/>
      <c r="AA6" s="22"/>
      <c r="AB6" s="22"/>
      <c r="AC6" s="2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2.75" customHeight="1">
      <c r="A10" s="2"/>
      <c r="B10" s="2" t="s">
        <v>185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5.75" customHeight="1">
      <c r="B12" s="8" t="s">
        <v>1</v>
      </c>
      <c r="C12" s="10" t="s">
        <v>186</v>
      </c>
      <c r="D12" s="11"/>
      <c r="E12" s="11"/>
      <c r="F12" s="11"/>
      <c r="G12" s="11"/>
      <c r="H12" s="11"/>
      <c r="I12" s="11"/>
      <c r="J12" s="13" t="s">
        <v>21</v>
      </c>
      <c r="K12" s="11"/>
      <c r="L12" s="11"/>
      <c r="M12" s="11"/>
      <c r="N12" s="11"/>
      <c r="O12" s="11"/>
      <c r="P12" s="13" t="s">
        <v>35</v>
      </c>
      <c r="Q12" s="11"/>
      <c r="R12" s="11"/>
      <c r="S12" s="11"/>
      <c r="T12" s="11"/>
      <c r="U12" s="11"/>
      <c r="V12" s="15" t="s">
        <v>36</v>
      </c>
      <c r="W12" s="11"/>
      <c r="X12" s="17"/>
      <c r="Y12" s="17"/>
      <c r="Z12" s="17"/>
      <c r="AA12" s="17"/>
      <c r="AB12" s="17"/>
      <c r="AC12" s="17"/>
    </row>
    <row r="13" ht="15.75" customHeight="1">
      <c r="B13" s="18"/>
      <c r="C13" s="19" t="s">
        <v>2</v>
      </c>
      <c r="D13" s="19" t="s">
        <v>37</v>
      </c>
      <c r="E13" s="19" t="s">
        <v>58</v>
      </c>
      <c r="F13" s="19" t="s">
        <v>65</v>
      </c>
      <c r="G13" s="19" t="s">
        <v>60</v>
      </c>
      <c r="H13" s="19" t="s">
        <v>62</v>
      </c>
      <c r="I13" s="19" t="s">
        <v>63</v>
      </c>
      <c r="J13" s="19" t="s">
        <v>66</v>
      </c>
      <c r="K13" s="19" t="s">
        <v>67</v>
      </c>
      <c r="L13" s="19" t="s">
        <v>68</v>
      </c>
      <c r="M13" s="19" t="s">
        <v>69</v>
      </c>
      <c r="N13" s="19" t="s">
        <v>70</v>
      </c>
      <c r="O13" s="19" t="s">
        <v>71</v>
      </c>
      <c r="P13" s="19" t="s">
        <v>72</v>
      </c>
      <c r="Q13" s="19" t="s">
        <v>73</v>
      </c>
      <c r="R13" s="19" t="s">
        <v>74</v>
      </c>
      <c r="S13" s="19" t="s">
        <v>76</v>
      </c>
      <c r="T13" s="19" t="s">
        <v>77</v>
      </c>
      <c r="U13" s="19" t="s">
        <v>78</v>
      </c>
      <c r="V13" s="19" t="s">
        <v>79</v>
      </c>
      <c r="W13" s="18" t="s">
        <v>80</v>
      </c>
      <c r="X13" s="20"/>
      <c r="Y13" s="20"/>
      <c r="Z13" s="20"/>
      <c r="AA13" s="20"/>
      <c r="AB13" s="20"/>
      <c r="AC13" s="20"/>
    </row>
    <row r="14" ht="12.75" customHeight="1">
      <c r="B14" s="25" t="s">
        <v>81</v>
      </c>
      <c r="C14" s="25" t="s">
        <v>82</v>
      </c>
      <c r="D14" s="25" t="s">
        <v>187</v>
      </c>
      <c r="E14" s="25" t="s">
        <v>145</v>
      </c>
      <c r="F14" s="25" t="s">
        <v>188</v>
      </c>
      <c r="G14" s="25" t="s">
        <v>108</v>
      </c>
      <c r="H14" s="25" t="s">
        <v>96</v>
      </c>
      <c r="I14" s="25" t="s">
        <v>189</v>
      </c>
      <c r="J14" s="25" t="s">
        <v>111</v>
      </c>
      <c r="K14" s="25" t="s">
        <v>190</v>
      </c>
      <c r="L14" s="25" t="s">
        <v>113</v>
      </c>
      <c r="M14" s="25" t="s">
        <v>191</v>
      </c>
      <c r="N14" s="25" t="s">
        <v>115</v>
      </c>
      <c r="O14" s="25" t="s">
        <v>116</v>
      </c>
      <c r="P14" s="25" t="s">
        <v>117</v>
      </c>
      <c r="Q14" s="25" t="s">
        <v>118</v>
      </c>
      <c r="R14" s="25" t="s">
        <v>119</v>
      </c>
      <c r="S14" s="25" t="s">
        <v>120</v>
      </c>
      <c r="T14" s="25" t="s">
        <v>123</v>
      </c>
      <c r="U14" s="25" t="s">
        <v>126</v>
      </c>
      <c r="V14" s="25" t="s">
        <v>127</v>
      </c>
      <c r="W14" s="27" t="s">
        <v>192</v>
      </c>
      <c r="X14" s="30"/>
      <c r="Y14" s="30"/>
      <c r="Z14" s="30"/>
      <c r="AA14" s="22"/>
      <c r="AB14" s="22"/>
      <c r="AC14" s="22"/>
    </row>
    <row r="15" ht="12.75" customHeight="1">
      <c r="B15" s="25" t="s">
        <v>143</v>
      </c>
      <c r="C15" s="25" t="s">
        <v>82</v>
      </c>
      <c r="D15" s="25" t="s">
        <v>187</v>
      </c>
      <c r="E15" s="25" t="s">
        <v>193</v>
      </c>
      <c r="F15" s="25" t="s">
        <v>188</v>
      </c>
      <c r="G15" s="25" t="s">
        <v>194</v>
      </c>
      <c r="H15" s="25" t="s">
        <v>96</v>
      </c>
      <c r="I15" s="25" t="s">
        <v>195</v>
      </c>
      <c r="J15" s="25" t="s">
        <v>111</v>
      </c>
      <c r="K15" s="25" t="s">
        <v>190</v>
      </c>
      <c r="L15" s="25" t="s">
        <v>113</v>
      </c>
      <c r="M15" s="25" t="s">
        <v>191</v>
      </c>
      <c r="N15" s="25" t="s">
        <v>115</v>
      </c>
      <c r="O15" s="25" t="s">
        <v>116</v>
      </c>
      <c r="P15" s="25" t="s">
        <v>196</v>
      </c>
      <c r="Q15" s="25" t="s">
        <v>197</v>
      </c>
      <c r="R15" s="25" t="s">
        <v>119</v>
      </c>
      <c r="S15" s="25" t="s">
        <v>120</v>
      </c>
      <c r="T15" s="25" t="s">
        <v>198</v>
      </c>
      <c r="U15" s="25" t="s">
        <v>199</v>
      </c>
      <c r="V15" s="25" t="s">
        <v>127</v>
      </c>
      <c r="W15" s="27" t="s">
        <v>192</v>
      </c>
      <c r="X15" s="30"/>
      <c r="Y15" s="30"/>
      <c r="Z15" s="30"/>
      <c r="AA15" s="22"/>
      <c r="AB15" s="22"/>
      <c r="AC15" s="22"/>
    </row>
    <row r="16" ht="12.75" customHeight="1">
      <c r="B16" s="25" t="s">
        <v>160</v>
      </c>
      <c r="C16" s="25" t="s">
        <v>82</v>
      </c>
      <c r="D16" s="25" t="s">
        <v>200</v>
      </c>
      <c r="E16" s="25" t="s">
        <v>193</v>
      </c>
      <c r="F16" s="25" t="s">
        <v>201</v>
      </c>
      <c r="G16" s="25" t="s">
        <v>202</v>
      </c>
      <c r="H16" s="25" t="s">
        <v>96</v>
      </c>
      <c r="I16" s="25" t="s">
        <v>203</v>
      </c>
      <c r="J16" s="25" t="s">
        <v>111</v>
      </c>
      <c r="K16" s="25" t="s">
        <v>190</v>
      </c>
      <c r="L16" s="25" t="s">
        <v>113</v>
      </c>
      <c r="M16" s="25" t="s">
        <v>191</v>
      </c>
      <c r="N16" s="25" t="s">
        <v>204</v>
      </c>
      <c r="O16" s="25" t="s">
        <v>116</v>
      </c>
      <c r="P16" s="25" t="s">
        <v>155</v>
      </c>
      <c r="Q16" s="25" t="s">
        <v>205</v>
      </c>
      <c r="R16" s="25" t="s">
        <v>131</v>
      </c>
      <c r="S16" s="25" t="s">
        <v>206</v>
      </c>
      <c r="T16" s="25" t="s">
        <v>207</v>
      </c>
      <c r="U16" s="25" t="s">
        <v>208</v>
      </c>
      <c r="V16" s="25" t="s">
        <v>209</v>
      </c>
      <c r="W16" s="27" t="s">
        <v>192</v>
      </c>
      <c r="X16" s="30"/>
      <c r="Y16" s="30"/>
      <c r="Z16" s="30"/>
      <c r="AA16" s="22"/>
      <c r="AB16" s="22"/>
      <c r="AC16" s="22"/>
    </row>
    <row r="17" ht="12.75" customHeight="1">
      <c r="B17" s="25" t="s">
        <v>171</v>
      </c>
      <c r="C17" s="25" t="s">
        <v>82</v>
      </c>
      <c r="D17" s="25" t="s">
        <v>210</v>
      </c>
      <c r="E17" s="25" t="s">
        <v>145</v>
      </c>
      <c r="F17" s="25" t="s">
        <v>95</v>
      </c>
      <c r="G17" s="25" t="s">
        <v>211</v>
      </c>
      <c r="H17" s="25" t="s">
        <v>96</v>
      </c>
      <c r="I17" s="25" t="s">
        <v>212</v>
      </c>
      <c r="J17" s="25" t="s">
        <v>111</v>
      </c>
      <c r="K17" s="25" t="s">
        <v>190</v>
      </c>
      <c r="L17" s="25" t="s">
        <v>113</v>
      </c>
      <c r="M17" s="25" t="s">
        <v>213</v>
      </c>
      <c r="N17" s="25" t="s">
        <v>214</v>
      </c>
      <c r="O17" s="25" t="s">
        <v>116</v>
      </c>
      <c r="P17" s="25" t="s">
        <v>117</v>
      </c>
      <c r="Q17" s="25" t="s">
        <v>215</v>
      </c>
      <c r="R17" s="25" t="s">
        <v>131</v>
      </c>
      <c r="S17" s="25" t="s">
        <v>216</v>
      </c>
      <c r="T17" s="25" t="s">
        <v>198</v>
      </c>
      <c r="U17" s="25" t="s">
        <v>217</v>
      </c>
      <c r="V17" s="25" t="s">
        <v>158</v>
      </c>
      <c r="W17" s="27" t="s">
        <v>192</v>
      </c>
      <c r="X17" s="30"/>
      <c r="Y17" s="30"/>
      <c r="Z17" s="30"/>
      <c r="AA17" s="22"/>
      <c r="AB17" s="22"/>
      <c r="AC17" s="22"/>
    </row>
    <row r="18" ht="12.75" customHeight="1">
      <c r="B18" s="25" t="s">
        <v>218</v>
      </c>
      <c r="C18" s="25" t="s">
        <v>82</v>
      </c>
      <c r="D18" s="25" t="s">
        <v>210</v>
      </c>
      <c r="E18" s="25" t="s">
        <v>193</v>
      </c>
      <c r="F18" s="25" t="s">
        <v>219</v>
      </c>
      <c r="G18" s="25" t="s">
        <v>194</v>
      </c>
      <c r="H18" s="25" t="s">
        <v>96</v>
      </c>
      <c r="I18" s="25" t="s">
        <v>220</v>
      </c>
      <c r="J18" s="25" t="s">
        <v>111</v>
      </c>
      <c r="K18" s="25" t="s">
        <v>190</v>
      </c>
      <c r="L18" s="25" t="s">
        <v>113</v>
      </c>
      <c r="M18" s="25" t="s">
        <v>191</v>
      </c>
      <c r="N18" s="25" t="s">
        <v>204</v>
      </c>
      <c r="O18" s="25" t="s">
        <v>116</v>
      </c>
      <c r="P18" s="25" t="s">
        <v>155</v>
      </c>
      <c r="Q18" s="25" t="s">
        <v>221</v>
      </c>
      <c r="R18" s="25" t="s">
        <v>131</v>
      </c>
      <c r="S18" s="25" t="s">
        <v>216</v>
      </c>
      <c r="T18" s="25" t="s">
        <v>133</v>
      </c>
      <c r="U18" s="25" t="s">
        <v>217</v>
      </c>
      <c r="V18" s="25" t="s">
        <v>158</v>
      </c>
      <c r="W18" s="27" t="s">
        <v>192</v>
      </c>
      <c r="X18" s="30"/>
      <c r="Y18" s="30"/>
      <c r="Z18" s="30"/>
      <c r="AA18" s="22"/>
      <c r="AB18" s="22"/>
      <c r="AC18" s="2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2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2.7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2.75" customHeight="1">
      <c r="A4" s="4" t="s">
        <v>3</v>
      </c>
      <c r="B4" s="5" t="s">
        <v>4</v>
      </c>
      <c r="C4" s="5" t="s">
        <v>5</v>
      </c>
      <c r="D4" s="5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ht="12.75" customHeight="1">
      <c r="A5" s="6" t="str">
        <f>"OM" &amp; TEXT(ROW()-ROW($A$4), "00")</f>
        <v>OM01</v>
      </c>
      <c r="B5" s="7" t="s">
        <v>7</v>
      </c>
      <c r="C5" s="7" t="s">
        <v>8</v>
      </c>
      <c r="D5" s="9" t="str">
        <f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ht="12.75" customHeight="1">
      <c r="A6" s="6" t="s">
        <v>10</v>
      </c>
      <c r="B6" s="7" t="s">
        <v>11</v>
      </c>
      <c r="C6" s="7" t="s">
        <v>12</v>
      </c>
      <c r="D6" s="9" t="str">
        <f t="shared" ref="D6:D13" si="1">$A6&amp;" - "&amp;$B6</f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ht="12.75" customHeight="1">
      <c r="A7" s="6" t="s">
        <v>13</v>
      </c>
      <c r="B7" s="7" t="s">
        <v>14</v>
      </c>
      <c r="C7" s="7" t="s">
        <v>15</v>
      </c>
      <c r="D7" s="9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ht="12.75" customHeight="1">
      <c r="A8" s="6" t="s">
        <v>16</v>
      </c>
      <c r="B8" s="7" t="s">
        <v>17</v>
      </c>
      <c r="C8" s="7" t="s">
        <v>15</v>
      </c>
      <c r="D8" s="9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ht="12.75" customHeight="1">
      <c r="A9" s="6" t="s">
        <v>18</v>
      </c>
      <c r="B9" s="7" t="s">
        <v>19</v>
      </c>
      <c r="C9" s="7" t="s">
        <v>20</v>
      </c>
      <c r="D9" s="9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ht="12.75" customHeight="1">
      <c r="A10" s="6" t="s">
        <v>22</v>
      </c>
      <c r="B10" s="7" t="s">
        <v>23</v>
      </c>
      <c r="C10" s="7" t="s">
        <v>24</v>
      </c>
      <c r="D10" s="9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ht="12.75" customHeight="1">
      <c r="A11" s="6" t="s">
        <v>25</v>
      </c>
      <c r="B11" s="7" t="s">
        <v>26</v>
      </c>
      <c r="C11" s="7" t="s">
        <v>27</v>
      </c>
      <c r="D11" s="9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ht="12.75" customHeight="1">
      <c r="A12" s="6" t="s">
        <v>29</v>
      </c>
      <c r="B12" s="7" t="s">
        <v>30</v>
      </c>
      <c r="C12" s="7" t="s">
        <v>31</v>
      </c>
      <c r="D12" s="9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ht="12.75" customHeight="1">
      <c r="A13" s="6" t="s">
        <v>32</v>
      </c>
      <c r="B13" s="7" t="s">
        <v>33</v>
      </c>
      <c r="C13" s="7" t="s">
        <v>34</v>
      </c>
      <c r="D13" s="9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ht="12.75" customHeight="1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ht="12.75" customHeight="1">
      <c r="A16" s="3" t="s">
        <v>37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12.75" customHeight="1">
      <c r="A17" s="4" t="s">
        <v>3</v>
      </c>
      <c r="B17" s="5" t="s">
        <v>38</v>
      </c>
      <c r="C17" s="5" t="s">
        <v>5</v>
      </c>
      <c r="D17" s="5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ht="12.75" customHeight="1">
      <c r="A18" s="6" t="str">
        <f>"OS" &amp; TEXT(ROW()-ROW($A$17), "00")</f>
        <v>OS01</v>
      </c>
      <c r="B18" s="7" t="s">
        <v>39</v>
      </c>
      <c r="C18" s="7" t="s">
        <v>40</v>
      </c>
      <c r="D18" s="9" t="str">
        <f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ht="12.75" customHeight="1">
      <c r="A19" s="6" t="s">
        <v>41</v>
      </c>
      <c r="B19" s="7" t="s">
        <v>42</v>
      </c>
      <c r="C19" s="7" t="s">
        <v>40</v>
      </c>
      <c r="D19" s="9" t="str">
        <f t="shared" ref="D19:D28" si="2">$A19&amp;" - "&amp;$B19</f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ht="12.75" customHeight="1">
      <c r="A20" s="6" t="s">
        <v>43</v>
      </c>
      <c r="B20" s="7" t="s">
        <v>44</v>
      </c>
      <c r="C20" s="7" t="s">
        <v>40</v>
      </c>
      <c r="D20" s="9" t="str">
        <f t="shared" si="2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ht="12.75" customHeight="1">
      <c r="A21" s="6" t="s">
        <v>45</v>
      </c>
      <c r="B21" s="7" t="s">
        <v>46</v>
      </c>
      <c r="C21" s="7" t="s">
        <v>40</v>
      </c>
      <c r="D21" s="9" t="str">
        <f t="shared" si="2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ht="12.75" customHeight="1">
      <c r="A22" s="6" t="s">
        <v>47</v>
      </c>
      <c r="B22" s="7" t="s">
        <v>48</v>
      </c>
      <c r="C22" s="7" t="s">
        <v>40</v>
      </c>
      <c r="D22" s="9" t="str">
        <f t="shared" si="2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ht="12.75" customHeight="1">
      <c r="A23" s="6" t="s">
        <v>49</v>
      </c>
      <c r="B23" s="7" t="s">
        <v>50</v>
      </c>
      <c r="C23" s="7" t="s">
        <v>40</v>
      </c>
      <c r="D23" s="9" t="str">
        <f t="shared" si="2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ht="12.75" customHeight="1">
      <c r="A24" s="6" t="s">
        <v>51</v>
      </c>
      <c r="B24" s="7" t="s">
        <v>52</v>
      </c>
      <c r="C24" s="7" t="s">
        <v>53</v>
      </c>
      <c r="D24" s="9" t="str">
        <f t="shared" si="2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ht="12.75" customHeight="1">
      <c r="A25" s="6" t="s">
        <v>54</v>
      </c>
      <c r="B25" s="7" t="s">
        <v>55</v>
      </c>
      <c r="C25" s="7" t="s">
        <v>53</v>
      </c>
      <c r="D25" s="9" t="str">
        <f t="shared" si="2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2.75" customHeight="1">
      <c r="A26" s="6" t="s">
        <v>56</v>
      </c>
      <c r="B26" s="7" t="s">
        <v>57</v>
      </c>
      <c r="C26" s="7" t="s">
        <v>53</v>
      </c>
      <c r="D26" s="9" t="str">
        <f t="shared" si="2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ht="12.75" customHeight="1">
      <c r="A27" s="6" t="s">
        <v>61</v>
      </c>
      <c r="B27" s="7" t="s">
        <v>64</v>
      </c>
      <c r="C27" s="7" t="s">
        <v>53</v>
      </c>
      <c r="D27" s="9" t="str">
        <f t="shared" si="2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ht="12.75" customHeight="1">
      <c r="A28" s="6" t="s">
        <v>75</v>
      </c>
      <c r="B28" s="7" t="s">
        <v>33</v>
      </c>
      <c r="C28" s="7" t="s">
        <v>34</v>
      </c>
      <c r="D28" s="9" t="str">
        <f t="shared" si="2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ht="12.75" customHeight="1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2.75" customHeight="1">
      <c r="A31" s="3" t="s">
        <v>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ht="12.75" customHeight="1">
      <c r="A32" s="4" t="s">
        <v>3</v>
      </c>
      <c r="B32" s="5" t="s">
        <v>38</v>
      </c>
      <c r="C32" s="5" t="s">
        <v>5</v>
      </c>
      <c r="D32" s="5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2.75" customHeight="1">
      <c r="A33" s="6" t="str">
        <f>"SD" &amp; TEXT(ROW()-ROW($A$32), "00")</f>
        <v>SD01</v>
      </c>
      <c r="B33" s="7" t="s">
        <v>83</v>
      </c>
      <c r="C33" s="7" t="s">
        <v>84</v>
      </c>
      <c r="D33" s="9" t="str">
        <f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ht="12.75" customHeight="1">
      <c r="A34" s="6" t="s">
        <v>85</v>
      </c>
      <c r="B34" s="7" t="s">
        <v>86</v>
      </c>
      <c r="C34" s="7" t="s">
        <v>84</v>
      </c>
      <c r="D34" s="9" t="str">
        <f t="shared" ref="D34:D39" si="3">$A34&amp;" - "&amp;$B34</f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ht="12.75" customHeight="1">
      <c r="A35" s="6" t="s">
        <v>87</v>
      </c>
      <c r="B35" s="7" t="s">
        <v>88</v>
      </c>
      <c r="C35" s="7" t="s">
        <v>84</v>
      </c>
      <c r="D35" s="9" t="str">
        <f t="shared" si="3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ht="12.75" customHeight="1">
      <c r="A36" s="6" t="s">
        <v>91</v>
      </c>
      <c r="B36" s="7" t="s">
        <v>92</v>
      </c>
      <c r="C36" s="7" t="s">
        <v>84</v>
      </c>
      <c r="D36" s="9" t="str">
        <f t="shared" si="3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2.75" customHeight="1">
      <c r="A37" s="6" t="s">
        <v>93</v>
      </c>
      <c r="B37" s="7" t="s">
        <v>94</v>
      </c>
      <c r="C37" s="7" t="s">
        <v>84</v>
      </c>
      <c r="D37" s="9" t="str">
        <f t="shared" si="3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ht="12.75" customHeight="1">
      <c r="A38" s="6" t="s">
        <v>97</v>
      </c>
      <c r="B38" s="7" t="s">
        <v>98</v>
      </c>
      <c r="C38" s="7" t="s">
        <v>84</v>
      </c>
      <c r="D38" s="9" t="str">
        <f t="shared" si="3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2.75" customHeight="1">
      <c r="A39" s="6" t="s">
        <v>103</v>
      </c>
      <c r="B39" s="7" t="s">
        <v>33</v>
      </c>
      <c r="C39" s="7" t="s">
        <v>34</v>
      </c>
      <c r="D39" s="9" t="str">
        <f t="shared" si="3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ht="12.75" customHeight="1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2.75" customHeight="1">
      <c r="A42" s="3" t="s">
        <v>104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ht="12.75" customHeight="1">
      <c r="A43" s="4" t="s">
        <v>3</v>
      </c>
      <c r="B43" s="5" t="s">
        <v>4</v>
      </c>
      <c r="C43" s="5" t="s">
        <v>5</v>
      </c>
      <c r="D43" s="5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ht="12.75" customHeight="1">
      <c r="A44" s="6" t="str">
        <f>"IU" &amp; TEXT(ROW()-ROW($A$43), "00")</f>
        <v>IU01</v>
      </c>
      <c r="B44" s="7" t="s">
        <v>121</v>
      </c>
      <c r="C44" s="7" t="s">
        <v>125</v>
      </c>
      <c r="D44" s="9" t="str">
        <f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ht="12.75" customHeight="1">
      <c r="A45" s="6" t="s">
        <v>137</v>
      </c>
      <c r="B45" s="7" t="s">
        <v>138</v>
      </c>
      <c r="C45" s="7" t="s">
        <v>139</v>
      </c>
      <c r="D45" s="9" t="str">
        <f t="shared" ref="D45:D46" si="4">$A45&amp;" - "&amp;$B45</f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ht="12.75" customHeight="1">
      <c r="A46" s="6" t="s">
        <v>140</v>
      </c>
      <c r="B46" s="7" t="s">
        <v>33</v>
      </c>
      <c r="C46" s="7" t="s">
        <v>34</v>
      </c>
      <c r="D46" s="9" t="str">
        <f t="shared" si="4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ht="12.75" customHeight="1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ht="12.75" customHeight="1">
      <c r="A49" s="3" t="s">
        <v>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ht="12.75" customHeight="1">
      <c r="A50" s="4" t="s">
        <v>3</v>
      </c>
      <c r="B50" s="5" t="s">
        <v>38</v>
      </c>
      <c r="C50" s="5" t="s">
        <v>5</v>
      </c>
      <c r="D50" s="5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ht="12.75" customHeight="1">
      <c r="A51" s="6" t="str">
        <f>"EN" &amp; TEXT(ROW()-ROW($A$50), "00")</f>
        <v>EN01</v>
      </c>
      <c r="B51" s="7" t="s">
        <v>141</v>
      </c>
      <c r="C51" s="7" t="s">
        <v>142</v>
      </c>
      <c r="D51" s="9" t="str">
        <f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ht="12.75" customHeight="1">
      <c r="A52" s="6" t="s">
        <v>149</v>
      </c>
      <c r="B52" s="7" t="s">
        <v>151</v>
      </c>
      <c r="C52" s="7" t="s">
        <v>142</v>
      </c>
      <c r="D52" s="9" t="str">
        <f t="shared" ref="D52:D59" si="5">$A52&amp;" - "&amp;$B52</f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ht="12.75" customHeight="1">
      <c r="A53" s="6" t="s">
        <v>161</v>
      </c>
      <c r="B53" s="7" t="s">
        <v>162</v>
      </c>
      <c r="C53" s="7" t="s">
        <v>142</v>
      </c>
      <c r="D53" s="9" t="str">
        <f t="shared" si="5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ht="12.75" customHeight="1">
      <c r="A54" s="6" t="s">
        <v>166</v>
      </c>
      <c r="B54" s="7" t="s">
        <v>168</v>
      </c>
      <c r="C54" s="7" t="s">
        <v>142</v>
      </c>
      <c r="D54" s="9" t="str">
        <f t="shared" si="5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ht="12.75" customHeight="1">
      <c r="A55" s="6" t="s">
        <v>172</v>
      </c>
      <c r="B55" s="7" t="s">
        <v>173</v>
      </c>
      <c r="C55" s="7" t="s">
        <v>142</v>
      </c>
      <c r="D55" s="9" t="str">
        <f t="shared" si="5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ht="12.75" customHeight="1">
      <c r="A56" s="6" t="s">
        <v>177</v>
      </c>
      <c r="B56" s="7" t="s">
        <v>178</v>
      </c>
      <c r="C56" s="7" t="s">
        <v>53</v>
      </c>
      <c r="D56" s="9" t="str">
        <f t="shared" si="5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ht="12.75" customHeight="1">
      <c r="A57" s="6" t="s">
        <v>180</v>
      </c>
      <c r="B57" s="7" t="s">
        <v>181</v>
      </c>
      <c r="C57" s="7" t="s">
        <v>53</v>
      </c>
      <c r="D57" s="9" t="str">
        <f t="shared" si="5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2.75" customHeight="1">
      <c r="A58" s="6" t="s">
        <v>182</v>
      </c>
      <c r="B58" s="7" t="s">
        <v>183</v>
      </c>
      <c r="C58" s="7" t="s">
        <v>53</v>
      </c>
      <c r="D58" s="9" t="str">
        <f t="shared" si="5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2.75" customHeight="1">
      <c r="A59" s="6" t="s">
        <v>184</v>
      </c>
      <c r="B59" s="7" t="s">
        <v>33</v>
      </c>
      <c r="C59" s="7" t="s">
        <v>34</v>
      </c>
      <c r="D59" s="9" t="str">
        <f t="shared" si="5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ht="12.75" customHeight="1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ht="12.75" customHeight="1"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2.75" customHeight="1"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2.75" customHeight="1">
      <c r="E64" s="2"/>
      <c r="F64" s="2"/>
      <c r="G64" s="2"/>
      <c r="H64" s="2"/>
      <c r="I64" s="2"/>
      <c r="J64" s="2"/>
      <c r="K64" s="2"/>
      <c r="L64" s="2"/>
      <c r="M64" s="2"/>
      <c r="N64" s="2"/>
    </row>
    <row r="65" ht="12.75" customHeight="1">
      <c r="E65" s="2"/>
      <c r="F65" s="2"/>
      <c r="G65" s="2"/>
      <c r="H65" s="2"/>
      <c r="I65" s="2"/>
      <c r="J65" s="2"/>
      <c r="K65" s="2"/>
      <c r="L65" s="2"/>
      <c r="M65" s="2"/>
      <c r="N65" s="2"/>
    </row>
    <row r="66" ht="12.75" customHeight="1"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2.75" customHeight="1"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2.75" customHeight="1">
      <c r="E68" s="2"/>
      <c r="F68" s="2"/>
      <c r="G68" s="2"/>
      <c r="H68" s="2"/>
      <c r="I68" s="2"/>
      <c r="J68" s="2"/>
      <c r="K68" s="2"/>
      <c r="L68" s="2"/>
      <c r="M68" s="2"/>
      <c r="N68" s="2"/>
    </row>
    <row r="69" ht="12.75" customHeight="1">
      <c r="E69" s="2"/>
      <c r="F69" s="2"/>
      <c r="G69" s="2"/>
      <c r="H69" s="2"/>
      <c r="I69" s="2"/>
      <c r="J69" s="2"/>
      <c r="K69" s="2"/>
      <c r="L69" s="2"/>
      <c r="M69" s="2"/>
      <c r="N69" s="2"/>
    </row>
    <row r="70" ht="12.75" customHeight="1">
      <c r="E70" s="2"/>
      <c r="F70" s="2"/>
      <c r="G70" s="2"/>
      <c r="H70" s="2"/>
      <c r="I70" s="2"/>
      <c r="J70" s="2"/>
      <c r="K70" s="2"/>
      <c r="L70" s="2"/>
      <c r="M70" s="2"/>
      <c r="N70" s="2"/>
    </row>
    <row r="71" ht="12.75" customHeight="1">
      <c r="E71" s="2"/>
      <c r="F71" s="2"/>
      <c r="G71" s="2"/>
      <c r="H71" s="2"/>
      <c r="I71" s="2"/>
      <c r="J71" s="2"/>
      <c r="K71" s="2"/>
      <c r="L71" s="2"/>
      <c r="M71" s="2"/>
      <c r="N71" s="2"/>
    </row>
    <row r="72" ht="12.75" customHeight="1">
      <c r="E72" s="2"/>
      <c r="F72" s="2"/>
      <c r="G72" s="2"/>
      <c r="H72" s="2"/>
      <c r="I72" s="2"/>
      <c r="J72" s="2"/>
      <c r="K72" s="2"/>
      <c r="L72" s="2"/>
      <c r="M72" s="2"/>
      <c r="N72" s="2"/>
    </row>
    <row r="73" ht="12.75" customHeight="1">
      <c r="E73" s="2"/>
      <c r="F73" s="2"/>
      <c r="G73" s="2"/>
      <c r="H73" s="2"/>
      <c r="I73" s="2"/>
      <c r="J73" s="2"/>
      <c r="K73" s="2"/>
      <c r="L73" s="2"/>
      <c r="M73" s="2"/>
      <c r="N73" s="2"/>
    </row>
    <row r="74" ht="12.75" customHeight="1">
      <c r="E74" s="2"/>
      <c r="F74" s="2"/>
      <c r="G74" s="2"/>
      <c r="H74" s="2"/>
      <c r="I74" s="2"/>
      <c r="J74" s="2"/>
      <c r="K74" s="2"/>
      <c r="L74" s="2"/>
      <c r="M74" s="2"/>
      <c r="N74" s="2"/>
    </row>
    <row r="75" ht="12.75" customHeight="1">
      <c r="E75" s="2"/>
      <c r="F75" s="2"/>
      <c r="G75" s="2"/>
      <c r="H75" s="2"/>
      <c r="I75" s="2"/>
      <c r="J75" s="2"/>
      <c r="K75" s="2"/>
      <c r="L75" s="2"/>
      <c r="M75" s="2"/>
      <c r="N75" s="2"/>
    </row>
    <row r="76" ht="12.75" customHeight="1">
      <c r="E76" s="2"/>
      <c r="F76" s="2"/>
      <c r="G76" s="2"/>
      <c r="H76" s="2"/>
      <c r="I76" s="2"/>
      <c r="J76" s="2"/>
      <c r="K76" s="2"/>
      <c r="L76" s="2"/>
      <c r="M76" s="2"/>
      <c r="N76" s="2"/>
    </row>
    <row r="77" ht="12.75" customHeight="1"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2.75" customHeight="1">
      <c r="E78" s="2"/>
      <c r="F78" s="2"/>
      <c r="G78" s="2"/>
      <c r="H78" s="2"/>
      <c r="I78" s="2"/>
      <c r="J78" s="2"/>
      <c r="K78" s="2"/>
      <c r="L78" s="2"/>
      <c r="M78" s="2"/>
      <c r="N78" s="2"/>
    </row>
    <row r="79" ht="12.75" customHeight="1"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2.75" customHeight="1"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2.75" customHeight="1"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2.75" customHeight="1"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2.75" customHeight="1"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2.75" customHeight="1"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43.14"/>
    <col customWidth="1" min="3" max="3" width="28.43"/>
    <col customWidth="1" min="4" max="4" width="45.71"/>
    <col customWidth="1" min="5" max="14" width="14.43"/>
  </cols>
  <sheetData>
    <row r="1" ht="15.75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ht="15.75" customHeight="1">
      <c r="A2" s="3" t="s">
        <v>67</v>
      </c>
      <c r="B2" s="2"/>
      <c r="C2" s="2"/>
      <c r="D2" s="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ht="15.75" customHeight="1">
      <c r="A3" s="4" t="s">
        <v>3</v>
      </c>
      <c r="B3" s="5" t="s">
        <v>222</v>
      </c>
      <c r="C3" s="5" t="s">
        <v>5</v>
      </c>
      <c r="D3" s="5" t="s">
        <v>6</v>
      </c>
      <c r="E3" s="32"/>
      <c r="F3" s="32"/>
      <c r="G3" s="32"/>
      <c r="H3" s="32"/>
      <c r="I3" s="32"/>
      <c r="J3" s="32"/>
      <c r="K3" s="32"/>
      <c r="L3" s="32"/>
      <c r="M3" s="32"/>
      <c r="N3" s="32"/>
    </row>
    <row r="4" ht="15.75" customHeight="1">
      <c r="A4" s="6" t="str">
        <f>"DV" &amp; TEXT(ROW()-ROW($A$3), "00")</f>
        <v>DV01</v>
      </c>
      <c r="B4" s="7" t="s">
        <v>112</v>
      </c>
      <c r="C4" s="7" t="s">
        <v>228</v>
      </c>
      <c r="D4" s="9" t="str">
        <f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</row>
    <row r="5" ht="15.75" customHeight="1">
      <c r="A5" s="6" t="s">
        <v>230</v>
      </c>
      <c r="B5" s="7" t="s">
        <v>231</v>
      </c>
      <c r="C5" s="7" t="s">
        <v>228</v>
      </c>
      <c r="D5" s="9" t="str">
        <f t="shared" ref="D5:D23" si="1">$A5&amp;" - "&amp;$B5</f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</row>
    <row r="6" ht="15.75" customHeight="1">
      <c r="A6" s="6" t="s">
        <v>232</v>
      </c>
      <c r="B6" s="7" t="s">
        <v>233</v>
      </c>
      <c r="C6" s="7" t="s">
        <v>228</v>
      </c>
      <c r="D6" s="9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</row>
    <row r="7" ht="15.75" customHeight="1">
      <c r="A7" s="6" t="s">
        <v>234</v>
      </c>
      <c r="B7" s="7" t="s">
        <v>235</v>
      </c>
      <c r="C7" s="7" t="s">
        <v>236</v>
      </c>
      <c r="D7" s="9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</row>
    <row r="8" ht="15.75" customHeight="1">
      <c r="A8" s="6" t="s">
        <v>241</v>
      </c>
      <c r="B8" s="7" t="s">
        <v>242</v>
      </c>
      <c r="C8" s="7" t="s">
        <v>236</v>
      </c>
      <c r="D8" s="9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</row>
    <row r="9" ht="15.75" customHeight="1">
      <c r="A9" s="6" t="s">
        <v>243</v>
      </c>
      <c r="B9" s="7" t="s">
        <v>244</v>
      </c>
      <c r="C9" s="7" t="s">
        <v>245</v>
      </c>
      <c r="D9" s="9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</row>
    <row r="10" ht="15.75" customHeight="1">
      <c r="A10" s="6" t="s">
        <v>246</v>
      </c>
      <c r="B10" s="7" t="s">
        <v>248</v>
      </c>
      <c r="C10" s="7" t="s">
        <v>245</v>
      </c>
      <c r="D10" s="9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</row>
    <row r="11" ht="15.75" customHeight="1">
      <c r="A11" s="6" t="s">
        <v>252</v>
      </c>
      <c r="B11" s="7" t="s">
        <v>253</v>
      </c>
      <c r="C11" s="7" t="s">
        <v>254</v>
      </c>
      <c r="D11" s="9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</row>
    <row r="12" ht="15.75" customHeight="1">
      <c r="A12" s="6" t="s">
        <v>259</v>
      </c>
      <c r="B12" s="7" t="s">
        <v>260</v>
      </c>
      <c r="C12" s="7" t="s">
        <v>254</v>
      </c>
      <c r="D12" s="9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ht="15.75" customHeight="1">
      <c r="A13" s="6" t="s">
        <v>263</v>
      </c>
      <c r="B13" s="7" t="s">
        <v>265</v>
      </c>
      <c r="C13" s="7" t="s">
        <v>267</v>
      </c>
      <c r="D13" s="9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ht="15.75" customHeight="1">
      <c r="A14" s="6" t="s">
        <v>269</v>
      </c>
      <c r="B14" s="7" t="s">
        <v>270</v>
      </c>
      <c r="C14" s="7" t="s">
        <v>267</v>
      </c>
      <c r="D14" s="9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ht="15.75" customHeight="1">
      <c r="A15" s="6" t="s">
        <v>271</v>
      </c>
      <c r="B15" s="7" t="s">
        <v>272</v>
      </c>
      <c r="C15" s="7" t="s">
        <v>236</v>
      </c>
      <c r="D15" s="9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ht="15.75" customHeight="1">
      <c r="A16" s="6" t="s">
        <v>274</v>
      </c>
      <c r="B16" s="7" t="s">
        <v>275</v>
      </c>
      <c r="C16" s="7" t="s">
        <v>236</v>
      </c>
      <c r="D16" s="9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ht="15.75" customHeight="1">
      <c r="A17" s="6" t="s">
        <v>279</v>
      </c>
      <c r="B17" s="7" t="s">
        <v>281</v>
      </c>
      <c r="C17" s="7" t="s">
        <v>245</v>
      </c>
      <c r="D17" s="9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ht="15.75" customHeight="1">
      <c r="A18" s="6" t="s">
        <v>282</v>
      </c>
      <c r="B18" s="7" t="s">
        <v>283</v>
      </c>
      <c r="C18" s="7" t="s">
        <v>245</v>
      </c>
      <c r="D18" s="9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 ht="15.75" customHeight="1">
      <c r="A19" s="6" t="s">
        <v>284</v>
      </c>
      <c r="B19" s="7" t="s">
        <v>285</v>
      </c>
      <c r="C19" s="7" t="s">
        <v>254</v>
      </c>
      <c r="D19" s="9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ht="15.75" customHeight="1">
      <c r="A20" s="6" t="s">
        <v>289</v>
      </c>
      <c r="B20" s="7" t="s">
        <v>290</v>
      </c>
      <c r="C20" s="7" t="s">
        <v>254</v>
      </c>
      <c r="D20" s="9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ht="15.75" customHeight="1">
      <c r="A21" s="6" t="s">
        <v>291</v>
      </c>
      <c r="B21" s="7" t="s">
        <v>292</v>
      </c>
      <c r="C21" s="7" t="s">
        <v>267</v>
      </c>
      <c r="D21" s="9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ht="15.75" customHeight="1">
      <c r="A22" s="6" t="s">
        <v>295</v>
      </c>
      <c r="B22" s="7" t="s">
        <v>297</v>
      </c>
      <c r="C22" s="7" t="s">
        <v>267</v>
      </c>
      <c r="D22" s="9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ht="15.75" customHeight="1">
      <c r="A23" s="6" t="s">
        <v>299</v>
      </c>
      <c r="B23" s="7" t="s">
        <v>33</v>
      </c>
      <c r="C23" s="7" t="s">
        <v>34</v>
      </c>
      <c r="D23" s="9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ht="15.75" customHeight="1">
      <c r="A24" s="14"/>
      <c r="B24" s="14"/>
      <c r="C24" s="14"/>
      <c r="D24" s="14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ht="15.7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ht="15.75" customHeight="1">
      <c r="A26" s="39" t="s">
        <v>304</v>
      </c>
      <c r="B26" s="40"/>
      <c r="C26" s="40"/>
      <c r="D26" s="40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ht="15.75" customHeight="1">
      <c r="A27" s="42" t="s">
        <v>3</v>
      </c>
      <c r="B27" s="43" t="s">
        <v>305</v>
      </c>
      <c r="C27" s="43" t="s">
        <v>5</v>
      </c>
      <c r="D27" s="43" t="s">
        <v>6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ht="15.75" customHeight="1">
      <c r="A28" s="45" t="str">
        <f>"EV" &amp; TEXT(ROW()-ROW($A$35), "00")</f>
        <v>EV-07</v>
      </c>
      <c r="B28" s="47" t="s">
        <v>308</v>
      </c>
      <c r="C28" s="48"/>
      <c r="D28" s="52" t="str">
        <f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ht="15.75" customHeight="1">
      <c r="A29" s="45" t="s">
        <v>318</v>
      </c>
      <c r="B29" s="47" t="s">
        <v>319</v>
      </c>
      <c r="C29" s="48"/>
      <c r="D29" s="52" t="str">
        <f t="shared" ref="D29:D41" si="2">$A29&amp;" - "&amp;$B29</f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ht="15.75" customHeight="1">
      <c r="A30" s="45" t="s">
        <v>320</v>
      </c>
      <c r="B30" s="47" t="s">
        <v>321</v>
      </c>
      <c r="C30" s="48"/>
      <c r="D30" s="52" t="str">
        <f t="shared" si="2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ht="15.75" customHeight="1">
      <c r="A31" s="45" t="s">
        <v>322</v>
      </c>
      <c r="B31" s="47" t="s">
        <v>114</v>
      </c>
      <c r="C31" s="48"/>
      <c r="D31" s="52" t="str">
        <f t="shared" si="2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ht="15.75" customHeight="1">
      <c r="A32" s="45" t="s">
        <v>323</v>
      </c>
      <c r="B32" s="47" t="s">
        <v>324</v>
      </c>
      <c r="C32" s="48"/>
      <c r="D32" s="52" t="str">
        <f t="shared" si="2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ht="15.75" customHeight="1">
      <c r="A33" s="45" t="s">
        <v>325</v>
      </c>
      <c r="B33" s="47" t="s">
        <v>326</v>
      </c>
      <c r="C33" s="48"/>
      <c r="D33" s="52" t="str">
        <f t="shared" si="2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ht="15.75" customHeight="1">
      <c r="A34" s="45" t="s">
        <v>327</v>
      </c>
      <c r="B34" s="47" t="s">
        <v>328</v>
      </c>
      <c r="C34" s="48"/>
      <c r="D34" s="52" t="str">
        <f t="shared" si="2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ht="15.75" customHeight="1">
      <c r="A35" s="45" t="s">
        <v>329</v>
      </c>
      <c r="B35" s="47" t="s">
        <v>330</v>
      </c>
      <c r="C35" s="48"/>
      <c r="D35" s="52" t="str">
        <f t="shared" si="2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ht="15.75" customHeight="1">
      <c r="A36" s="45" t="s">
        <v>331</v>
      </c>
      <c r="B36" s="47" t="s">
        <v>332</v>
      </c>
      <c r="C36" s="48"/>
      <c r="D36" s="52" t="str">
        <f t="shared" si="2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ht="15.75" customHeight="1">
      <c r="A37" s="45" t="s">
        <v>333</v>
      </c>
      <c r="B37" s="47" t="s">
        <v>334</v>
      </c>
      <c r="C37" s="48"/>
      <c r="D37" s="52" t="str">
        <f t="shared" si="2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ht="15.75" customHeight="1">
      <c r="A38" s="45" t="s">
        <v>335</v>
      </c>
      <c r="B38" s="47" t="s">
        <v>336</v>
      </c>
      <c r="C38" s="48"/>
      <c r="D38" s="52" t="str">
        <f t="shared" si="2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ht="15.75" customHeight="1">
      <c r="A39" s="45" t="s">
        <v>337</v>
      </c>
      <c r="B39" s="47" t="s">
        <v>338</v>
      </c>
      <c r="C39" s="48"/>
      <c r="D39" s="52" t="str">
        <f t="shared" si="2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ht="15.75" customHeight="1">
      <c r="A40" s="45" t="s">
        <v>339</v>
      </c>
      <c r="B40" s="47" t="s">
        <v>340</v>
      </c>
      <c r="C40" s="48"/>
      <c r="D40" s="52" t="str">
        <f t="shared" si="2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ht="15.75" customHeight="1">
      <c r="A41" s="45" t="s">
        <v>341</v>
      </c>
      <c r="B41" s="47" t="s">
        <v>33</v>
      </c>
      <c r="C41" s="48"/>
      <c r="D41" s="52" t="str">
        <f t="shared" si="2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ht="15.75" customHeight="1">
      <c r="A42" s="58"/>
      <c r="B42" s="59"/>
      <c r="C42" s="59"/>
      <c r="D42" s="59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9.86"/>
    <col customWidth="1" min="3" max="4" width="51.57"/>
    <col customWidth="1" min="5" max="5" width="33.71"/>
    <col customWidth="1" min="6" max="15" width="14.43"/>
  </cols>
  <sheetData>
    <row r="1" ht="12.75" customHeight="1">
      <c r="A1" s="3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A2" s="4" t="s">
        <v>3</v>
      </c>
      <c r="B2" s="5" t="s">
        <v>224</v>
      </c>
      <c r="C2" s="5" t="s">
        <v>225</v>
      </c>
      <c r="D2" s="5" t="s">
        <v>226</v>
      </c>
      <c r="E2" s="5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2.75" customHeight="1">
      <c r="A3" s="33" t="s">
        <v>227</v>
      </c>
      <c r="B3" s="7" t="s">
        <v>229</v>
      </c>
      <c r="C3" s="7"/>
      <c r="D3" s="7"/>
      <c r="E3" s="9" t="str">
        <f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ht="12.75" customHeight="1">
      <c r="A4" s="33" t="s">
        <v>237</v>
      </c>
      <c r="B4" s="7" t="s">
        <v>238</v>
      </c>
      <c r="C4" s="7" t="s">
        <v>239</v>
      </c>
      <c r="D4" s="7" t="s">
        <v>240</v>
      </c>
      <c r="E4" s="9" t="str">
        <f t="shared" ref="E4:E7" si="1">$A4&amp;" - "&amp;$B4</f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ht="12.75" customHeight="1">
      <c r="A5" s="33" t="s">
        <v>247</v>
      </c>
      <c r="B5" s="7" t="s">
        <v>249</v>
      </c>
      <c r="C5" s="7" t="s">
        <v>250</v>
      </c>
      <c r="D5" s="7" t="s">
        <v>251</v>
      </c>
      <c r="E5" s="9" t="str">
        <f t="shared" si="1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ht="12.75" customHeight="1">
      <c r="A6" s="33" t="s">
        <v>255</v>
      </c>
      <c r="B6" s="7" t="s">
        <v>256</v>
      </c>
      <c r="C6" s="7" t="s">
        <v>257</v>
      </c>
      <c r="D6" s="7" t="s">
        <v>258</v>
      </c>
      <c r="E6" s="9" t="str">
        <f t="shared" si="1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ht="12.75" customHeight="1">
      <c r="A7" s="33" t="s">
        <v>261</v>
      </c>
      <c r="B7" s="7" t="s">
        <v>262</v>
      </c>
      <c r="C7" s="7" t="s">
        <v>264</v>
      </c>
      <c r="D7" s="7" t="s">
        <v>266</v>
      </c>
      <c r="E7" s="9" t="str">
        <f t="shared" si="1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ht="12.75" customHeight="1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2.75" customHeight="1">
      <c r="A10" s="3" t="s">
        <v>273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2.75" customHeight="1">
      <c r="A11" s="4" t="s">
        <v>3</v>
      </c>
      <c r="B11" s="5" t="s">
        <v>224</v>
      </c>
      <c r="C11" s="5" t="s">
        <v>5</v>
      </c>
      <c r="D11" s="5" t="s">
        <v>276</v>
      </c>
      <c r="E11" s="5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2.75" customHeight="1">
      <c r="A12" s="33" t="s">
        <v>277</v>
      </c>
      <c r="B12" s="7" t="s">
        <v>278</v>
      </c>
      <c r="C12" s="7" t="s">
        <v>278</v>
      </c>
      <c r="D12" s="7" t="s">
        <v>280</v>
      </c>
      <c r="E12" s="9" t="str">
        <f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2.75" customHeight="1">
      <c r="A13" s="33" t="s">
        <v>286</v>
      </c>
      <c r="B13" s="7" t="s">
        <v>287</v>
      </c>
      <c r="C13" s="7" t="s">
        <v>287</v>
      </c>
      <c r="D13" s="7" t="s">
        <v>288</v>
      </c>
      <c r="E13" s="9" t="str">
        <f t="shared" ref="E13:E15" si="2">$A13&amp;" - "&amp;$B13</f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2.75" customHeight="1">
      <c r="A14" s="33" t="s">
        <v>293</v>
      </c>
      <c r="B14" s="7" t="s">
        <v>294</v>
      </c>
      <c r="C14" s="7" t="s">
        <v>296</v>
      </c>
      <c r="D14" s="7" t="s">
        <v>298</v>
      </c>
      <c r="E14" s="9" t="str">
        <f t="shared" si="2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2.75" customHeight="1">
      <c r="A15" s="33" t="s">
        <v>300</v>
      </c>
      <c r="B15" s="7" t="s">
        <v>301</v>
      </c>
      <c r="C15" s="7" t="s">
        <v>302</v>
      </c>
      <c r="D15" s="7" t="s">
        <v>303</v>
      </c>
      <c r="E15" s="9" t="str">
        <f t="shared" si="2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2.75" customHeight="1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2.75" customHeight="1">
      <c r="A18" s="3" t="s">
        <v>268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2.75" customHeight="1">
      <c r="A19" s="4" t="s">
        <v>3</v>
      </c>
      <c r="B19" s="5" t="s">
        <v>224</v>
      </c>
      <c r="C19" s="37" t="s">
        <v>5</v>
      </c>
      <c r="D19" s="44"/>
      <c r="E19" s="5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2.75" customHeight="1">
      <c r="A20" s="33" t="s">
        <v>306</v>
      </c>
      <c r="B20" s="7" t="s">
        <v>307</v>
      </c>
      <c r="C20" s="46" t="s">
        <v>307</v>
      </c>
      <c r="D20" s="49"/>
      <c r="E20" s="9" t="str">
        <f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2.75" customHeight="1">
      <c r="A21" s="33" t="s">
        <v>309</v>
      </c>
      <c r="B21" s="7" t="s">
        <v>310</v>
      </c>
      <c r="C21" s="46" t="s">
        <v>311</v>
      </c>
      <c r="D21" s="49"/>
      <c r="E21" s="9" t="str">
        <f t="shared" ref="E21:E23" si="3">$A21&amp;" - "&amp;$B21</f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2.75" customHeight="1">
      <c r="A22" s="33" t="s">
        <v>312</v>
      </c>
      <c r="B22" s="7" t="s">
        <v>313</v>
      </c>
      <c r="C22" s="46" t="s">
        <v>314</v>
      </c>
      <c r="D22" s="49"/>
      <c r="E22" s="9" t="str">
        <f t="shared" si="3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2.75" customHeight="1">
      <c r="A23" s="33" t="s">
        <v>315</v>
      </c>
      <c r="B23" s="7" t="s">
        <v>316</v>
      </c>
      <c r="C23" s="46" t="s">
        <v>317</v>
      </c>
      <c r="D23" s="49"/>
      <c r="E23" s="9" t="str">
        <f t="shared" si="3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2.75" customHeight="1">
      <c r="A24" s="14"/>
      <c r="B24" s="14"/>
      <c r="C24" s="53"/>
      <c r="D24" s="54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7" width="14.43"/>
  </cols>
  <sheetData>
    <row r="1" ht="15.75" customHeight="1"/>
    <row r="2" ht="15.75" customHeight="1">
      <c r="B2" s="34" t="s">
        <v>268</v>
      </c>
      <c r="C2" s="35" t="s">
        <v>223</v>
      </c>
      <c r="D2" s="36" t="s">
        <v>273</v>
      </c>
      <c r="E2" s="38"/>
      <c r="F2" s="38"/>
      <c r="G2" s="41"/>
    </row>
    <row r="3" ht="15.75" customHeight="1">
      <c r="B3" s="50"/>
      <c r="C3" s="51"/>
      <c r="D3" s="48" t="s">
        <v>277</v>
      </c>
      <c r="E3" s="48" t="s">
        <v>286</v>
      </c>
      <c r="F3" s="48" t="s">
        <v>293</v>
      </c>
      <c r="G3" s="48" t="s">
        <v>300</v>
      </c>
    </row>
    <row r="4" ht="15.75" customHeight="1">
      <c r="B4" s="55" t="s">
        <v>309</v>
      </c>
      <c r="C4" s="56" t="s">
        <v>237</v>
      </c>
      <c r="D4" s="56" t="s">
        <v>127</v>
      </c>
      <c r="E4" s="56" t="s">
        <v>127</v>
      </c>
      <c r="F4" s="56" t="s">
        <v>127</v>
      </c>
      <c r="G4" s="56" t="s">
        <v>127</v>
      </c>
    </row>
    <row r="5" ht="15.75" customHeight="1">
      <c r="B5" s="57"/>
      <c r="C5" s="56" t="s">
        <v>247</v>
      </c>
      <c r="D5" s="56" t="s">
        <v>127</v>
      </c>
      <c r="E5" s="56" t="s">
        <v>127</v>
      </c>
      <c r="F5" s="56" t="s">
        <v>127</v>
      </c>
      <c r="G5" s="56" t="s">
        <v>127</v>
      </c>
    </row>
    <row r="6" ht="15.75" customHeight="1">
      <c r="B6" s="57"/>
      <c r="C6" s="56" t="s">
        <v>255</v>
      </c>
      <c r="D6" s="56" t="s">
        <v>127</v>
      </c>
      <c r="E6" s="56" t="s">
        <v>127</v>
      </c>
      <c r="F6" s="56" t="s">
        <v>127</v>
      </c>
      <c r="G6" s="56" t="s">
        <v>209</v>
      </c>
    </row>
    <row r="7" ht="15.75" customHeight="1">
      <c r="B7" s="50"/>
      <c r="C7" s="56" t="s">
        <v>261</v>
      </c>
      <c r="D7" s="56" t="s">
        <v>127</v>
      </c>
      <c r="E7" s="56" t="s">
        <v>127</v>
      </c>
      <c r="F7" s="56" t="s">
        <v>209</v>
      </c>
      <c r="G7" s="56" t="s">
        <v>158</v>
      </c>
    </row>
    <row r="8" ht="15.75" customHeight="1">
      <c r="B8" s="55" t="s">
        <v>312</v>
      </c>
      <c r="C8" s="56" t="s">
        <v>237</v>
      </c>
      <c r="D8" s="56" t="s">
        <v>127</v>
      </c>
      <c r="E8" s="56" t="s">
        <v>127</v>
      </c>
      <c r="F8" s="56" t="s">
        <v>127</v>
      </c>
      <c r="G8" s="56" t="s">
        <v>127</v>
      </c>
    </row>
    <row r="9" ht="15.75" customHeight="1">
      <c r="B9" s="57"/>
      <c r="C9" s="56" t="s">
        <v>247</v>
      </c>
      <c r="D9" s="56" t="s">
        <v>127</v>
      </c>
      <c r="E9" s="56" t="s">
        <v>127</v>
      </c>
      <c r="F9" s="56" t="s">
        <v>127</v>
      </c>
      <c r="G9" s="56" t="s">
        <v>209</v>
      </c>
    </row>
    <row r="10" ht="15.75" customHeight="1">
      <c r="B10" s="57"/>
      <c r="C10" s="56" t="s">
        <v>255</v>
      </c>
      <c r="D10" s="56" t="s">
        <v>127</v>
      </c>
      <c r="E10" s="56" t="s">
        <v>127</v>
      </c>
      <c r="F10" s="56" t="s">
        <v>209</v>
      </c>
      <c r="G10" s="56" t="s">
        <v>158</v>
      </c>
    </row>
    <row r="11" ht="15.75" customHeight="1">
      <c r="B11" s="50"/>
      <c r="C11" s="56" t="s">
        <v>261</v>
      </c>
      <c r="D11" s="56" t="s">
        <v>127</v>
      </c>
      <c r="E11" s="56" t="s">
        <v>209</v>
      </c>
      <c r="F11" s="56" t="s">
        <v>158</v>
      </c>
      <c r="G11" s="56" t="s">
        <v>135</v>
      </c>
    </row>
    <row r="12" ht="15.75" customHeight="1">
      <c r="B12" s="55" t="s">
        <v>315</v>
      </c>
      <c r="C12" s="56" t="s">
        <v>237</v>
      </c>
      <c r="D12" s="56" t="s">
        <v>127</v>
      </c>
      <c r="E12" s="56" t="s">
        <v>127</v>
      </c>
      <c r="F12" s="56" t="s">
        <v>127</v>
      </c>
      <c r="G12" s="56" t="s">
        <v>209</v>
      </c>
    </row>
    <row r="13" ht="15.75" customHeight="1">
      <c r="B13" s="57"/>
      <c r="C13" s="56" t="s">
        <v>247</v>
      </c>
      <c r="D13" s="56" t="s">
        <v>127</v>
      </c>
      <c r="E13" s="56" t="s">
        <v>127</v>
      </c>
      <c r="F13" s="56" t="s">
        <v>209</v>
      </c>
      <c r="G13" s="56" t="s">
        <v>158</v>
      </c>
    </row>
    <row r="14" ht="15.75" customHeight="1">
      <c r="B14" s="57"/>
      <c r="C14" s="56" t="s">
        <v>255</v>
      </c>
      <c r="D14" s="56" t="s">
        <v>127</v>
      </c>
      <c r="E14" s="56" t="s">
        <v>209</v>
      </c>
      <c r="F14" s="56" t="s">
        <v>158</v>
      </c>
      <c r="G14" s="56" t="s">
        <v>135</v>
      </c>
    </row>
    <row r="15" ht="15.75" customHeight="1">
      <c r="B15" s="50"/>
      <c r="C15" s="56" t="s">
        <v>261</v>
      </c>
      <c r="D15" s="56" t="s">
        <v>127</v>
      </c>
      <c r="E15" s="56" t="s">
        <v>158</v>
      </c>
      <c r="F15" s="56" t="s">
        <v>135</v>
      </c>
      <c r="G15" s="56" t="s">
        <v>342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