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myHomework/kickstarter-analysis/"/>
    </mc:Choice>
  </mc:AlternateContent>
  <xr:revisionPtr revIDLastSave="0" documentId="13_ncr:1_{A0BD385B-116B-2741-92D9-8CFF67BD67DF}" xr6:coauthVersionLast="46" xr6:coauthVersionMax="46" xr10:uidLastSave="{00000000-0000-0000-0000-000000000000}"/>
  <bookViews>
    <workbookView xWindow="-24020" yWindow="-21100" windowWidth="38260" windowHeight="21100" activeTab="1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Kickstarter!$A$1:$T$4115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3" l="1"/>
  <c r="D4" i="13"/>
  <c r="D5" i="13"/>
  <c r="D6" i="13"/>
  <c r="D7" i="13"/>
  <c r="D8" i="13"/>
  <c r="D9" i="13"/>
  <c r="D10" i="13"/>
  <c r="D11" i="13"/>
  <c r="D12" i="13"/>
  <c r="D3" i="13"/>
  <c r="D2" i="13"/>
  <c r="C12" i="13"/>
  <c r="C4" i="13"/>
  <c r="C5" i="13"/>
  <c r="C6" i="13"/>
  <c r="C7" i="13"/>
  <c r="C8" i="13"/>
  <c r="C9" i="13"/>
  <c r="C10" i="13"/>
  <c r="C11" i="13"/>
  <c r="C3" i="13"/>
  <c r="C13" i="13"/>
  <c r="C2" i="13"/>
  <c r="B2" i="13"/>
  <c r="B13" i="13"/>
  <c r="B4" i="13"/>
  <c r="B5" i="13"/>
  <c r="B6" i="13"/>
  <c r="B7" i="13"/>
  <c r="B8" i="13"/>
  <c r="B9" i="13"/>
  <c r="B10" i="13"/>
  <c r="B11" i="13"/>
  <c r="B12" i="13"/>
  <c r="B3" i="13"/>
  <c r="L6" i="13"/>
  <c r="L7" i="13"/>
  <c r="L8" i="13"/>
  <c r="L9" i="13"/>
  <c r="L10" i="13"/>
  <c r="L11" i="13"/>
  <c r="L12" i="13"/>
  <c r="L5" i="13"/>
  <c r="L4" i="13"/>
  <c r="L3" i="13"/>
  <c r="K6" i="13"/>
  <c r="K7" i="13"/>
  <c r="K8" i="13"/>
  <c r="K9" i="13"/>
  <c r="K10" i="13"/>
  <c r="K11" i="13"/>
  <c r="K12" i="13"/>
  <c r="K5" i="13"/>
  <c r="K4" i="13"/>
  <c r="K3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U3885" i="1" s="1"/>
  <c r="S3884" i="1"/>
  <c r="S3883" i="1"/>
  <c r="S3882" i="1"/>
  <c r="U3882" i="1" s="1"/>
  <c r="S3881" i="1"/>
  <c r="U3881" i="1" s="1"/>
  <c r="S3880" i="1"/>
  <c r="S3879" i="1"/>
  <c r="S3878" i="1"/>
  <c r="U3878" i="1" s="1"/>
  <c r="S3877" i="1"/>
  <c r="S3876" i="1"/>
  <c r="S3875" i="1"/>
  <c r="S3874" i="1"/>
  <c r="S3873" i="1"/>
  <c r="S3872" i="1"/>
  <c r="S3871" i="1"/>
  <c r="S3870" i="1"/>
  <c r="U3870" i="1" s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U3797" i="1" s="1"/>
  <c r="S3796" i="1"/>
  <c r="U3796" i="1" s="1"/>
  <c r="S3795" i="1"/>
  <c r="S3794" i="1"/>
  <c r="S3793" i="1"/>
  <c r="S3792" i="1"/>
  <c r="S3791" i="1"/>
  <c r="U3791" i="1" s="1"/>
  <c r="S3790" i="1"/>
  <c r="S3789" i="1"/>
  <c r="S3788" i="1"/>
  <c r="S3787" i="1"/>
  <c r="U3787" i="1" s="1"/>
  <c r="S3786" i="1"/>
  <c r="S3785" i="1"/>
  <c r="S3784" i="1"/>
  <c r="U3784" i="1" s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U3772" i="1" s="1"/>
  <c r="S3771" i="1"/>
  <c r="S3770" i="1"/>
  <c r="S3769" i="1"/>
  <c r="S3768" i="1"/>
  <c r="S3767" i="1"/>
  <c r="S3766" i="1"/>
  <c r="S3765" i="1"/>
  <c r="S3764" i="1"/>
  <c r="U3764" i="1" s="1"/>
  <c r="S3763" i="1"/>
  <c r="U3763" i="1" s="1"/>
  <c r="S3762" i="1"/>
  <c r="S3761" i="1"/>
  <c r="S3760" i="1"/>
  <c r="S3759" i="1"/>
  <c r="S3758" i="1"/>
  <c r="S3757" i="1"/>
  <c r="U3757" i="1" s="1"/>
  <c r="S3756" i="1"/>
  <c r="S3755" i="1"/>
  <c r="S3754" i="1"/>
  <c r="U3754" i="1" s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U3649" i="1" s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U3634" i="1" s="1"/>
  <c r="S3633" i="1"/>
  <c r="S3632" i="1"/>
  <c r="U3632" i="1" s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U3207" i="1" s="1"/>
  <c r="S3206" i="1"/>
  <c r="S3205" i="1"/>
  <c r="S3204" i="1"/>
  <c r="S3203" i="1"/>
  <c r="U3203" i="1" s="1"/>
  <c r="S3202" i="1"/>
  <c r="S3201" i="1"/>
  <c r="S3200" i="1"/>
  <c r="S3199" i="1"/>
  <c r="S3198" i="1"/>
  <c r="S3197" i="1"/>
  <c r="S3196" i="1"/>
  <c r="S3195" i="1"/>
  <c r="U3195" i="1" s="1"/>
  <c r="S3194" i="1"/>
  <c r="U3194" i="1" s="1"/>
  <c r="S3193" i="1"/>
  <c r="S3192" i="1"/>
  <c r="S3191" i="1"/>
  <c r="S3190" i="1"/>
  <c r="U3190" i="1" s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U2939" i="1" s="1"/>
  <c r="S2938" i="1"/>
  <c r="S2937" i="1"/>
  <c r="S2936" i="1"/>
  <c r="S2935" i="1"/>
  <c r="S2934" i="1"/>
  <c r="S2933" i="1"/>
  <c r="S2932" i="1"/>
  <c r="U2932" i="1" s="1"/>
  <c r="S2931" i="1"/>
  <c r="S2930" i="1"/>
  <c r="S2929" i="1"/>
  <c r="S2928" i="1"/>
  <c r="S2927" i="1"/>
  <c r="S2926" i="1"/>
  <c r="S2925" i="1"/>
  <c r="S2924" i="1"/>
  <c r="U2924" i="1" s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2" i="13" l="1"/>
  <c r="F2" i="13" s="1"/>
  <c r="E10" i="13"/>
  <c r="F10" i="13" s="1"/>
  <c r="E6" i="13"/>
  <c r="G6" i="13" s="1"/>
  <c r="E13" i="13"/>
  <c r="H13" i="13" s="1"/>
  <c r="E9" i="13"/>
  <c r="F9" i="13" s="1"/>
  <c r="E5" i="13"/>
  <c r="H5" i="13" s="1"/>
  <c r="E12" i="13"/>
  <c r="F12" i="13" s="1"/>
  <c r="E8" i="13"/>
  <c r="H8" i="13" s="1"/>
  <c r="E4" i="13"/>
  <c r="G4" i="13" s="1"/>
  <c r="E11" i="13"/>
  <c r="H11" i="13" s="1"/>
  <c r="E7" i="13"/>
  <c r="H7" i="13" s="1"/>
  <c r="E3" i="13"/>
  <c r="G3" i="13" s="1"/>
  <c r="G12" i="13" l="1"/>
  <c r="H12" i="13"/>
  <c r="H6" i="13"/>
  <c r="G7" i="13"/>
  <c r="F13" i="13"/>
  <c r="H10" i="13"/>
  <c r="F6" i="13"/>
  <c r="F7" i="13"/>
  <c r="G10" i="13"/>
  <c r="G13" i="13"/>
  <c r="F3" i="13"/>
  <c r="H3" i="13"/>
  <c r="F4" i="13"/>
  <c r="G2" i="13"/>
  <c r="G11" i="13"/>
  <c r="H4" i="13"/>
  <c r="G8" i="13"/>
  <c r="F11" i="13"/>
  <c r="G5" i="13"/>
  <c r="F8" i="13"/>
  <c r="H2" i="13"/>
  <c r="F5" i="13"/>
  <c r="H9" i="13"/>
  <c r="G9" i="13"/>
</calcChain>
</file>

<file path=xl/sharedStrings.xml><?xml version="1.0" encoding="utf-8"?>
<sst xmlns="http://schemas.openxmlformats.org/spreadsheetml/2006/main" count="32982" uniqueCount="8407">
  <si>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</si>
  <si>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</si>
  <si>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</si>
  <si>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</si>
  <si>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</si>
  <si>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</si>
  <si>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</si>
  <si>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</si>
  <si>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</si>
  <si>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</si>
  <si>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</si>
  <si>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</si>
  <si>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</si>
  <si>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</si>
  <si>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</si>
  <si>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</si>
  <si>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</si>
  <si>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</si>
  <si>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</si>
  <si>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</si>
  <si>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</si>
  <si>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</si>
  <si>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</si>
  <si>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</si>
  <si>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</si>
  <si>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</si>
  <si>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</si>
  <si>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</si>
  <si>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</si>
  <si>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</si>
  <si>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</si>
  <si>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</si>
  <si>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</si>
  <si>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</si>
  <si>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</si>
  <si>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</si>
  <si>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</si>
  <si>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</si>
  <si>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</si>
  <si>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</si>
  <si>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</si>
  <si>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</si>
  <si>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</si>
  <si>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</si>
  <si>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</si>
  <si>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</si>
  <si>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</si>
  <si>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</si>
  <si>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</si>
  <si>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</si>
  <si>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</si>
  <si>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</si>
  <si>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</si>
  <si>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</si>
  <si>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</si>
  <si>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</si>
  <si>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</si>
  <si>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</si>
  <si>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</si>
  <si>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</si>
  <si>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</si>
  <si>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</si>
  <si>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</si>
  <si>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</si>
  <si>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</si>
  <si>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</si>
  <si>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</si>
  <si>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</si>
  <si>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</si>
  <si>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</si>
  <si>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</si>
  <si>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</si>
  <si>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</si>
  <si>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</si>
  <si>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</si>
  <si>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</si>
  <si>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</si>
  <si>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</si>
  <si>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</si>
  <si>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</si>
  <si>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</si>
  <si>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</si>
  <si>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</si>
  <si>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</si>
  <si>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</si>
  <si>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</si>
  <si>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</si>
  <si>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</si>
  <si>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</si>
  <si>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</si>
  <si>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</si>
  <si>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</si>
  <si>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</si>
  <si>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</si>
  <si>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</si>
  <si>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</si>
  <si>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</si>
  <si>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</si>
  <si>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</si>
  <si>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</si>
  <si>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</si>
  <si>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</si>
  <si>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</si>
  <si>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</si>
  <si>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</si>
  <si>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</si>
  <si>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</si>
  <si>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</si>
  <si>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</si>
  <si>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</si>
  <si>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</si>
  <si>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</si>
  <si>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</si>
  <si>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</si>
  <si>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</si>
  <si>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</si>
  <si>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</si>
  <si>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</si>
  <si>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</si>
  <si>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</si>
  <si>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</si>
  <si>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</si>
  <si>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</si>
  <si>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</si>
  <si>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</si>
  <si>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</si>
  <si>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</si>
  <si>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</si>
  <si>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</si>
  <si>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</si>
  <si>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</si>
  <si>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</si>
  <si>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</si>
  <si>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</si>
  <si>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</si>
  <si>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</si>
  <si>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</si>
  <si>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</si>
  <si>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</si>
  <si>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</si>
  <si>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</si>
  <si>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</si>
  <si>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</si>
  <si>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</si>
  <si>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</si>
  <si>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</si>
  <si>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</si>
  <si>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</si>
  <si>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</si>
  <si>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</si>
  <si>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</si>
  <si>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</si>
  <si>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</si>
  <si>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</si>
  <si>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</si>
  <si>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</si>
  <si>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</si>
  <si>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</si>
  <si>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</si>
  <si>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</si>
  <si>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</si>
  <si>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</si>
  <si>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</si>
  <si>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</si>
  <si>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</si>
  <si>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</si>
  <si>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</si>
  <si>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</si>
  <si>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</si>
  <si>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</si>
  <si>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</si>
  <si>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</si>
  <si>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</si>
  <si>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</si>
  <si>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</si>
  <si>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</si>
  <si>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</si>
  <si>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</si>
  <si>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</si>
  <si>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</si>
  <si>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</si>
  <si>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</si>
  <si>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</si>
  <si>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</si>
  <si>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</si>
  <si>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</si>
  <si>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</si>
  <si>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</si>
  <si>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</si>
  <si>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</si>
  <si>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</si>
  <si>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</si>
  <si>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</si>
  <si>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</si>
  <si>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</si>
  <si>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</si>
  <si>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</si>
  <si>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</si>
  <si>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</si>
  <si>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</si>
  <si>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</si>
  <si>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</si>
  <si>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</si>
  <si>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</si>
  <si>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</si>
  <si>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</si>
  <si>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</si>
  <si>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</si>
  <si>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</si>
  <si>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</si>
  <si>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</si>
  <si>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</si>
  <si>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</si>
  <si>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</si>
  <si>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</si>
  <si>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</si>
  <si>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</si>
  <si>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</si>
  <si>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</si>
  <si>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</si>
  <si>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</si>
  <si>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</si>
  <si>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</si>
  <si>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</si>
  <si>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</si>
  <si>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</si>
  <si>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</si>
  <si>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</si>
  <si>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</si>
  <si>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</si>
  <si>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</si>
  <si>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</si>
  <si>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</si>
  <si>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</si>
  <si>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</si>
  <si>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</si>
  <si>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</si>
  <si>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</si>
  <si>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</si>
  <si>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</si>
  <si>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</si>
  <si>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</si>
  <si>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</si>
  <si>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</si>
  <si>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</si>
  <si>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</si>
  <si>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</si>
  <si>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</si>
  <si>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</si>
  <si>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</si>
  <si>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</si>
  <si>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</si>
  <si>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</si>
  <si>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</si>
  <si>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</si>
  <si>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</si>
  <si>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</si>
  <si>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</si>
  <si>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</si>
  <si>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</si>
  <si>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</si>
  <si>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</si>
  <si>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</si>
  <si>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</si>
  <si>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</si>
  <si>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</si>
  <si>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</si>
  <si>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</si>
  <si>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</si>
  <si>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</si>
  <si>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</si>
  <si>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</si>
  <si>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</si>
  <si>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</si>
  <si>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</si>
  <si>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</si>
  <si>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</si>
  <si>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</si>
  <si>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</si>
  <si>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</si>
  <si>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</si>
  <si>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</si>
  <si>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</si>
  <si>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</si>
  <si>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</si>
  <si>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</si>
  <si>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</si>
  <si>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</si>
  <si>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</si>
  <si>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</si>
  <si>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</si>
  <si>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</si>
  <si>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</si>
  <si>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</si>
  <si>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</si>
  <si>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</si>
  <si>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</si>
  <si>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</si>
  <si>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</si>
  <si>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</si>
  <si>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</si>
  <si>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</si>
  <si>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</si>
  <si>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</si>
  <si>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</si>
  <si>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</si>
  <si>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</si>
  <si>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</si>
  <si>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</si>
  <si>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</si>
  <si>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</si>
  <si>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</si>
  <si>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</si>
  <si>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</si>
  <si>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</si>
  <si>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</si>
  <si>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</si>
  <si>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</si>
  <si>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</si>
  <si>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</si>
  <si>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</si>
  <si>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</si>
  <si>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</si>
  <si>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</si>
  <si>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</si>
  <si>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</si>
  <si>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</si>
  <si>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</si>
  <si>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</si>
  <si>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</si>
  <si>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</si>
  <si>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</si>
  <si>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</si>
  <si>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</si>
  <si>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</si>
  <si>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</si>
  <si>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</si>
  <si>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</si>
  <si>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</si>
  <si>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</si>
  <si>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</si>
  <si>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</si>
  <si>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</si>
  <si>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</si>
  <si>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</si>
  <si>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</si>
  <si>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</si>
  <si>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</si>
  <si>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</si>
  <si>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</si>
  <si>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</si>
  <si>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</si>
  <si>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</si>
  <si>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</si>
  <si>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</si>
  <si>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</si>
  <si>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</si>
  <si>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</si>
  <si>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</si>
  <si>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</si>
  <si>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</si>
  <si>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</si>
  <si>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</si>
  <si>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</si>
  <si>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</si>
  <si>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</si>
  <si>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</si>
  <si>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</si>
  <si>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</si>
  <si>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</si>
  <si>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</si>
  <si>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</si>
  <si>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</si>
  <si>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</si>
  <si>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</si>
  <si>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</si>
  <si>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</si>
  <si>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</si>
  <si>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</si>
  <si>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</si>
  <si>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</si>
  <si>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</si>
  <si>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</si>
  <si>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</si>
  <si>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</si>
  <si>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</si>
  <si>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</si>
  <si>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</si>
  <si>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</si>
  <si>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</si>
  <si>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</si>
  <si>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</si>
  <si>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</si>
  <si>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</si>
  <si>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</si>
  <si>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</si>
  <si>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</si>
  <si>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</si>
  <si>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</si>
  <si>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</si>
  <si>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</si>
  <si>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</si>
  <si>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</si>
  <si>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</si>
  <si>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</si>
  <si>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</si>
  <si>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</si>
  <si>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</si>
  <si>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</si>
  <si>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</si>
  <si>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</si>
  <si>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</si>
  <si>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</si>
  <si>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</si>
  <si>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</si>
  <si>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</si>
  <si>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</si>
  <si>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</si>
  <si>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</si>
  <si>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</si>
  <si>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</si>
  <si>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</si>
  <si>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</si>
  <si>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</si>
  <si>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</si>
  <si>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</si>
  <si>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</si>
  <si>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</si>
  <si>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</si>
  <si>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</si>
  <si>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</si>
  <si>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</si>
  <si>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</si>
  <si>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</si>
  <si>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</si>
  <si>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</si>
  <si>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</si>
  <si>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</si>
  <si>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</si>
  <si>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</si>
  <si>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</si>
  <si>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</si>
  <si>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</si>
  <si>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</si>
  <si>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</si>
  <si>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</si>
  <si>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</si>
  <si>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</si>
  <si>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</si>
  <si>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</si>
  <si>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</si>
  <si>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</si>
  <si>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</si>
  <si>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</si>
  <si>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</si>
  <si>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</si>
  <si>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</si>
  <si>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</si>
  <si>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</si>
  <si>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</si>
  <si>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</si>
  <si>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</si>
  <si>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</si>
  <si>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</si>
  <si>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</si>
  <si>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</si>
  <si>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</si>
  <si>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</si>
  <si>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</si>
  <si>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</si>
  <si>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</si>
  <si>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</si>
  <si>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</si>
  <si>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</si>
  <si>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</si>
  <si>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</si>
  <si>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</si>
  <si>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</si>
  <si>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</si>
  <si>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</si>
  <si>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</si>
  <si>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</si>
  <si>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</si>
  <si>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</si>
  <si>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</si>
  <si>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</si>
  <si>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</si>
  <si>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</si>
  <si>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</si>
  <si>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</si>
  <si>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</si>
  <si>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</si>
  <si>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</si>
  <si>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</si>
  <si>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</si>
  <si>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</si>
  <si>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</si>
  <si>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</si>
  <si>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</si>
  <si>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</si>
  <si>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</si>
  <si>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</si>
  <si>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</si>
  <si>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</si>
  <si>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</si>
  <si>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</si>
  <si>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</si>
  <si>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</si>
  <si>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</si>
  <si>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</si>
  <si>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</si>
  <si>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</si>
  <si>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</si>
  <si>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</si>
  <si>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</si>
  <si>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</si>
  <si>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</si>
  <si>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</si>
  <si>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</si>
  <si>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</si>
  <si>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</si>
  <si>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</si>
  <si>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</si>
  <si>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</si>
  <si>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</si>
  <si>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</si>
  <si>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</si>
  <si>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</si>
  <si>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</si>
  <si>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</si>
  <si>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</si>
  <si>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</si>
  <si>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</si>
  <si>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</si>
  <si>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</si>
  <si>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</si>
  <si>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</si>
  <si>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</si>
  <si>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</si>
  <si>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</si>
  <si>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</si>
  <si>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</si>
  <si>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</si>
  <si>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</si>
  <si>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</si>
  <si>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</si>
  <si>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</si>
  <si>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</si>
  <si>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</si>
  <si>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</si>
  <si>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</si>
  <si>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</si>
  <si>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</si>
  <si>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</si>
  <si>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</si>
  <si>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</si>
  <si>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</si>
  <si>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</si>
  <si>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</si>
  <si>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</si>
  <si>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</si>
  <si>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</si>
  <si>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</si>
  <si>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</si>
  <si>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</si>
  <si>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</si>
  <si>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</si>
  <si>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</si>
  <si>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</si>
  <si>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</si>
  <si>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</si>
  <si>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</si>
  <si>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</si>
  <si>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</si>
  <si>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</si>
  <si>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</si>
  <si>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</si>
  <si>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</si>
  <si>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</si>
  <si>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</si>
  <si>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</si>
  <si>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</si>
  <si>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</si>
  <si>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</si>
  <si>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</si>
  <si>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</si>
  <si>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</si>
  <si>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</si>
  <si>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</si>
  <si>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</si>
  <si>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</si>
  <si>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</si>
  <si>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</si>
  <si>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</si>
  <si>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</si>
  <si>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</si>
  <si>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</si>
  <si>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</si>
  <si>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</si>
  <si>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</si>
  <si>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</si>
  <si>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</si>
  <si>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</si>
  <si>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</si>
  <si>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</si>
  <si>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</si>
  <si>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</si>
  <si>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</si>
  <si>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</si>
  <si>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</si>
  <si>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</si>
  <si>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</si>
  <si>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</si>
  <si>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</si>
  <si>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</si>
  <si>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</si>
  <si>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</si>
  <si>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</si>
  <si>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</si>
  <si>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</si>
  <si>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</si>
  <si>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</si>
  <si>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</si>
  <si>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</si>
  <si>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</si>
  <si>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</si>
  <si>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</si>
  <si>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</si>
  <si>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</si>
  <si>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</si>
  <si>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</si>
  <si>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</si>
  <si>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</si>
  <si>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</si>
  <si>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</si>
  <si>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</si>
  <si>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</si>
  <si>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</si>
  <si>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</si>
  <si>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</si>
  <si>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</si>
  <si>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</si>
  <si>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</si>
  <si>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</si>
  <si>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</si>
  <si>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</si>
  <si>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</si>
  <si>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</si>
  <si>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</si>
  <si>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</si>
  <si>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</si>
  <si>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</si>
  <si>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</si>
  <si>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</si>
  <si>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</si>
  <si>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</si>
  <si>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</si>
  <si>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</si>
  <si>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</si>
  <si>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</si>
  <si>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</si>
  <si>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</si>
  <si>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</si>
  <si>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</si>
  <si>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</si>
  <si>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</si>
  <si>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</si>
  <si>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</si>
  <si>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</si>
  <si>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</si>
  <si>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</si>
  <si>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</si>
  <si>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</si>
  <si>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</si>
  <si>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</si>
  <si>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</si>
  <si>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</si>
  <si>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</si>
  <si>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</si>
  <si>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</si>
  <si>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</si>
  <si>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</si>
  <si>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</si>
  <si>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</si>
  <si>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</si>
  <si>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</si>
  <si>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</si>
  <si>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</si>
  <si>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</si>
  <si>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</si>
  <si>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</si>
  <si>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</si>
  <si>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</si>
  <si>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</si>
  <si>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</si>
  <si>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</si>
  <si>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</si>
  <si>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</si>
  <si>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</si>
  <si>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</si>
  <si>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</si>
  <si>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</si>
  <si>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</si>
  <si>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</si>
  <si>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</si>
  <si>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</si>
  <si>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</si>
  <si>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</si>
  <si>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</si>
  <si>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</si>
  <si>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</si>
  <si>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</si>
  <si>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</si>
  <si>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</si>
  <si>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</si>
  <si>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</si>
  <si>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</si>
  <si>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</si>
  <si>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</si>
  <si>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</si>
  <si>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</si>
  <si>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</si>
  <si>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</si>
  <si>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</si>
  <si>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</si>
  <si>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</si>
  <si>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</si>
  <si>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</si>
  <si>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</si>
  <si>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</si>
  <si>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</si>
  <si>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</si>
  <si>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</si>
  <si>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</si>
  <si>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</si>
  <si>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</si>
  <si>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</si>
  <si>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</si>
  <si>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</si>
  <si>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</si>
  <si>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</si>
  <si>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</si>
  <si>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</si>
  <si>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</si>
  <si>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</si>
  <si>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</si>
  <si>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</si>
  <si>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</si>
  <si>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</si>
  <si>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</si>
  <si>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</si>
  <si>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</si>
  <si>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</si>
  <si>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</si>
  <si>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</si>
  <si>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</si>
  <si>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</si>
  <si>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</si>
  <si>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</si>
  <si>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</si>
  <si>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</si>
  <si>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</si>
  <si>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</si>
  <si>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</si>
  <si>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</si>
  <si>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</si>
  <si>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</si>
  <si>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</si>
  <si>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</si>
  <si>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</si>
  <si>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</si>
  <si>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</si>
  <si>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</si>
  <si>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</si>
  <si>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</si>
  <si>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</si>
  <si>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</si>
  <si>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</si>
  <si>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</si>
  <si>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</si>
  <si>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</si>
  <si>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</si>
  <si>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</si>
  <si>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</si>
  <si>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</si>
  <si>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</si>
  <si>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</si>
  <si>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</si>
  <si>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</si>
  <si>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</si>
  <si>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</si>
  <si>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</si>
  <si>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</si>
  <si>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</si>
  <si>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</si>
  <si>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</si>
  <si>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</si>
  <si>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</si>
  <si>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</si>
  <si>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</si>
  <si>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</si>
  <si>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</si>
  <si>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</si>
  <si>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</si>
  <si>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</si>
  <si>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</si>
  <si>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</si>
  <si>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</si>
  <si>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</si>
  <si>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</si>
  <si>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</si>
  <si>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</si>
  <si>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</si>
  <si>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</si>
  <si>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</si>
  <si>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</si>
  <si>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</si>
  <si>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</si>
  <si>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</si>
  <si>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</si>
  <si>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</si>
  <si>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</si>
  <si>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</si>
  <si>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</si>
  <si>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</si>
  <si>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</si>
  <si>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</si>
  <si>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</si>
  <si>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</si>
  <si>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</si>
  <si>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</si>
  <si>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</si>
  <si>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</si>
  <si>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</si>
  <si>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</si>
  <si>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</si>
  <si>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</si>
  <si>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</si>
  <si>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</si>
  <si>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</si>
  <si>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</si>
  <si>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</si>
  <si>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</si>
  <si>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</si>
  <si>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</si>
  <si>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</si>
  <si>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</si>
  <si>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</si>
  <si>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</si>
  <si>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</si>
  <si>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</si>
  <si>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</si>
  <si>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</si>
  <si>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</si>
  <si>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</si>
  <si>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</si>
  <si>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</si>
  <si>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</si>
  <si>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</si>
  <si>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</si>
  <si>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</si>
  <si>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</si>
  <si>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</si>
  <si>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</si>
  <si>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</si>
  <si>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</si>
  <si>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</si>
  <si>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</si>
  <si>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</si>
  <si>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</si>
  <si>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</si>
  <si>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</si>
  <si>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</si>
  <si>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</si>
  <si>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</si>
  <si>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</si>
  <si>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</si>
  <si>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</si>
  <si>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</si>
  <si>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</si>
  <si>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</si>
  <si>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</si>
  <si>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</si>
  <si>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</si>
  <si>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</si>
  <si>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</si>
  <si>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</si>
  <si>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</si>
  <si>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</si>
  <si>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</si>
  <si>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</si>
  <si>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</si>
  <si>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</si>
  <si>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</si>
  <si>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</si>
  <si>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</si>
  <si>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</si>
  <si>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</si>
  <si>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</si>
  <si>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</si>
  <si>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</si>
  <si>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</si>
  <si>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</si>
  <si>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</si>
  <si>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</si>
  <si>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</si>
  <si>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</si>
  <si>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</si>
  <si>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</si>
  <si>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</si>
  <si>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</si>
  <si>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</si>
  <si>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</si>
  <si>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</si>
  <si>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</si>
  <si>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</si>
  <si>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</si>
  <si>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</si>
  <si>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</si>
  <si>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</si>
  <si>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</si>
  <si>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</si>
  <si>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</si>
  <si>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</si>
  <si>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</si>
  <si>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</si>
  <si>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</si>
  <si>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</si>
  <si>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</si>
  <si>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</si>
  <si>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</si>
  <si>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</si>
  <si>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</si>
  <si>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</si>
  <si>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</si>
  <si>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</si>
  <si>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</si>
  <si>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</si>
  <si>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</si>
  <si>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</si>
  <si>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</si>
  <si>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</si>
  <si>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</si>
  <si>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</si>
  <si>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</si>
  <si>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</si>
  <si>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</si>
  <si>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</si>
  <si>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</si>
  <si>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</si>
  <si>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</si>
  <si>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</si>
  <si>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</si>
  <si>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</si>
  <si>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</si>
  <si>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</si>
  <si>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</si>
  <si>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</si>
  <si>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</si>
  <si>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</si>
  <si>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</si>
  <si>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</si>
  <si>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</si>
  <si>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</si>
  <si>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</si>
  <si>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</si>
  <si>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</si>
  <si>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</si>
  <si>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</si>
  <si>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</si>
  <si>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</si>
  <si>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</si>
  <si>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</si>
  <si>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</si>
  <si>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</si>
  <si>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</si>
  <si>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</si>
  <si>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</si>
  <si>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</si>
  <si>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</si>
  <si>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</si>
  <si>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</si>
  <si>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</si>
  <si>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</si>
  <si>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</si>
  <si>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</si>
  <si>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</si>
  <si>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</si>
  <si>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</si>
  <si>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</si>
  <si>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</si>
  <si>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</si>
  <si>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</si>
  <si>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</si>
  <si>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</si>
  <si>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</si>
  <si>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</si>
  <si>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</si>
  <si>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</si>
  <si>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</si>
  <si>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</si>
  <si>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</si>
  <si>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</si>
  <si>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</si>
  <si>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</si>
  <si>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</si>
  <si>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</si>
  <si>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</si>
  <si>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</si>
  <si>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</si>
  <si>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</si>
  <si>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</si>
  <si>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</si>
  <si>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</si>
  <si>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</si>
  <si>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</si>
  <si>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</si>
  <si>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</si>
  <si>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</si>
  <si>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</si>
  <si>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</si>
  <si>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</si>
  <si>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</si>
  <si>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</si>
  <si>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</si>
  <si>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</si>
  <si>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</si>
  <si>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</si>
  <si>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</si>
  <si>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</si>
  <si>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</si>
  <si>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</si>
  <si>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</si>
  <si>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</si>
  <si>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</si>
  <si>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</si>
  <si>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</si>
  <si>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</si>
  <si>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</si>
  <si>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</si>
  <si>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</si>
  <si>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</si>
  <si>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</si>
  <si>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</si>
  <si>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</si>
  <si>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</si>
  <si>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</si>
  <si>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</si>
  <si>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</si>
  <si>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</si>
  <si>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</si>
  <si>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</si>
  <si>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</si>
  <si>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</si>
  <si>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</si>
  <si>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</si>
  <si>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</si>
  <si>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</si>
  <si>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</si>
  <si>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</si>
  <si>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</si>
  <si>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</si>
  <si>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</si>
  <si>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</si>
  <si>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</si>
  <si>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</si>
  <si>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</si>
  <si>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</si>
  <si>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</si>
  <si>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</si>
  <si>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</si>
  <si>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</si>
  <si>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</si>
  <si>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</si>
  <si>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</si>
  <si>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</si>
  <si>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</si>
  <si>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</si>
  <si>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</si>
  <si>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</si>
  <si>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</si>
  <si>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</si>
  <si>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</si>
  <si>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</si>
  <si>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</si>
  <si>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</si>
  <si>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</si>
  <si>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</si>
  <si>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</si>
  <si>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</si>
  <si>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</si>
  <si>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</si>
  <si>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</si>
  <si>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</si>
  <si>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</si>
  <si>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</si>
  <si>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</si>
  <si>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</si>
  <si>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</si>
  <si>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</si>
  <si>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</si>
  <si>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</si>
  <si>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</si>
  <si>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</si>
  <si>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</si>
  <si>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</si>
  <si>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</si>
  <si>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</si>
  <si>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</si>
  <si>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</si>
  <si>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</si>
  <si>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</si>
  <si>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</si>
  <si>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</si>
  <si>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</si>
  <si>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</si>
  <si>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</si>
  <si>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</si>
  <si>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</si>
  <si>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</si>
  <si>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</si>
  <si>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</si>
  <si>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</si>
  <si>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</si>
  <si>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</si>
  <si>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</si>
  <si>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</si>
  <si>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</si>
  <si>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</si>
  <si>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</si>
  <si>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</si>
  <si>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</si>
  <si>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</si>
  <si>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</si>
  <si>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</si>
  <si>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</si>
  <si>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</si>
  <si>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</si>
  <si>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</si>
  <si>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</si>
  <si>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</si>
  <si>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</si>
  <si>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</si>
  <si>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</si>
  <si>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</si>
  <si>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</si>
  <si>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</si>
  <si>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</si>
  <si>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</si>
  <si>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</si>
  <si>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</si>
  <si>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</si>
  <si>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</si>
  <si>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</si>
  <si>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</si>
  <si>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</si>
  <si>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</si>
  <si>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</si>
  <si>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</si>
  <si>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</si>
  <si>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</si>
  <si>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</si>
  <si>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</si>
  <si>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</si>
  <si>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</si>
  <si>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</si>
  <si>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</si>
  <si>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</si>
  <si>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</si>
  <si>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</si>
  <si>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</si>
  <si>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</si>
  <si>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</si>
  <si>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</si>
  <si>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</si>
  <si>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</si>
  <si>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</si>
  <si>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</si>
  <si>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</si>
  <si>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</si>
  <si>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</si>
  <si>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</si>
  <si>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</si>
  <si>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</si>
  <si>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</si>
  <si>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</si>
  <si>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</si>
  <si>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</si>
  <si>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</si>
  <si>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</si>
  <si>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</si>
  <si>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</si>
  <si>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</si>
  <si>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</si>
  <si>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</si>
  <si>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</si>
  <si>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</si>
  <si>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</si>
  <si>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</si>
  <si>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</si>
  <si>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</si>
  <si>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</si>
  <si>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</si>
  <si>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</si>
  <si>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</si>
  <si>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</si>
  <si>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</si>
  <si>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</si>
  <si>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</si>
  <si>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</si>
  <si>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</si>
  <si>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</si>
  <si>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</si>
  <si>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</si>
  <si>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</si>
  <si>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</si>
  <si>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</si>
  <si>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</si>
  <si>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</si>
  <si>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</si>
  <si>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</si>
  <si>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</si>
  <si>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</si>
  <si>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</si>
  <si>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</si>
  <si>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</si>
  <si>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</si>
  <si>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</si>
  <si>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</si>
  <si>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</si>
  <si>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</si>
  <si>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</si>
  <si>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</si>
  <si>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</si>
  <si>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</si>
  <si>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</si>
  <si>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</si>
  <si>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</si>
  <si>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</si>
  <si>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</si>
  <si>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</si>
  <si>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</si>
  <si>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</si>
  <si>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</si>
  <si>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</si>
  <si>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</si>
  <si>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</si>
  <si>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</si>
  <si>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</si>
  <si>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</si>
  <si>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</si>
  <si>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</si>
  <si>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</si>
  <si>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</si>
  <si>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</si>
  <si>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</si>
  <si>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</si>
  <si>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</si>
  <si>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</si>
  <si>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</si>
  <si>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</si>
  <si>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</si>
  <si>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</si>
  <si>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</si>
  <si>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</si>
  <si>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</si>
  <si>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</si>
  <si>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</si>
  <si>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</si>
  <si>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</si>
  <si>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</si>
  <si>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</si>
  <si>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</si>
  <si>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</si>
  <si>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</si>
  <si>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</si>
  <si>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</si>
  <si>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</si>
  <si>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</si>
  <si>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</si>
  <si>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</si>
  <si>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</si>
  <si>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</si>
  <si>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</si>
  <si>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</si>
  <si>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</si>
  <si>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</si>
  <si>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</si>
  <si>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</si>
  <si>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</si>
  <si>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</si>
  <si>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</si>
  <si>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</si>
  <si>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</si>
  <si>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</si>
  <si>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</si>
  <si>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</si>
  <si>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</si>
  <si>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</si>
  <si>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</si>
  <si>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</si>
  <si>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</si>
  <si>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</si>
  <si>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</si>
  <si>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</si>
  <si>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</si>
  <si>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</si>
  <si>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</si>
  <si>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</si>
  <si>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</si>
  <si>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</si>
  <si>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</si>
  <si>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</si>
  <si>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</si>
  <si>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</si>
  <si>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</si>
  <si>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</si>
  <si>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</si>
  <si>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</si>
  <si>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</si>
  <si>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</si>
  <si>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</si>
  <si>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</si>
  <si>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</si>
  <si>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</si>
  <si>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</si>
  <si>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</si>
  <si>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</si>
  <si>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</si>
  <si>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</si>
  <si>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</si>
  <si>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</si>
  <si>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</si>
  <si>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</si>
  <si>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</si>
  <si>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</si>
  <si>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</si>
  <si>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</si>
  <si>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</si>
  <si>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</si>
  <si>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</si>
  <si>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</si>
  <si>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</si>
  <si>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</si>
  <si>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</si>
  <si>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</si>
  <si>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</si>
  <si>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</si>
  <si>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</si>
  <si>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</si>
  <si>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</si>
  <si>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</si>
  <si>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</si>
  <si>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</si>
  <si>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</si>
  <si>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</si>
  <si>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</si>
  <si>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</si>
  <si>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</si>
  <si>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</si>
  <si>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</si>
  <si>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</si>
  <si>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</si>
  <si>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</si>
  <si>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</si>
  <si>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</si>
  <si>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</si>
  <si>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</si>
  <si>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</si>
  <si>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</si>
  <si>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</si>
  <si>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</si>
  <si>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</si>
  <si>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</si>
  <si>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</si>
  <si>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</si>
  <si>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</si>
  <si>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</si>
  <si>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</si>
  <si>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</si>
  <si>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</si>
  <si>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</si>
  <si>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</si>
  <si>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</si>
  <si>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</si>
  <si>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</si>
  <si>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</si>
  <si>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</si>
  <si>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</si>
  <si>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</si>
  <si>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</si>
  <si>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</si>
  <si>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</si>
  <si>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</si>
  <si>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</si>
  <si>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</si>
  <si>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</si>
  <si>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</si>
  <si>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</si>
  <si>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</si>
  <si>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</si>
  <si>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</si>
  <si>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</si>
  <si>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</si>
  <si>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</si>
  <si>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</si>
  <si>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</si>
  <si>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</si>
  <si>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</si>
  <si>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</si>
  <si>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</si>
  <si>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</si>
  <si>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</si>
  <si>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</si>
  <si>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</si>
  <si>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</si>
  <si>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</si>
  <si>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</si>
  <si>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</si>
  <si>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</si>
  <si>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</si>
  <si>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</si>
  <si>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</si>
  <si>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</si>
  <si>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</si>
  <si>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</si>
  <si>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</si>
  <si>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</si>
  <si>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</si>
  <si>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</si>
  <si>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</si>
  <si>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</si>
  <si>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</si>
  <si>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</si>
  <si>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</si>
  <si>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</si>
  <si>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</si>
  <si>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</si>
  <si>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</si>
  <si>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</si>
  <si>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</si>
  <si>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</si>
  <si>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</si>
  <si>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</si>
  <si>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</si>
  <si>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</si>
  <si>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</si>
  <si>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</si>
  <si>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</si>
  <si>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</si>
  <si>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</si>
  <si>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</si>
  <si>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</si>
  <si>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</si>
  <si>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</si>
  <si>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</si>
  <si>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</si>
  <si>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</si>
  <si>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</si>
  <si>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</si>
  <si>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</si>
  <si>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</si>
  <si>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</si>
  <si>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</si>
  <si>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</si>
  <si>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</si>
  <si>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</si>
  <si>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</si>
  <si>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</si>
  <si>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</si>
  <si>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</si>
  <si>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</si>
  <si>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</si>
  <si>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</si>
  <si>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</si>
  <si>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</si>
  <si>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</si>
  <si>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</si>
  <si>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</si>
  <si>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</si>
  <si>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</si>
  <si>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</si>
  <si>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</si>
  <si>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</si>
  <si>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</si>
  <si>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</si>
  <si>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</si>
  <si>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</si>
  <si>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</si>
  <si>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</si>
  <si>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</si>
  <si>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</si>
  <si>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</si>
  <si>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</si>
  <si>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</si>
  <si>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</si>
  <si>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</si>
  <si>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</si>
  <si>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</si>
  <si>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</si>
  <si>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</si>
  <si>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</si>
  <si>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</si>
  <si>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</si>
  <si>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</si>
  <si>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</si>
  <si>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</si>
  <si>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</si>
  <si>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</si>
  <si>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</si>
  <si>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</si>
  <si>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</si>
  <si>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</si>
  <si>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</si>
  <si>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</si>
  <si>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</si>
  <si>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</si>
  <si>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</si>
  <si>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</si>
  <si>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</si>
  <si>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</si>
  <si>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</si>
  <si>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</si>
  <si>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</si>
  <si>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</si>
  <si>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</si>
  <si>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</si>
  <si>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</si>
  <si>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</si>
  <si>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</si>
  <si>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</si>
  <si>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</si>
  <si>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</si>
  <si>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</si>
  <si>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</si>
  <si>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</si>
  <si>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</si>
  <si>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</si>
  <si>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</si>
  <si>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</si>
  <si>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</si>
  <si>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</si>
  <si>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</si>
  <si>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</si>
  <si>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</si>
  <si>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</si>
  <si>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</si>
  <si>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</si>
  <si>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</si>
  <si>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</si>
  <si>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</si>
  <si>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</si>
  <si>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</si>
  <si>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</si>
  <si>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</si>
  <si>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</si>
  <si>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</si>
  <si>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</si>
  <si>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</si>
  <si>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</si>
  <si>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</si>
  <si>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</si>
  <si>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</si>
  <si>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</si>
  <si>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</si>
  <si>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</si>
  <si>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</si>
  <si>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</si>
  <si>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</si>
  <si>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</si>
  <si>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</si>
  <si>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</si>
  <si>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</si>
  <si>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</si>
  <si>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</si>
  <si>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</si>
  <si>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</si>
  <si>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</si>
  <si>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</si>
  <si>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</si>
  <si>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</si>
  <si>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</si>
  <si>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</si>
  <si>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</si>
  <si>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</si>
  <si>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</si>
  <si>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</si>
  <si>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</si>
  <si>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</si>
  <si>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</si>
  <si>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</si>
  <si>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</si>
  <si>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</si>
  <si>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</si>
  <si>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</si>
  <si>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</si>
  <si>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</si>
  <si>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</si>
  <si>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</si>
  <si>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</si>
  <si>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</si>
  <si>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</si>
  <si>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</si>
  <si>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</si>
  <si>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</si>
  <si>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</si>
  <si>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</si>
  <si>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</si>
  <si>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</si>
  <si>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</si>
  <si>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</si>
  <si>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</si>
  <si>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</si>
  <si>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</si>
  <si>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</si>
  <si>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</si>
  <si>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</si>
  <si>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</si>
  <si>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</si>
  <si>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</si>
  <si>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</si>
  <si>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</si>
  <si>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</si>
  <si>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</si>
  <si>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</si>
  <si>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</si>
  <si>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</si>
  <si>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</si>
  <si>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</si>
  <si>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</si>
  <si>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</si>
  <si>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</si>
  <si>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</si>
  <si>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</si>
  <si>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</si>
  <si>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</si>
  <si>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</si>
  <si>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</si>
  <si>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</si>
  <si>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</si>
  <si>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</si>
  <si>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</si>
  <si>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</si>
  <si>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</si>
  <si>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</si>
  <si>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</si>
  <si>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</si>
  <si>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</si>
  <si>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</si>
  <si>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</si>
  <si>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</si>
  <si>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</si>
  <si>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</si>
  <si>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</si>
  <si>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</si>
  <si>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</si>
  <si>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</si>
  <si>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</si>
  <si>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</si>
  <si>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</si>
  <si>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</si>
  <si>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</si>
  <si>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</si>
  <si>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</si>
  <si>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</si>
  <si>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</si>
  <si>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</si>
  <si>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</si>
  <si>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</si>
  <si>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</si>
  <si>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</si>
  <si>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</si>
  <si>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</si>
  <si>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</si>
  <si>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</si>
  <si>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</si>
  <si>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</si>
  <si>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</si>
  <si>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</si>
  <si>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</si>
  <si>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</si>
  <si>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</si>
  <si>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</si>
  <si>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</si>
  <si>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</si>
  <si>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</si>
  <si>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</si>
  <si>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</si>
  <si>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</si>
  <si>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</si>
  <si>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</si>
  <si>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</si>
  <si>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</si>
  <si>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</si>
  <si>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</si>
  <si>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</si>
  <si>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</si>
  <si>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</si>
  <si>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</si>
  <si>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</si>
  <si>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</si>
  <si>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</si>
  <si>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</si>
  <si>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</si>
  <si>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</si>
  <si>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</si>
  <si>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</si>
  <si>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</si>
  <si>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</si>
  <si>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</si>
  <si>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</si>
  <si>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</si>
  <si>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</si>
  <si>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</si>
  <si>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</si>
  <si>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</si>
  <si>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</si>
  <si>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</si>
  <si>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</si>
  <si>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</si>
  <si>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</si>
  <si>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</si>
  <si>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</si>
  <si>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</si>
  <si>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</si>
  <si>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</si>
  <si>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</si>
  <si>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</si>
  <si>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</si>
  <si>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</si>
  <si>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</si>
  <si>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</si>
  <si>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</si>
  <si>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</si>
  <si>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</si>
  <si>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</si>
  <si>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</si>
  <si>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</si>
  <si>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</si>
  <si>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</si>
  <si>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</si>
  <si>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</si>
  <si>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</si>
  <si>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</si>
  <si>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</si>
  <si>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</si>
  <si>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</si>
  <si>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</si>
  <si>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</si>
  <si>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</si>
  <si>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</si>
  <si>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</si>
  <si>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</si>
  <si>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</si>
  <si>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</si>
  <si>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</si>
  <si>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</si>
  <si>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</si>
  <si>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</si>
  <si>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</si>
  <si>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</si>
  <si>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</si>
  <si>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</si>
  <si>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</si>
  <si>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</si>
  <si>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</si>
  <si>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</si>
  <si>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</si>
  <si>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</si>
  <si>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</si>
  <si>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</si>
  <si>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</si>
  <si>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</si>
  <si>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</si>
  <si>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</si>
  <si>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</si>
  <si>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</si>
  <si>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</si>
  <si>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</si>
  <si>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</si>
  <si>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</si>
  <si>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</si>
  <si>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</si>
  <si>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</si>
  <si>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</si>
  <si>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</si>
  <si>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</si>
  <si>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</si>
  <si>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</si>
  <si>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</si>
  <si>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</si>
  <si>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</si>
  <si>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</si>
  <si>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</si>
  <si>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</si>
  <si>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</si>
  <si>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</si>
  <si>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</si>
  <si>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</si>
  <si>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</si>
  <si>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</si>
  <si>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</si>
  <si>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</si>
  <si>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</si>
  <si>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</si>
  <si>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</si>
  <si>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</si>
  <si>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</si>
  <si>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</si>
  <si>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</si>
  <si>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</si>
  <si>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</si>
  <si>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</si>
  <si>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</si>
  <si>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</si>
  <si>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</si>
  <si>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</si>
  <si>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</si>
  <si>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</si>
  <si>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</si>
  <si>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</si>
  <si>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</si>
  <si>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</si>
  <si>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</si>
  <si>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</si>
  <si>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</si>
  <si>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</si>
  <si>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</si>
  <si>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</si>
  <si>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</si>
  <si>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</si>
  <si>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</si>
  <si>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</si>
  <si>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</si>
  <si>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</si>
  <si>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</si>
  <si>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</si>
  <si>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</si>
  <si>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</si>
  <si>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</si>
  <si>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</si>
  <si>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</si>
  <si>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</si>
  <si>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</si>
  <si>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</si>
  <si>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</si>
  <si>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</si>
  <si>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</si>
  <si>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</si>
  <si>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</si>
  <si>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</si>
  <si>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</si>
  <si>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</si>
  <si>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</si>
  <si>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</si>
  <si>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</si>
  <si>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</si>
  <si>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</si>
  <si>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</si>
  <si>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</si>
  <si>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</si>
  <si>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</si>
  <si>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</si>
  <si>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</si>
  <si>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</si>
  <si>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</si>
  <si>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</si>
  <si>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</si>
  <si>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</si>
  <si>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</si>
  <si>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</si>
  <si>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</si>
  <si>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</si>
  <si>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</si>
  <si>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</si>
  <si>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</si>
  <si>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</si>
  <si>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</si>
  <si>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</si>
  <si>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</si>
  <si>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</si>
  <si>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</si>
  <si>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</si>
  <si>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</si>
  <si>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</si>
  <si>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</si>
  <si>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</si>
  <si>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</si>
  <si>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</si>
  <si>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</si>
  <si>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</si>
  <si>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</si>
  <si>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</si>
  <si>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</si>
  <si>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</si>
  <si>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</si>
  <si>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</si>
  <si>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</si>
  <si>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</si>
  <si>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</si>
  <si>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</si>
  <si>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</si>
  <si>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</si>
  <si>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</si>
  <si>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</si>
  <si>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</si>
  <si>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</si>
  <si>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</si>
  <si>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</si>
  <si>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</si>
  <si>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</si>
  <si>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</si>
  <si>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</si>
  <si>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</si>
  <si>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</si>
  <si>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</si>
  <si>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</si>
  <si>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</si>
  <si>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</si>
  <si>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</si>
  <si>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</si>
  <si>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</si>
  <si>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</si>
  <si>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</si>
  <si>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</si>
  <si>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</si>
  <si>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</si>
  <si>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</si>
  <si>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</si>
  <si>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</si>
  <si>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</si>
  <si>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</si>
  <si>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</si>
  <si>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</si>
  <si>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</si>
  <si>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</si>
  <si>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</si>
  <si>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</si>
  <si>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</si>
  <si>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</si>
  <si>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</si>
  <si>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</si>
  <si>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</si>
  <si>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</si>
  <si>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</si>
  <si>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</si>
  <si>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</si>
  <si>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</si>
  <si>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</si>
  <si>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</si>
  <si>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</si>
  <si>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</si>
  <si>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</si>
  <si>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</si>
  <si>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</si>
  <si>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</si>
  <si>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</si>
  <si>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</si>
  <si>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</si>
  <si>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</si>
  <si>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</si>
  <si>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</si>
  <si>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</si>
  <si>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</si>
  <si>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</si>
  <si>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</si>
  <si>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</si>
  <si>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</si>
  <si>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</si>
  <si>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</si>
  <si>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</si>
  <si>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</si>
  <si>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</si>
  <si>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</si>
  <si>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</si>
  <si>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</si>
  <si>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</si>
  <si>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</si>
  <si>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</si>
  <si>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</si>
  <si>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</si>
  <si>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</si>
  <si>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</si>
  <si>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</si>
  <si>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</si>
  <si>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</si>
  <si>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</si>
  <si>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</si>
  <si>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</si>
  <si>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</si>
  <si>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</si>
  <si>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</si>
  <si>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</si>
  <si>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</si>
  <si>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</si>
  <si>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</si>
  <si>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</si>
  <si>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</si>
  <si>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</si>
  <si>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</si>
  <si>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</si>
  <si>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</si>
  <si>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</si>
  <si>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</si>
  <si>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</si>
  <si>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</si>
  <si>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</si>
  <si>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</si>
  <si>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</si>
  <si>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</si>
  <si>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</si>
  <si>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</si>
  <si>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</si>
  <si>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</si>
  <si>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</si>
  <si>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</si>
  <si>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</si>
  <si>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</si>
  <si>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</si>
  <si>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</si>
  <si>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</si>
  <si>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</si>
  <si>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</si>
  <si>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</si>
  <si>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</si>
  <si>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</si>
  <si>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</si>
  <si>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</si>
  <si>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</si>
  <si>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</si>
  <si>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</si>
  <si>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</si>
  <si>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</si>
  <si>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</si>
  <si>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</si>
  <si>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</si>
  <si>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</si>
  <si>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</si>
  <si>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</si>
  <si>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</si>
  <si>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</si>
  <si>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</si>
  <si>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</si>
  <si>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</si>
  <si>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</si>
  <si>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</si>
  <si>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</si>
  <si>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</si>
  <si>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</si>
  <si>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</si>
  <si>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</si>
  <si>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</si>
  <si>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</si>
  <si>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</si>
  <si>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</si>
  <si>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</si>
  <si>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</si>
  <si>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</si>
  <si>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</si>
  <si>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</si>
  <si>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</si>
  <si>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</si>
  <si>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</si>
  <si>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</si>
  <si>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</si>
  <si>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</si>
  <si>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</si>
  <si>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</si>
  <si>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</si>
  <si>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</si>
  <si>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</si>
  <si>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</si>
  <si>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</si>
  <si>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</si>
  <si>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</si>
  <si>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</si>
  <si>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</si>
  <si>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</si>
  <si>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</si>
  <si>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</si>
  <si>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</si>
  <si>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</si>
  <si>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</si>
  <si>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</si>
  <si>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</si>
  <si>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</si>
  <si>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</si>
  <si>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</si>
  <si>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</si>
  <si>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</si>
  <si>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</si>
  <si>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</si>
  <si>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</si>
  <si>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</si>
  <si>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</si>
  <si>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</si>
  <si>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</si>
  <si>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</si>
  <si>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</si>
  <si>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</si>
  <si>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</si>
  <si>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</si>
  <si>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</si>
  <si>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</si>
  <si>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</si>
  <si>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</si>
  <si>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</si>
  <si>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</si>
  <si>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</si>
  <si>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</si>
  <si>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</si>
  <si>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</si>
  <si>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</si>
  <si>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</si>
  <si>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</si>
  <si>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</si>
  <si>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</si>
  <si>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</si>
  <si>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</si>
  <si>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</si>
  <si>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</si>
  <si>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</si>
  <si>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</si>
  <si>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</si>
  <si>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</si>
  <si>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</si>
  <si>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</si>
  <si>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</si>
  <si>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</si>
  <si>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</si>
  <si>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</si>
  <si>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</si>
  <si>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</si>
  <si>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</si>
  <si>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</si>
  <si>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</si>
  <si>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</si>
  <si>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</si>
  <si>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</si>
  <si>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</si>
  <si>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</si>
  <si>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</si>
  <si>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</si>
  <si>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</si>
  <si>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</si>
  <si>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</si>
  <si>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</si>
  <si>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</si>
  <si>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</si>
  <si>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</si>
  <si>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</si>
  <si>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</si>
  <si>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</si>
  <si>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</si>
  <si>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</si>
  <si>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</si>
  <si>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</si>
  <si>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</si>
  <si>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</si>
  <si>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</si>
  <si>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</si>
  <si>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</si>
  <si>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</si>
  <si>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</si>
  <si>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</si>
  <si>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</si>
  <si>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</si>
  <si>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</si>
  <si>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</si>
  <si>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</si>
  <si>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</si>
  <si>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</si>
  <si>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</si>
  <si>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</si>
  <si>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</si>
  <si>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</si>
  <si>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</si>
  <si>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</si>
  <si>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</si>
  <si>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</si>
  <si>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</si>
  <si>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</si>
  <si>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</si>
  <si>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</si>
  <si>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</si>
  <si>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</si>
  <si>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</si>
  <si>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</si>
  <si>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</si>
  <si>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</si>
  <si>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</si>
  <si>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</si>
  <si>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</si>
  <si>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</si>
  <si>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</si>
  <si>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</si>
  <si>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</si>
  <si>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</si>
  <si>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</si>
  <si>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</si>
  <si>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</si>
  <si>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</si>
  <si>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</si>
  <si>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</si>
  <si>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</si>
  <si>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</si>
  <si>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</si>
  <si>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</si>
  <si>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</si>
  <si>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</si>
  <si>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</si>
  <si>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</si>
  <si>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</si>
  <si>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</si>
  <si>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</si>
  <si>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</si>
  <si>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</si>
  <si>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</si>
  <si>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</si>
  <si>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</si>
  <si>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</si>
  <si>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</si>
  <si>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</si>
  <si>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</si>
  <si>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</si>
  <si>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</si>
  <si>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</si>
  <si>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</si>
  <si>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</si>
  <si>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</si>
  <si>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</si>
  <si>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</si>
  <si>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</si>
  <si>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</si>
  <si>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</si>
  <si>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</si>
  <si>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</si>
  <si>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</si>
  <si>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</si>
  <si>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</si>
  <si>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</si>
  <si>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</si>
  <si>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</si>
  <si>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</si>
  <si>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</si>
  <si>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</si>
  <si>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</si>
  <si>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</si>
  <si>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</si>
  <si>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</si>
  <si>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</si>
  <si>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</si>
  <si>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</si>
  <si>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</si>
  <si>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</si>
  <si>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</si>
  <si>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</si>
  <si>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</si>
  <si>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</si>
  <si>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</si>
  <si>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</si>
  <si>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</si>
  <si>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</si>
  <si>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</si>
  <si>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</si>
  <si>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</si>
  <si>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</si>
  <si>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</si>
  <si>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</si>
  <si>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</si>
  <si>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</si>
  <si>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</si>
  <si>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</si>
  <si>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</si>
  <si>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</si>
  <si>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</si>
  <si>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</si>
  <si>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</si>
  <si>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</si>
  <si>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</si>
  <si>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</si>
  <si>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</si>
  <si>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</si>
  <si>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</si>
  <si>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</si>
  <si>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</si>
  <si>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</si>
  <si>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</si>
  <si>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</si>
  <si>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</si>
  <si>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</si>
  <si>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</si>
  <si>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</si>
  <si>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</si>
  <si>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</si>
  <si>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</si>
  <si>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</si>
  <si>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</si>
  <si>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</si>
  <si>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</si>
  <si>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</si>
  <si>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</si>
  <si>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</si>
  <si>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</si>
  <si>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</si>
  <si>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</si>
  <si>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</si>
  <si>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</si>
  <si>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</si>
  <si>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</si>
  <si>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</si>
  <si>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</si>
  <si>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</si>
  <si>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</si>
  <si>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</si>
  <si>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</si>
  <si>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</si>
  <si>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</si>
  <si>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</si>
  <si>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</si>
  <si>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</si>
  <si>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</si>
  <si>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</si>
  <si>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</si>
  <si>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</si>
  <si>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</si>
  <si>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</si>
  <si>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</si>
  <si>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</si>
  <si>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</si>
  <si>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</si>
  <si>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</si>
  <si>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</si>
  <si>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</si>
  <si>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</si>
  <si>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</si>
  <si>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</si>
  <si>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</si>
  <si>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</si>
  <si>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</si>
  <si>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</si>
  <si>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</si>
  <si>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</si>
  <si>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</si>
  <si>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</si>
  <si>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</si>
  <si>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</si>
  <si>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</si>
  <si>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</si>
  <si>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</si>
  <si>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</si>
  <si>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</si>
  <si>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</si>
  <si>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</si>
  <si>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</si>
  <si>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</si>
  <si>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</si>
  <si>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</si>
  <si>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</si>
  <si>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</si>
  <si>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</si>
  <si>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</si>
  <si>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</si>
  <si>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</si>
  <si>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</si>
  <si>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</si>
  <si>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</si>
  <si>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</si>
  <si>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</si>
  <si>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</si>
  <si>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</si>
  <si>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</si>
  <si>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</si>
  <si>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</si>
  <si>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</si>
  <si>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</si>
  <si>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</si>
  <si>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</si>
  <si>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</si>
  <si>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</si>
  <si>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</si>
  <si>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</si>
  <si>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</si>
  <si>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</si>
  <si>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</si>
  <si>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</si>
  <si>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</si>
  <si>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</si>
  <si>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</si>
  <si>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</si>
  <si>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</si>
  <si>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</si>
  <si>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</si>
  <si>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</si>
  <si>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</si>
  <si>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</si>
  <si>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</si>
  <si>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</si>
  <si>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</si>
  <si>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</si>
  <si>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</si>
  <si>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</si>
  <si>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</si>
  <si>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</si>
  <si>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</si>
  <si>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</si>
  <si>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</si>
  <si>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</si>
  <si>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</si>
  <si>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</si>
  <si>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</si>
  <si>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</si>
  <si>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</si>
  <si>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</si>
  <si>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</si>
  <si>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</si>
  <si>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</si>
  <si>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</si>
  <si>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</si>
  <si>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</si>
  <si>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</si>
  <si>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</si>
  <si>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</si>
  <si>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</si>
  <si>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</si>
  <si>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</si>
  <si>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</si>
  <si>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</si>
  <si>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</si>
  <si>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</si>
  <si>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</si>
  <si>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</si>
  <si>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</si>
  <si>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</si>
  <si>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</si>
  <si>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</si>
  <si>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</si>
  <si>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</si>
  <si>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</si>
  <si>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</si>
  <si>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</si>
  <si>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</si>
  <si>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</si>
  <si>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</si>
  <si>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</si>
  <si>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</si>
  <si>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</si>
  <si>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</si>
  <si>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</si>
  <si>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</si>
  <si>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</si>
  <si>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</si>
  <si>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</si>
  <si>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</si>
  <si>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</si>
  <si>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</si>
  <si>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</si>
  <si>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</si>
  <si>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</si>
  <si>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</si>
  <si>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</si>
  <si>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</si>
  <si>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</si>
  <si>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</si>
  <si>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</si>
  <si>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</si>
  <si>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</si>
  <si>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</si>
  <si>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</si>
  <si>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</si>
  <si>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</si>
  <si>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</si>
  <si>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</si>
  <si>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</si>
  <si>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</si>
  <si>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</si>
  <si>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</si>
  <si>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</si>
  <si>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</si>
  <si>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</si>
  <si>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</si>
  <si>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</si>
  <si>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</si>
  <si>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</si>
  <si>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</si>
  <si>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</si>
  <si>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</si>
  <si>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</si>
  <si>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</si>
  <si>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</si>
  <si>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</si>
  <si>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</si>
  <si>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</si>
  <si>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</si>
  <si>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</si>
  <si>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</si>
  <si>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</si>
  <si>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</si>
  <si>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</si>
  <si>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</si>
  <si>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</si>
  <si>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</si>
  <si>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</si>
  <si>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</si>
  <si>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</si>
  <si>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</si>
  <si>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</si>
  <si>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</si>
  <si>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</si>
  <si>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</si>
  <si>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</si>
  <si>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</si>
  <si>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</si>
  <si>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</si>
  <si>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</si>
  <si>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</si>
  <si>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</si>
  <si>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</si>
  <si>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</si>
  <si>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</si>
  <si>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</si>
  <si>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</si>
  <si>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</si>
  <si>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</si>
  <si>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</si>
  <si>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</si>
  <si>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</si>
  <si>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</si>
  <si>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</si>
  <si>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</si>
  <si>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</si>
  <si>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</si>
  <si>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</si>
  <si>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</si>
  <si>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</si>
  <si>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</si>
  <si>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</si>
  <si>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</si>
  <si>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</si>
  <si>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</si>
  <si>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</si>
  <si>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</si>
  <si>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</si>
  <si>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</si>
  <si>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</si>
  <si>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</si>
  <si>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</si>
  <si>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</si>
  <si>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</si>
  <si>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</si>
  <si>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</si>
  <si>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</si>
  <si>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</si>
  <si>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</si>
  <si>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</si>
  <si>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</si>
  <si>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</si>
  <si>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</si>
  <si>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</si>
  <si>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</si>
  <si>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</si>
  <si>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</si>
  <si>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</si>
  <si>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</si>
  <si>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</si>
  <si>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</si>
  <si>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</si>
  <si>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</si>
  <si>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</si>
  <si>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</si>
  <si>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</si>
  <si>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</si>
  <si>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</si>
  <si>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</si>
  <si>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</si>
  <si>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</si>
  <si>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</si>
  <si>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</si>
  <si>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</si>
  <si>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</si>
  <si>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</si>
  <si>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</si>
  <si>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</si>
  <si>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</si>
  <si>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</si>
  <si>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</si>
  <si>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</si>
  <si>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</si>
  <si>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</si>
  <si>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</si>
  <si>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</si>
  <si>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</si>
  <si>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</si>
  <si>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</si>
  <si>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</si>
  <si>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</si>
  <si>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</si>
  <si>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</si>
  <si>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</si>
  <si>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</si>
  <si>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</si>
  <si>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</si>
  <si>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</si>
  <si>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</si>
  <si>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</si>
  <si>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</si>
  <si>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</si>
  <si>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</si>
  <si>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</si>
  <si>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</si>
  <si>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</si>
  <si>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</si>
  <si>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</si>
  <si>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</si>
  <si>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</si>
  <si>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</si>
  <si>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</si>
  <si>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</si>
  <si>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</si>
  <si>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</si>
  <si>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</si>
  <si>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</si>
  <si>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</si>
  <si>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</si>
  <si>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</si>
  <si>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</si>
  <si>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</si>
  <si>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</si>
  <si>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</si>
  <si>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</si>
  <si>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</si>
  <si>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</si>
  <si>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</si>
  <si>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</si>
  <si>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</si>
  <si>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</si>
  <si>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</si>
  <si>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</si>
  <si>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</si>
  <si>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</si>
  <si>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</si>
  <si>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</si>
  <si>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</si>
  <si>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</si>
  <si>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</si>
  <si>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</si>
  <si>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</si>
  <si>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</si>
  <si>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</si>
  <si>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</si>
  <si>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</si>
  <si>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</si>
  <si>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</si>
  <si>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</si>
  <si>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</si>
  <si>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</si>
  <si>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</si>
  <si>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</si>
  <si>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</si>
  <si>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</si>
  <si>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</si>
  <si>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</si>
  <si>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</si>
  <si>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</si>
  <si>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</si>
  <si>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</si>
  <si>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</si>
  <si>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</si>
  <si>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</si>
  <si>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</si>
  <si>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</si>
  <si>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</si>
  <si>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</si>
  <si>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</si>
  <si>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</si>
  <si>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</si>
  <si>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</si>
  <si>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</si>
  <si>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</si>
  <si>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</si>
  <si>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</si>
  <si>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</si>
  <si>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</si>
  <si>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</si>
  <si>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</si>
  <si>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</si>
  <si>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</si>
  <si>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</si>
  <si>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</si>
  <si>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</si>
  <si>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</si>
  <si>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</si>
  <si>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</si>
  <si>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</si>
  <si>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</si>
  <si>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</si>
  <si>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</si>
  <si>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</si>
  <si>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</si>
  <si>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</si>
  <si>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</si>
  <si>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</si>
  <si>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</si>
  <si>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</si>
  <si>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</si>
  <si>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</si>
  <si>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</si>
  <si>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</si>
  <si>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</si>
  <si>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</si>
  <si>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</si>
  <si>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</si>
  <si>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</si>
  <si>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</si>
  <si>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</si>
  <si>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</si>
  <si>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</si>
  <si>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</si>
  <si>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</si>
  <si>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</si>
  <si>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</si>
  <si>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</si>
  <si>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</si>
  <si>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</si>
  <si>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</si>
  <si>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</si>
  <si>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</si>
  <si>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</si>
  <si>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</si>
  <si>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</si>
  <si>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</si>
  <si>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</si>
  <si>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</si>
  <si>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</si>
  <si>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</si>
  <si>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</si>
  <si>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</si>
  <si>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</si>
  <si>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</si>
  <si>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</si>
  <si>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</si>
  <si>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</si>
  <si>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</si>
  <si>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</si>
  <si>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</si>
  <si>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</si>
  <si>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</si>
  <si>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</si>
  <si>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</si>
  <si>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</si>
  <si>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</si>
  <si>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</si>
  <si>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</si>
  <si>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</si>
  <si>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</si>
  <si>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</si>
  <si>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</si>
  <si>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</si>
  <si>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</si>
  <si>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</si>
  <si>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</si>
  <si>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</si>
  <si>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</si>
  <si>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</si>
  <si>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</si>
  <si>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</si>
  <si>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</si>
  <si>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</si>
  <si>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</si>
  <si>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</si>
  <si>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</si>
  <si>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</si>
  <si>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</si>
  <si>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</si>
  <si>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</si>
  <si>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</si>
  <si>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</si>
  <si>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</si>
  <si>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</si>
  <si>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</si>
  <si>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</si>
  <si>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</si>
  <si>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</si>
  <si>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</si>
  <si>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</si>
  <si>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</si>
  <si>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</si>
  <si>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</si>
  <si>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</si>
  <si>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</si>
  <si>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</si>
  <si>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</si>
  <si>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</si>
  <si>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</si>
  <si>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</si>
  <si>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</si>
  <si>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</si>
  <si>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</si>
  <si>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</si>
  <si>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</si>
  <si>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</si>
  <si>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</si>
  <si>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</si>
  <si>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</si>
  <si>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</si>
  <si>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</si>
  <si>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</si>
  <si>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</si>
  <si>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</si>
  <si>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</si>
  <si>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</si>
  <si>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</si>
  <si>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</si>
  <si>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</si>
  <si>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</si>
  <si>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</si>
  <si>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</si>
  <si>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</si>
  <si>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</si>
  <si>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</si>
  <si>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</si>
  <si>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</si>
  <si>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</si>
  <si>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</si>
  <si>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</si>
  <si>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</si>
  <si>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</si>
  <si>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</si>
  <si>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</si>
  <si>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</si>
  <si>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</si>
  <si>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</si>
  <si>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</si>
  <si>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</si>
  <si>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</si>
  <si>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</si>
  <si>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</si>
  <si>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</si>
  <si>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</si>
  <si>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</si>
  <si>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</si>
  <si>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</si>
  <si>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</si>
  <si>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</si>
  <si>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</si>
  <si>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</si>
  <si>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</si>
  <si>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</si>
  <si>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</si>
  <si>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</si>
  <si>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</si>
  <si>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</si>
  <si>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</si>
  <si>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</si>
  <si>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</si>
  <si>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</si>
  <si>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</si>
  <si>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</si>
  <si>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</si>
  <si>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</si>
  <si>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</si>
  <si>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</si>
  <si>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</si>
  <si>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</si>
  <si>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</si>
  <si>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</si>
  <si>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</si>
  <si>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</si>
  <si>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</si>
  <si>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</si>
  <si>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</si>
  <si>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</si>
  <si>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</si>
  <si>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</si>
  <si>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</si>
  <si>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</si>
  <si>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</si>
  <si>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</si>
  <si>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</si>
  <si>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</si>
  <si>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</si>
  <si>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</si>
  <si>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</si>
  <si>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</si>
  <si>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</si>
  <si>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</si>
  <si>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</si>
  <si>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</si>
  <si>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</si>
  <si>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</si>
  <si>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</si>
  <si>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</si>
  <si>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</si>
  <si>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</si>
  <si>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</si>
  <si>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</si>
  <si>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</si>
  <si>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</si>
  <si>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</si>
  <si>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</si>
  <si>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</si>
  <si>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</si>
  <si>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</si>
  <si>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</si>
  <si>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</si>
  <si>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</si>
  <si>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</si>
  <si>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</si>
  <si>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</si>
  <si>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</si>
  <si>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</si>
  <si>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</si>
  <si>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</si>
  <si>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</si>
  <si>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</si>
  <si>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</si>
  <si>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</si>
  <si>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</si>
  <si>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</si>
  <si>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</si>
  <si>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</si>
  <si>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</si>
  <si>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</si>
  <si>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</si>
  <si>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</si>
  <si>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</si>
  <si>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</si>
  <si>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</si>
  <si>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</si>
  <si>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</si>
  <si>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</si>
  <si>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</si>
  <si>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</si>
  <si>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</si>
  <si>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</si>
  <si>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</si>
  <si>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</si>
  <si>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</si>
  <si>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</si>
  <si>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</si>
  <si>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</si>
  <si>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</si>
  <si>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</si>
  <si>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</si>
  <si>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</si>
  <si>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</si>
  <si>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</si>
  <si>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</si>
  <si>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</si>
  <si>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</si>
  <si>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</si>
  <si>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</si>
  <si>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</si>
  <si>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</si>
  <si>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</si>
  <si>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</si>
  <si>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</si>
  <si>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</si>
  <si>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</si>
  <si>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</si>
  <si>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</si>
  <si>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</si>
  <si>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</si>
  <si>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</si>
  <si>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</si>
  <si>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</si>
  <si>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</si>
  <si>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</si>
  <si>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</si>
  <si>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</si>
  <si>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</si>
  <si>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</si>
  <si>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</si>
  <si>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</si>
  <si>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</si>
  <si>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</si>
  <si>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</si>
  <si>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</si>
  <si>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</si>
  <si>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</si>
  <si>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</si>
  <si>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</si>
  <si>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</si>
  <si>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</si>
  <si>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</si>
  <si>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</si>
  <si>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</si>
  <si>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</si>
  <si>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</si>
  <si>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</si>
  <si>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</si>
  <si>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</si>
  <si>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</si>
  <si>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</si>
  <si>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</si>
  <si>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</si>
  <si>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</si>
  <si>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</si>
  <si>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</si>
  <si>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</si>
  <si>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</si>
  <si>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</si>
  <si>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</si>
  <si>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</si>
  <si>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</si>
  <si>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</si>
  <si>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</si>
  <si>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</si>
  <si>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</si>
  <si>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</si>
  <si>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</si>
  <si>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</si>
  <si>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</si>
  <si>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</si>
  <si>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</si>
  <si>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</si>
  <si>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</si>
  <si>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</si>
  <si>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</si>
  <si>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</si>
  <si>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</si>
  <si>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</si>
  <si>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</si>
  <si>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</si>
  <si>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</si>
  <si>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</si>
  <si>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</si>
  <si>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</si>
  <si>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</si>
  <si>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</si>
  <si>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</si>
  <si>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</si>
  <si>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</si>
  <si>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</si>
  <si>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</si>
  <si>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</si>
  <si>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</si>
  <si>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</si>
  <si>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</si>
  <si>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</si>
  <si>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</si>
  <si>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</si>
  <si>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</si>
  <si>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</si>
  <si>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</si>
  <si>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</si>
  <si>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</si>
  <si>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</si>
  <si>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</si>
  <si>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</si>
  <si>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</si>
  <si>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</si>
  <si>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</si>
  <si>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</si>
  <si>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</si>
  <si>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</si>
  <si>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</si>
  <si>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</si>
  <si>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</si>
  <si>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</si>
  <si>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</si>
  <si>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</si>
  <si>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</si>
  <si>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</si>
  <si>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</si>
  <si>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</si>
  <si>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</si>
  <si>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</si>
  <si>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</si>
  <si>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</si>
  <si>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</si>
  <si>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</si>
  <si>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</si>
  <si>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</si>
  <si>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</si>
  <si>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</si>
  <si>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</si>
  <si>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</si>
  <si>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</si>
  <si>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</si>
  <si>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</si>
  <si>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</si>
  <si>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</si>
  <si>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</si>
  <si>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</si>
  <si>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</si>
  <si>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</si>
  <si>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</si>
  <si>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</si>
  <si>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</si>
  <si>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</si>
  <si>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</si>
  <si>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</si>
  <si>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</si>
  <si>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</si>
  <si>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</si>
  <si>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</si>
  <si>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</si>
  <si>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</si>
  <si>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</si>
  <si>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</si>
  <si>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</si>
  <si>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</si>
  <si>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</si>
  <si>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</si>
  <si>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</si>
  <si>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</si>
  <si>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</si>
  <si>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</si>
  <si>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</si>
  <si>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</si>
  <si>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</si>
  <si>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</si>
  <si>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</si>
  <si>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</si>
  <si>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</si>
  <si>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</si>
  <si>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</si>
  <si>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</si>
  <si>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</si>
  <si>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</si>
  <si>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</si>
  <si>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</si>
  <si>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</si>
  <si>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</si>
  <si>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</si>
  <si>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</si>
  <si>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</si>
  <si>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</si>
  <si>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</si>
  <si>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</si>
  <si>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</si>
  <si>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</si>
  <si>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</si>
  <si>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</si>
  <si>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</si>
  <si>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</si>
  <si>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</si>
  <si>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</si>
  <si>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</si>
  <si>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</si>
  <si>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</si>
  <si>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</si>
  <si>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</si>
  <si>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</si>
  <si>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</si>
  <si>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</si>
  <si>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</si>
  <si>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</si>
  <si>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</si>
  <si>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</si>
  <si>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</si>
  <si>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</si>
  <si>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</si>
  <si>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</si>
  <si>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</si>
  <si>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</si>
  <si>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</si>
  <si>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</si>
  <si>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</si>
  <si>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</si>
  <si>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</si>
  <si>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</si>
  <si>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</si>
  <si>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</si>
  <si>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</si>
  <si>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</si>
  <si>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</si>
  <si>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</si>
  <si>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</si>
  <si>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</si>
  <si>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</si>
  <si>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</si>
  <si>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</si>
  <si>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</si>
  <si>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</si>
  <si>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</si>
  <si>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</si>
  <si>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</si>
  <si>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</si>
  <si>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</si>
  <si>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</si>
  <si>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</si>
  <si>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</si>
  <si>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</si>
  <si>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</si>
  <si>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</si>
  <si>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</si>
  <si>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</si>
  <si>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</si>
  <si>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</si>
  <si>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</si>
  <si>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</si>
  <si>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</si>
  <si>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</si>
  <si>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</si>
  <si>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</si>
  <si>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</si>
  <si>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</si>
  <si>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</si>
  <si>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</si>
  <si>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</si>
  <si>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</si>
  <si>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</si>
  <si>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</si>
  <si>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</si>
  <si>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</si>
  <si>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</si>
  <si>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</si>
  <si>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</si>
  <si>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</si>
  <si>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</si>
  <si>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</si>
  <si>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</si>
  <si>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</si>
  <si>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</si>
  <si>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</si>
  <si>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</si>
  <si>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</si>
  <si>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</si>
  <si>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</si>
  <si>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</si>
  <si>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</si>
  <si>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</si>
  <si>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</si>
  <si>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</si>
  <si>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</si>
  <si>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</si>
  <si>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</si>
  <si>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</si>
  <si>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</si>
  <si>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</si>
  <si>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</si>
  <si>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</si>
  <si>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</si>
  <si>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</si>
  <si>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</si>
  <si>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</si>
  <si>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</si>
  <si>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</si>
  <si>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</si>
  <si>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</si>
  <si>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</si>
  <si>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</si>
  <si>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</si>
  <si>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</si>
  <si>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</si>
  <si>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</si>
  <si>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</si>
  <si>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</si>
  <si>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</si>
  <si>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</si>
  <si>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</si>
  <si>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</si>
  <si>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</si>
  <si>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</si>
  <si>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</si>
  <si>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</si>
  <si>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</si>
  <si>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</si>
  <si>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</si>
  <si>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</si>
  <si>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</si>
  <si>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</si>
  <si>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</si>
  <si>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</si>
  <si>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</si>
  <si>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</si>
  <si>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</si>
  <si>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</si>
  <si>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</si>
  <si>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</si>
  <si>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</si>
  <si>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</si>
  <si>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</si>
  <si>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</si>
  <si>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</si>
  <si>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</si>
  <si>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</si>
  <si>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</si>
  <si>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</si>
  <si>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</si>
  <si>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</si>
  <si>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</si>
  <si>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</si>
  <si>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</si>
  <si>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</si>
  <si>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</si>
  <si>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</si>
  <si>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</si>
  <si>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</si>
  <si>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</si>
  <si>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</si>
  <si>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</si>
  <si>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</si>
  <si>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</si>
  <si>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</si>
  <si>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</si>
  <si>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</si>
  <si>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</si>
  <si>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</si>
  <si>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</si>
  <si>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</si>
  <si>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</si>
  <si>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</si>
  <si>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</si>
  <si>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</si>
  <si>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</si>
  <si>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</si>
  <si>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</si>
  <si>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</si>
  <si>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</si>
  <si>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</si>
  <si>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</si>
  <si>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</si>
  <si>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</si>
  <si>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</si>
  <si>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</si>
  <si>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</si>
  <si>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</si>
  <si>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</si>
  <si>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</si>
  <si>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</si>
  <si>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</si>
  <si>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</si>
  <si>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</si>
  <si>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</si>
  <si>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</si>
  <si>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</si>
  <si>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</si>
  <si>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</si>
  <si>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</si>
  <si>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</si>
  <si>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</si>
  <si>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</si>
  <si>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</si>
  <si>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</si>
  <si>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</si>
  <si>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</si>
  <si>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</si>
  <si>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</si>
  <si>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</si>
  <si>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</si>
  <si>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</si>
  <si>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</si>
  <si>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</si>
  <si>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</si>
  <si>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</si>
  <si>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</si>
  <si>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</si>
  <si>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</si>
  <si>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</si>
  <si>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</si>
  <si>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</si>
  <si>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</si>
  <si>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</si>
  <si>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</si>
  <si>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</si>
  <si>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</si>
  <si>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</si>
  <si>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</si>
  <si>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</si>
  <si>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</si>
  <si>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</si>
  <si>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</si>
  <si>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</si>
  <si>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</si>
  <si>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</si>
  <si>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</si>
  <si>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</si>
  <si>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</si>
  <si>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</si>
  <si>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</si>
  <si>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</si>
  <si>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</si>
  <si>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</si>
  <si>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</si>
  <si>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</si>
  <si>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</si>
  <si>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</si>
  <si>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</si>
  <si>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</si>
  <si>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</si>
  <si>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</si>
  <si>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</si>
  <si>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</si>
  <si>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</si>
  <si>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</si>
  <si>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</si>
  <si>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</si>
  <si>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</si>
  <si>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</si>
  <si>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</si>
  <si>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</si>
  <si>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</si>
  <si>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</si>
  <si>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</si>
  <si>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</si>
  <si>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</si>
  <si>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</si>
  <si>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</si>
  <si>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</si>
  <si>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</si>
  <si>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</si>
  <si>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</si>
  <si>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</si>
  <si>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</si>
  <si>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</si>
  <si>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</si>
  <si>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</si>
  <si>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</si>
  <si>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</si>
  <si>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</si>
  <si>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</si>
  <si>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</si>
  <si>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</si>
  <si>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</si>
  <si>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</si>
  <si>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</si>
  <si>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</si>
  <si>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</si>
  <si>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</si>
  <si>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</si>
  <si>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</si>
  <si>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</si>
  <si>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</si>
  <si>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</si>
  <si>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</si>
  <si>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</si>
  <si>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</si>
  <si>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</si>
  <si>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</si>
  <si>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</si>
  <si>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</si>
  <si>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</si>
  <si>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</si>
  <si>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</si>
  <si>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</si>
  <si>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</si>
  <si>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</si>
  <si>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</si>
  <si>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</si>
  <si>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</si>
  <si>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</si>
  <si>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</si>
  <si>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</si>
  <si>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</si>
  <si>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</si>
  <si>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</si>
  <si>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</si>
  <si>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</si>
  <si>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</si>
  <si>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</si>
  <si>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</si>
  <si>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</si>
  <si>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</si>
  <si>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</si>
  <si>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</si>
  <si>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</si>
  <si>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</si>
  <si>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</si>
  <si>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</si>
  <si>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</si>
  <si>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</si>
  <si>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</si>
  <si>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</si>
  <si>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</si>
  <si>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</si>
  <si>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</si>
  <si>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</si>
  <si>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</si>
  <si>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</si>
  <si>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</si>
  <si>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</si>
  <si>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</si>
  <si>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</si>
  <si>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</si>
  <si>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</si>
  <si>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</si>
  <si>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</si>
  <si>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</si>
  <si>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</si>
  <si>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</si>
  <si>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</si>
  <si>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</si>
  <si>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</si>
  <si>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</si>
  <si>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</si>
  <si>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</si>
  <si>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</si>
  <si>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</si>
  <si>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</si>
  <si>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</si>
  <si>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</si>
  <si>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</si>
  <si>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</si>
  <si>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</si>
  <si>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</si>
  <si>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</si>
  <si>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</si>
  <si>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</si>
  <si>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</si>
  <si>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</si>
  <si>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</si>
  <si>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</si>
  <si>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</si>
  <si>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</si>
  <si>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</si>
  <si>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</si>
  <si>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</si>
  <si>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</si>
  <si>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</si>
  <si>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</si>
  <si>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</si>
  <si>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</si>
  <si>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</si>
  <si>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</si>
  <si>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</si>
  <si>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</si>
  <si>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</si>
  <si>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</si>
  <si>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</si>
  <si>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</si>
  <si>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</si>
  <si>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</si>
  <si>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</si>
  <si>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</si>
  <si>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</si>
  <si>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</si>
  <si>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</si>
  <si>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</si>
  <si>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</si>
  <si>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</si>
  <si>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</si>
  <si>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</si>
  <si>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</si>
  <si>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</si>
  <si>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</si>
  <si>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</si>
  <si>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</si>
  <si>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</si>
  <si>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</si>
  <si>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</si>
  <si>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</si>
  <si>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</si>
  <si>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</si>
  <si>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</si>
  <si>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</si>
  <si>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</si>
  <si>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</si>
  <si>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</si>
  <si>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</si>
  <si>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</si>
  <si>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</si>
  <si>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</si>
  <si>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</si>
  <si>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</si>
  <si>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</si>
  <si>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</si>
  <si>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</si>
  <si>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</si>
  <si>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</si>
  <si>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</si>
  <si>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</si>
  <si>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</si>
  <si>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</si>
  <si>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</si>
  <si>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</si>
  <si>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</si>
  <si>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</si>
  <si>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</si>
  <si>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</si>
  <si>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</si>
  <si>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</si>
  <si>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</si>
  <si>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</si>
  <si>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</si>
  <si>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</si>
  <si>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</si>
  <si>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</si>
  <si>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</si>
  <si>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</si>
  <si>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</si>
  <si>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</si>
  <si>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</si>
  <si>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</si>
  <si>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</si>
  <si>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</si>
  <si>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</si>
  <si>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</si>
  <si>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</si>
  <si>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</si>
  <si>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</si>
  <si>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</si>
  <si>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</si>
  <si>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</si>
  <si>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</si>
  <si>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</si>
  <si>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</si>
  <si>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</si>
  <si>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</si>
  <si>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</si>
  <si>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</si>
  <si>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</si>
  <si>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</si>
  <si>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</si>
  <si>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</si>
  <si>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</si>
  <si>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</si>
  <si>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</si>
  <si>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</si>
  <si>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</si>
  <si>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</si>
  <si>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</si>
  <si>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</si>
  <si>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</si>
  <si>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</si>
  <si>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</si>
  <si>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</si>
  <si>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</si>
  <si>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</si>
  <si>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</si>
  <si>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</si>
  <si>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</si>
  <si>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</si>
  <si>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</si>
  <si>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</si>
  <si>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</si>
  <si>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</si>
  <si>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</si>
  <si>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</si>
  <si>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</si>
  <si>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</si>
  <si>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</si>
  <si>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</si>
  <si>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</si>
  <si>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</si>
  <si>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</si>
  <si>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</si>
  <si>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</si>
  <si>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</si>
  <si>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</si>
  <si>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</si>
  <si>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</si>
  <si>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</si>
  <si>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</si>
  <si>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</si>
  <si>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</si>
  <si>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</si>
  <si>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</si>
  <si>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</si>
  <si>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</si>
  <si>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</si>
  <si>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</si>
  <si>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</si>
  <si>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</si>
  <si>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</si>
  <si>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</si>
  <si>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</si>
  <si>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</si>
  <si>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</si>
  <si>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</si>
  <si>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</si>
  <si>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</si>
  <si>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</si>
  <si>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</si>
  <si>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</si>
  <si>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</si>
  <si>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</si>
  <si>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</si>
  <si>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</si>
  <si>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</si>
  <si>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</si>
  <si>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</si>
  <si>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</si>
  <si>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</si>
  <si>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</si>
  <si>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</si>
  <si>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</si>
  <si>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</si>
  <si>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</si>
  <si>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</si>
  <si>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</si>
  <si>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</si>
  <si>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</si>
  <si>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</si>
  <si>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</si>
  <si>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</si>
  <si>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</si>
  <si>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</si>
  <si>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</si>
  <si>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</si>
  <si>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</si>
  <si>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</si>
  <si>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</si>
  <si>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</si>
  <si>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</si>
  <si>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</si>
  <si>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</si>
  <si>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</si>
  <si>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</si>
  <si>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</si>
  <si>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</si>
  <si>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</si>
  <si>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</si>
  <si>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</si>
  <si>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</si>
  <si>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</si>
  <si>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</si>
  <si>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</si>
  <si>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</si>
  <si>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</si>
  <si>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</si>
  <si>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</si>
  <si>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</si>
  <si>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</si>
  <si>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</si>
  <si>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</si>
  <si>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</si>
  <si>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</si>
  <si>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</si>
  <si>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</si>
  <si>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</si>
  <si>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</si>
  <si>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</si>
  <si>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</si>
  <si>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</si>
  <si>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</si>
  <si>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</si>
  <si>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</si>
  <si>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</si>
  <si>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</si>
  <si>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</si>
  <si>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</si>
  <si>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</si>
  <si>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</si>
  <si>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</si>
  <si>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</si>
  <si>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</si>
  <si>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</si>
  <si>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</si>
  <si>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</si>
  <si>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</si>
  <si>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</si>
  <si>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</si>
  <si>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</si>
  <si>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</si>
  <si>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</si>
  <si>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</si>
  <si>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</si>
  <si>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</si>
  <si>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</si>
  <si>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</si>
  <si>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</si>
  <si>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</si>
  <si>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</si>
  <si>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</si>
  <si>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</si>
  <si>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</si>
  <si>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</si>
  <si>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</si>
  <si>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</si>
  <si>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</si>
  <si>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</si>
  <si>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</si>
  <si>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</si>
  <si>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</si>
  <si>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</si>
  <si>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</si>
  <si>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</si>
  <si>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</si>
  <si>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</si>
  <si>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</si>
  <si>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</si>
  <si>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</si>
  <si>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</si>
  <si>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</si>
  <si>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</si>
  <si>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</si>
  <si>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</si>
  <si>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</si>
  <si>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</si>
  <si>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</si>
  <si>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</si>
  <si>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</si>
  <si>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</si>
  <si>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</si>
  <si>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</si>
  <si>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</si>
  <si>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</si>
  <si>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</si>
  <si>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</si>
  <si>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</si>
  <si>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</si>
  <si>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</si>
  <si>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</si>
  <si>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</si>
  <si>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</si>
  <si>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</si>
  <si>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</si>
  <si>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</si>
  <si>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</si>
  <si>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</si>
  <si>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</si>
  <si>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</si>
  <si>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</si>
  <si>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</si>
  <si>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</si>
  <si>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</si>
  <si>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</si>
  <si>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</si>
  <si>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</si>
  <si>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</si>
  <si>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</si>
  <si>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</si>
  <si>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</si>
  <si>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</si>
  <si>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</si>
  <si>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</si>
  <si>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</si>
  <si>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</si>
  <si>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</si>
  <si>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</si>
  <si>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</si>
  <si>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</si>
  <si>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</si>
  <si>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</si>
  <si>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</si>
  <si>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</si>
  <si>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</si>
  <si>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</si>
  <si>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</si>
  <si>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</si>
  <si>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</si>
  <si>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</si>
  <si>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</si>
  <si>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</si>
  <si>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</si>
  <si>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</si>
  <si>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</si>
  <si>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</si>
  <si>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</si>
  <si>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</si>
  <si>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</si>
  <si>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</si>
  <si>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</si>
  <si>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</si>
  <si>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</si>
  <si>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</si>
  <si>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</si>
  <si>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</si>
  <si>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</si>
  <si>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</si>
  <si>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</si>
  <si>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</si>
  <si>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</si>
  <si>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</si>
  <si>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</si>
  <si>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</si>
  <si>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</si>
  <si>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</si>
  <si>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</si>
  <si>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</si>
  <si>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</si>
  <si>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</si>
  <si>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</si>
  <si>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</si>
  <si>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</si>
  <si>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</si>
  <si>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</si>
  <si>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</si>
  <si>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</si>
  <si>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</si>
  <si>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</si>
  <si>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</si>
  <si>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</si>
  <si>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</si>
  <si>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</si>
  <si>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</si>
  <si>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</si>
  <si>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</si>
  <si>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</si>
  <si>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</si>
  <si>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</si>
  <si>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</si>
  <si>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</si>
  <si>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</si>
  <si>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</si>
  <si>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</si>
  <si>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</si>
  <si>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</si>
  <si>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</si>
  <si>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</si>
  <si>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</si>
  <si>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</si>
  <si>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</si>
  <si>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</si>
  <si>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</si>
  <si>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</si>
  <si>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</si>
  <si>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</si>
  <si>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</si>
  <si>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</si>
  <si>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</si>
  <si>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</si>
  <si>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</si>
  <si>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</si>
  <si>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</si>
  <si>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</si>
  <si>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</si>
  <si>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</si>
  <si>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</si>
  <si>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</si>
  <si>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</si>
  <si>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</si>
  <si>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</si>
  <si>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</si>
  <si>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</si>
  <si>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</si>
  <si>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</si>
  <si>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</si>
  <si>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</si>
  <si>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</si>
  <si>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</si>
  <si>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</si>
  <si>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</si>
  <si>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</si>
  <si>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</si>
  <si>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</si>
  <si>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</si>
  <si>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</si>
  <si>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</si>
  <si>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</si>
  <si>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</si>
  <si>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</si>
  <si>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</si>
  <si>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</si>
  <si>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</si>
  <si>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</si>
  <si>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</si>
  <si>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</si>
  <si>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</si>
  <si>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</si>
  <si>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</si>
  <si>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</si>
  <si>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</si>
  <si>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</si>
  <si>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</si>
  <si>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</si>
  <si>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</si>
  <si>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</si>
  <si>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</si>
  <si>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</si>
  <si>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</si>
  <si>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</si>
  <si>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</si>
  <si>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</si>
  <si>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</si>
  <si>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</si>
  <si>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</si>
  <si>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</si>
  <si>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</si>
  <si>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</si>
  <si>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</si>
  <si>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</si>
  <si>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</si>
  <si>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</si>
  <si>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</si>
  <si>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</si>
  <si>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</si>
  <si>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</si>
  <si>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</si>
  <si>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</si>
  <si>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</si>
  <si>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</si>
  <si>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</si>
  <si>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</si>
  <si>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</si>
  <si>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</si>
  <si>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</si>
  <si>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</si>
  <si>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</si>
  <si>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</si>
  <si>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</si>
  <si>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</si>
  <si>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</si>
  <si>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</si>
  <si>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</si>
  <si>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</si>
  <si>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</si>
  <si>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</si>
  <si>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</si>
  <si>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</si>
  <si>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</si>
  <si>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</si>
  <si>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</si>
  <si>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</si>
  <si>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</si>
  <si>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</si>
  <si>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</si>
  <si>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</si>
  <si>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</si>
  <si>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</si>
  <si>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</si>
  <si>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</si>
  <si>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</si>
  <si>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</si>
  <si>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</si>
  <si>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</si>
  <si>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</si>
  <si>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</si>
  <si>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</si>
  <si>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</si>
  <si>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</si>
  <si>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</si>
  <si>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</si>
  <si>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</si>
  <si>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</si>
  <si>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</si>
  <si>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</si>
  <si>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</si>
  <si>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</si>
  <si>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</si>
  <si>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</si>
  <si>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</si>
  <si>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</si>
  <si>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</si>
  <si>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</si>
  <si>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</si>
  <si>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</si>
  <si>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</si>
  <si>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</si>
  <si>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</si>
  <si>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</si>
  <si>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</si>
  <si>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</si>
  <si>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</si>
  <si>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</si>
  <si>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</si>
  <si>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</si>
  <si>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</si>
  <si>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</si>
  <si>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</si>
  <si>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</si>
  <si>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</si>
  <si>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</si>
  <si>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</si>
  <si>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</si>
  <si>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</si>
  <si>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</si>
  <si>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</si>
  <si>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</si>
  <si>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</si>
  <si>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</si>
  <si>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</si>
  <si>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</si>
  <si>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</si>
  <si>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</si>
  <si>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</si>
  <si>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</si>
  <si>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</si>
  <si>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</si>
  <si>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</si>
  <si>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</si>
  <si>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</si>
  <si>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</si>
  <si>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</si>
  <si>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</si>
  <si>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</si>
  <si>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</si>
  <si>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</si>
  <si>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</si>
  <si>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</si>
  <si>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</si>
  <si>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</si>
  <si>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</si>
  <si>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</si>
  <si>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</si>
  <si>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</si>
  <si>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</si>
  <si>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</si>
  <si>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</si>
  <si>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</si>
  <si>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</si>
  <si>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</si>
  <si>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</si>
  <si>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</si>
  <si>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</si>
  <si>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</si>
  <si>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</si>
  <si>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</si>
  <si>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</si>
  <si>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</si>
  <si>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</si>
  <si>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</si>
  <si>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</si>
  <si>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</si>
  <si>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</si>
  <si>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</si>
  <si>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</si>
  <si>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</si>
  <si>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</si>
  <si>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</si>
  <si>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</si>
  <si>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</si>
  <si>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</si>
  <si>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</si>
  <si>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</si>
  <si>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</si>
  <si>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</si>
  <si>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</si>
  <si>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</si>
  <si>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</si>
  <si>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</si>
  <si>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</si>
  <si>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</si>
  <si>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</si>
  <si>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</si>
  <si>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</si>
  <si>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</si>
  <si>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</si>
  <si>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</si>
  <si>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</si>
  <si>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</si>
  <si>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</si>
  <si>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</si>
  <si>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</si>
  <si>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</si>
  <si>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</si>
  <si>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</si>
  <si>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</si>
  <si>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</si>
  <si>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</si>
  <si>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</si>
  <si>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</si>
  <si>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</si>
  <si>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</si>
  <si>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</si>
  <si>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</si>
  <si>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</si>
  <si>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</si>
  <si>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</si>
  <si>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</si>
  <si>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</si>
  <si>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</si>
  <si>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</si>
  <si>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</si>
  <si>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</si>
  <si>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</si>
  <si>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</si>
  <si>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</si>
  <si>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</si>
  <si>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</si>
  <si>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</si>
  <si>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</si>
  <si>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</si>
  <si>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</si>
  <si>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</si>
  <si>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</si>
  <si>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</si>
  <si>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</si>
  <si>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</si>
  <si>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</si>
  <si>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</si>
  <si>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</si>
  <si>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</si>
  <si>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</si>
  <si>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</si>
  <si>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</si>
  <si>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</si>
  <si>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</si>
  <si>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</si>
  <si>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</si>
  <si>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</si>
  <si>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</si>
  <si>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</si>
  <si>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</si>
  <si>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</si>
  <si>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</si>
  <si>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</si>
  <si>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</si>
  <si>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</si>
  <si>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</si>
  <si>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</si>
  <si>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</si>
  <si>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</si>
  <si>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</si>
  <si>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</si>
  <si>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</si>
  <si>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</si>
  <si>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</si>
  <si>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</si>
  <si>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</si>
  <si>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</si>
  <si>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</si>
  <si>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</si>
  <si>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</si>
  <si>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</si>
  <si>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</si>
  <si>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</si>
  <si>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</si>
  <si>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</si>
  <si>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</si>
  <si>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</si>
  <si>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</si>
  <si>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</si>
  <si>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</si>
  <si>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</si>
  <si>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</si>
  <si>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</si>
  <si>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</si>
  <si>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</si>
  <si>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</si>
  <si>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</si>
  <si>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</si>
  <si>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</si>
  <si>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</si>
  <si>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</si>
  <si>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</si>
  <si>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</si>
  <si>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</si>
  <si>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</si>
  <si>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</si>
  <si>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</si>
  <si>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</si>
  <si>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</si>
  <si>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</si>
  <si>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</si>
  <si>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</si>
  <si>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</si>
  <si>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</si>
  <si>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</si>
  <si>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</si>
  <si>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</si>
  <si>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</si>
  <si>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</si>
  <si>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</si>
  <si>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</si>
  <si>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</si>
  <si>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</si>
  <si>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</si>
  <si>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</si>
  <si>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</si>
  <si>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</si>
  <si>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</si>
  <si>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</si>
  <si>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</si>
  <si>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</si>
  <si>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</si>
  <si>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</si>
  <si>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</si>
  <si>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</si>
  <si>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</si>
  <si>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</si>
  <si>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</si>
  <si>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</si>
  <si>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</si>
  <si>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</si>
  <si>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</si>
  <si>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</si>
  <si>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</si>
  <si>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</si>
  <si>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</si>
  <si>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</si>
  <si>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</si>
  <si>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</si>
  <si>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</si>
  <si>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</si>
  <si>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</si>
  <si>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</si>
  <si>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</si>
  <si>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</si>
  <si>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</si>
  <si>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</si>
  <si>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</si>
  <si>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</si>
  <si>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</si>
  <si>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</si>
  <si>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</si>
  <si>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</si>
  <si>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</si>
  <si>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</si>
  <si>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</si>
  <si>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</si>
  <si>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</si>
  <si>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</si>
  <si>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</si>
  <si>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</si>
  <si>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</si>
  <si>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</si>
  <si>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</si>
  <si>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</si>
  <si>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</si>
  <si>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</si>
  <si>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</si>
  <si>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</si>
  <si>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</si>
  <si>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</si>
  <si>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</si>
  <si>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</si>
  <si>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</si>
  <si>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</si>
  <si>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</si>
  <si>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</si>
  <si>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</si>
  <si>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</si>
  <si>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</si>
  <si>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</si>
  <si>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</si>
  <si>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</si>
  <si>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</si>
  <si>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</si>
  <si>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</si>
  <si>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</si>
  <si>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</si>
  <si>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</si>
  <si>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</si>
  <si>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</si>
  <si>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</si>
  <si>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</si>
  <si>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</si>
  <si>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</si>
  <si>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</si>
  <si>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</si>
  <si>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</si>
  <si>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</si>
  <si>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</si>
  <si>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</si>
  <si>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</si>
  <si>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</si>
  <si>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</si>
  <si>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</si>
  <si>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</si>
  <si>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</si>
  <si>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</si>
  <si>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</si>
  <si>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</si>
  <si>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</si>
  <si>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</si>
  <si>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</si>
  <si>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</si>
  <si>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</si>
  <si>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</si>
  <si>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</si>
  <si>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</si>
  <si>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</si>
  <si>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</si>
  <si>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</si>
  <si>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</si>
  <si>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</si>
  <si>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</si>
  <si>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</si>
  <si>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</si>
  <si>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</si>
  <si>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</si>
  <si>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</si>
  <si>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</si>
  <si>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</si>
  <si>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</si>
  <si>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</si>
  <si>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</si>
  <si>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</si>
  <si>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</si>
  <si>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</si>
  <si>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</si>
  <si>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</si>
  <si>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</si>
  <si>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</si>
  <si>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</si>
  <si>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</si>
  <si>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</si>
  <si>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</si>
  <si>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</si>
  <si>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</si>
  <si>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</si>
  <si>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</si>
  <si>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</si>
  <si>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</si>
  <si>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</si>
  <si>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</si>
  <si>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</si>
  <si>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</si>
  <si>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</si>
  <si>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</si>
  <si>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</si>
  <si>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</si>
  <si>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</si>
  <si>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</si>
  <si>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</si>
  <si>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</si>
  <si>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</si>
  <si>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</si>
  <si>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</si>
  <si>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</si>
  <si>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</si>
  <si>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</si>
  <si>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</si>
  <si>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</si>
  <si>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</si>
  <si>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</si>
  <si>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</si>
  <si>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</si>
  <si>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</si>
  <si>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</si>
  <si>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</si>
  <si>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</si>
  <si>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</si>
  <si>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</si>
  <si>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</si>
  <si>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</si>
  <si>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</si>
  <si>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</si>
  <si>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</si>
  <si>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</si>
  <si>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</si>
  <si>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</si>
  <si>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</si>
  <si>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</si>
  <si>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</si>
  <si>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</si>
  <si>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</si>
  <si>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</si>
  <si>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</si>
  <si>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</si>
  <si>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</si>
  <si>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</si>
  <si>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</si>
  <si>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</si>
  <si>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</si>
  <si>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</si>
  <si>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</si>
  <si>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</si>
  <si>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</si>
  <si>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</si>
  <si>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</si>
  <si>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</si>
  <si>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</si>
  <si>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</si>
  <si>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</si>
  <si>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</si>
  <si>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</si>
  <si>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</si>
  <si>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</si>
  <si>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</si>
  <si>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</si>
  <si>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</si>
  <si>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</si>
  <si>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</si>
  <si>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</si>
  <si>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</si>
  <si>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</si>
  <si>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</si>
  <si>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</si>
  <si>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</si>
  <si>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</si>
  <si>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</si>
  <si>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</si>
  <si>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</si>
  <si>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</si>
  <si>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</si>
  <si>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</si>
  <si>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</si>
  <si>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</si>
  <si>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</si>
  <si>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</si>
  <si>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</si>
  <si>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</si>
  <si>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</si>
  <si>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</si>
  <si>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</si>
  <si>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</si>
  <si>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</si>
  <si>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</si>
  <si>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</si>
  <si>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</si>
  <si>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</si>
  <si>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</si>
  <si>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</si>
  <si>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</si>
  <si>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</si>
  <si>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</si>
  <si>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</si>
  <si>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</si>
  <si>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</si>
  <si>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</si>
  <si>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</si>
  <si>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</si>
  <si>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</si>
  <si>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</si>
  <si>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</si>
  <si>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</si>
  <si>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</si>
  <si>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</si>
  <si>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</si>
  <si>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</si>
  <si>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</si>
  <si>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</si>
  <si>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</si>
  <si>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</si>
  <si>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</si>
  <si>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</si>
  <si>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</si>
  <si>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</si>
  <si>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</si>
  <si>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</si>
  <si>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</si>
  <si>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</si>
  <si>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</si>
  <si>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</si>
  <si>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</si>
  <si>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</si>
  <si>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</si>
  <si>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</si>
  <si>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</si>
  <si>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</si>
  <si>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</si>
  <si>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</si>
  <si>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</si>
  <si>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</si>
  <si>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</si>
  <si>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</si>
  <si>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</si>
  <si>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</si>
  <si>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</si>
  <si>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</si>
  <si>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</si>
  <si>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</si>
  <si>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</si>
  <si>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</si>
  <si>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</si>
  <si>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</si>
  <si>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</si>
  <si>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</si>
  <si>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</si>
  <si>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</si>
  <si>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</si>
  <si>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</si>
  <si>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</si>
  <si>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</si>
  <si>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</si>
  <si>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</si>
  <si>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</si>
  <si>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</si>
  <si>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</si>
  <si>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</si>
  <si>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</si>
  <si>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</si>
  <si>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</si>
  <si>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</si>
  <si>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</si>
  <si>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</si>
  <si>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</si>
  <si>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</si>
  <si>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</si>
  <si>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</si>
  <si>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</si>
  <si>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</si>
  <si>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</si>
  <si>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</si>
  <si>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</si>
  <si>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</si>
  <si>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</si>
  <si>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</si>
  <si>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</si>
  <si>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</si>
  <si>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</si>
  <si>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</si>
  <si>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</si>
  <si>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</si>
  <si>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</si>
  <si>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</si>
  <si>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</si>
  <si>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</si>
  <si>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</si>
  <si>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</si>
  <si>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</si>
  <si>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</si>
  <si>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</si>
  <si>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</si>
  <si>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</si>
  <si>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</si>
  <si>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</si>
  <si>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</si>
  <si>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</si>
  <si>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</si>
  <si>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</si>
  <si>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</si>
  <si>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</si>
  <si>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</si>
  <si>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</si>
  <si>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</si>
  <si>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</si>
  <si>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</si>
  <si>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</si>
  <si>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</si>
  <si>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</si>
  <si>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</si>
  <si>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</si>
  <si>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</si>
  <si>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</si>
  <si>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</si>
  <si>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</si>
  <si>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</si>
  <si>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</si>
  <si>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</si>
  <si>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</si>
  <si>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</si>
  <si>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</si>
  <si>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</si>
  <si>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</si>
  <si>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</si>
  <si>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</si>
  <si>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</si>
  <si>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</si>
  <si>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</si>
  <si>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</si>
  <si>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</si>
  <si>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</si>
  <si>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</si>
  <si>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</si>
  <si>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</si>
  <si>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</si>
  <si>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</si>
  <si>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</si>
  <si>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</si>
  <si>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</si>
  <si>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</si>
  <si>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</si>
  <si>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</si>
  <si>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</si>
  <si>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</si>
  <si>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</si>
  <si>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</si>
  <si>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</si>
  <si>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</si>
  <si>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</si>
  <si>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</si>
  <si>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</si>
  <si>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</si>
  <si>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</si>
  <si>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</si>
  <si>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</si>
  <si>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</si>
  <si>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</si>
  <si>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</si>
  <si>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</si>
  <si>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</si>
  <si>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</si>
  <si>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</si>
  <si>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</si>
  <si>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</si>
  <si>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</si>
  <si>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</si>
  <si>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</si>
  <si>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</si>
  <si>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</si>
  <si>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</si>
  <si>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</si>
  <si>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</si>
  <si>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</si>
  <si>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</si>
  <si>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</si>
  <si>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</si>
  <si>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</si>
  <si>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</si>
  <si>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</si>
  <si>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</si>
  <si>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</si>
  <si>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</si>
  <si>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</si>
  <si>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</si>
  <si>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</si>
  <si>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</si>
  <si>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</si>
  <si>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</si>
  <si>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</si>
  <si>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</si>
  <si>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</si>
  <si>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</si>
  <si>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</si>
  <si>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</si>
  <si>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</si>
  <si>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</si>
  <si>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</si>
  <si>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</si>
  <si>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</si>
  <si>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</si>
  <si>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</si>
  <si>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</si>
  <si>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</si>
  <si>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</si>
  <si>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</si>
  <si>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</si>
  <si>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</si>
  <si>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</si>
  <si>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</si>
  <si>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</si>
  <si>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</si>
  <si>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</si>
  <si>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</si>
  <si>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</si>
  <si>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</si>
  <si>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</si>
  <si>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</si>
  <si>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</si>
  <si>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</si>
  <si>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</si>
  <si>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</si>
  <si>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</si>
  <si>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</si>
  <si>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</si>
  <si>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</si>
  <si>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</si>
  <si>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</si>
  <si>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</si>
  <si>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</si>
  <si>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</si>
  <si>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</si>
  <si>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</si>
  <si>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</si>
  <si>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</si>
  <si>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</si>
  <si>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</si>
  <si>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</si>
  <si>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</si>
  <si>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</si>
  <si>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</si>
  <si>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</si>
  <si>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</si>
  <si>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</si>
  <si>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</si>
  <si>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</si>
  <si>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</si>
  <si>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</si>
  <si>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</si>
  <si>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</si>
  <si>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</si>
  <si>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</si>
  <si>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</si>
  <si>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</si>
  <si>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</si>
  <si>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</si>
  <si>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</si>
  <si>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</si>
  <si>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</si>
  <si>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</si>
  <si>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</si>
  <si>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</si>
  <si>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</si>
  <si>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</si>
  <si>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</si>
  <si>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</si>
  <si>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</si>
  <si>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</si>
  <si>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</si>
  <si>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</si>
  <si>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</si>
  <si>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</si>
  <si>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</si>
  <si>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</si>
  <si>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</si>
  <si>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</si>
  <si>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</si>
  <si>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</si>
  <si>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</si>
  <si>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</si>
  <si>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</si>
  <si>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</si>
  <si>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</si>
  <si>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</si>
  <si>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</si>
  <si>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</si>
  <si>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</si>
  <si>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</si>
  <si>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</si>
  <si>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</si>
  <si>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</si>
  <si>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</si>
  <si>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</si>
  <si>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</si>
  <si>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</si>
  <si>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</si>
  <si>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</si>
  <si>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</si>
  <si>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</si>
  <si>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</si>
  <si>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</si>
  <si>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</si>
  <si>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</si>
  <si>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</si>
  <si>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</si>
  <si>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</si>
  <si>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</si>
  <si>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</si>
  <si>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</si>
  <si>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</si>
  <si>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</si>
  <si>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</si>
  <si>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</si>
  <si>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</si>
  <si>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</si>
  <si>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</si>
  <si>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</si>
  <si>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</si>
  <si>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</si>
  <si>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</si>
  <si>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</si>
  <si>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</si>
  <si>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</si>
  <si>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</si>
  <si>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</si>
  <si>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</si>
  <si>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</si>
  <si>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</si>
  <si>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</si>
  <si>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</si>
  <si>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</si>
  <si>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</si>
  <si>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</si>
  <si>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</si>
  <si>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</si>
  <si>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</si>
  <si>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</si>
  <si>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</si>
  <si>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</si>
  <si>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</si>
  <si>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</si>
  <si>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</si>
  <si>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</si>
  <si>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</si>
  <si>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</si>
  <si>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</si>
  <si>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</si>
  <si>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</si>
  <si>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</si>
  <si>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</si>
  <si>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</si>
  <si>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</si>
  <si>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</si>
  <si>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</si>
  <si>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</si>
  <si>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</si>
  <si>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</si>
  <si>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</si>
  <si>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</si>
  <si>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</si>
  <si>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</si>
  <si>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</si>
  <si>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</si>
  <si>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</si>
  <si>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</si>
  <si>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</si>
  <si>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</si>
  <si>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</si>
  <si>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</si>
  <si>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</si>
  <si>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</si>
  <si>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</si>
  <si>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</si>
  <si>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</si>
  <si>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</si>
  <si>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</si>
  <si>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</si>
  <si>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</si>
  <si>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</si>
  <si>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</si>
  <si>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</si>
  <si>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</si>
  <si>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</si>
  <si>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</si>
  <si>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</si>
  <si>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</si>
  <si>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</si>
  <si>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</si>
  <si>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</si>
  <si>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</si>
  <si>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</si>
  <si>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</si>
  <si>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</si>
  <si>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</si>
  <si>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</si>
  <si>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</si>
  <si>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</si>
  <si>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</si>
  <si>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</si>
  <si>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</si>
  <si>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</si>
  <si>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</si>
  <si>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</si>
  <si>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</si>
  <si>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</si>
  <si>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</si>
  <si>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</si>
  <si>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</si>
  <si>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</si>
  <si>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</si>
  <si>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</si>
  <si>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</si>
  <si>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</si>
  <si>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</si>
  <si>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</si>
  <si>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</si>
  <si>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</si>
  <si>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</si>
  <si>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</si>
  <si>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</si>
  <si>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</si>
  <si>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</si>
  <si>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</si>
  <si>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</si>
  <si>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</si>
  <si>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</si>
  <si>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</si>
  <si>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</si>
  <si>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</si>
  <si>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</si>
  <si>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</si>
  <si>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</si>
  <si>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</si>
  <si>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</si>
  <si>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</si>
  <si>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</si>
  <si>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</si>
  <si>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</si>
  <si>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</si>
  <si>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</si>
  <si>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</si>
  <si>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</si>
  <si>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</si>
  <si>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</si>
  <si>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</si>
  <si>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</si>
  <si>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</si>
  <si>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</si>
  <si>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</si>
  <si>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</si>
  <si>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</si>
  <si>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</si>
  <si>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</si>
  <si>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</si>
  <si>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</si>
  <si>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</si>
  <si>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</si>
  <si>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</si>
  <si>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</si>
  <si>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</si>
  <si>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</si>
  <si>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</si>
  <si>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</si>
  <si>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</si>
  <si>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</si>
  <si>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</si>
  <si>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</si>
  <si>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</si>
  <si>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</si>
  <si>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</si>
  <si>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</si>
  <si>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</si>
  <si>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</si>
  <si>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</si>
  <si>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</si>
  <si>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</si>
  <si>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</si>
  <si>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</si>
  <si>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</si>
  <si>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</si>
  <si>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</si>
  <si>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</si>
  <si>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</si>
  <si>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</si>
  <si>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</si>
  <si>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</si>
  <si>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</si>
  <si>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</si>
  <si>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</si>
  <si>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</si>
  <si>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</si>
  <si>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</si>
  <si>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</si>
  <si>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</si>
  <si>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</si>
  <si>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</si>
  <si>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</si>
  <si>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</si>
  <si>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</si>
  <si>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</si>
  <si>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</si>
  <si>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</si>
  <si>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</si>
  <si>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</si>
  <si>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</si>
  <si>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</si>
  <si>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</si>
  <si>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</si>
  <si>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</si>
  <si>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</si>
  <si>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</si>
  <si>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</si>
  <si>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</si>
  <si>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</si>
  <si>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</si>
  <si>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</si>
  <si>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</si>
  <si>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</si>
  <si>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</si>
  <si>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</si>
  <si>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</si>
  <si>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</si>
  <si>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</si>
  <si>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</si>
  <si>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</si>
  <si>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</si>
  <si>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</si>
  <si>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</si>
  <si>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</si>
  <si>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</si>
  <si>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</si>
  <si>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</si>
  <si>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</si>
  <si>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</si>
  <si>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</si>
  <si>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</si>
  <si>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</si>
  <si>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</si>
  <si>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</si>
  <si>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</si>
  <si>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</si>
  <si>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</si>
  <si>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</si>
  <si>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</si>
  <si>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</si>
  <si>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</si>
  <si>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</si>
  <si>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</si>
  <si>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</si>
  <si>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</si>
  <si>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</si>
  <si>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</si>
  <si>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</si>
  <si>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</si>
  <si>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</si>
  <si>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</si>
  <si>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</si>
  <si>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</si>
  <si>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</si>
  <si>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</si>
  <si>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</si>
  <si>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</si>
  <si>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</si>
  <si>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</si>
  <si>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</si>
  <si>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</si>
  <si>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</si>
  <si>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</si>
  <si>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</si>
  <si>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</si>
  <si>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</si>
  <si>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</si>
  <si>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</si>
  <si>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</si>
  <si>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</si>
  <si>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</si>
  <si>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</si>
  <si>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</si>
  <si>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</si>
  <si>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</si>
  <si>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</si>
  <si>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</si>
  <si>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</si>
  <si>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</si>
  <si>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</si>
  <si>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</si>
  <si>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</si>
  <si>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</si>
  <si>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</si>
  <si>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</si>
  <si>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</si>
  <si>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</si>
  <si>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</si>
  <si>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</si>
  <si>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</si>
  <si>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</si>
  <si>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</si>
  <si>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</si>
  <si>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</si>
  <si>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</si>
  <si>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</si>
  <si>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</si>
  <si>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</si>
  <si>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</si>
  <si>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</si>
  <si>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</si>
  <si>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</si>
  <si>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</si>
  <si>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</si>
  <si>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</si>
  <si>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</si>
  <si>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</si>
  <si>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</si>
  <si>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</si>
  <si>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</si>
  <si>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</si>
  <si>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</si>
  <si>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</si>
  <si>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</si>
  <si>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</si>
  <si>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</si>
  <si>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</si>
  <si>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</si>
  <si>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</si>
  <si>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</si>
  <si>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</si>
  <si>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</si>
  <si>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</si>
  <si>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</si>
  <si>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</si>
  <si>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</si>
  <si>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</si>
  <si>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</si>
  <si>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</si>
  <si>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</si>
  <si>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</si>
  <si>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</si>
  <si>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</si>
  <si>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</si>
  <si>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</si>
  <si>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</si>
  <si>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</si>
  <si>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</si>
  <si>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</si>
  <si>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</si>
  <si>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</si>
  <si>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</si>
  <si>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</si>
  <si>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</si>
  <si>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</si>
  <si>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</si>
  <si>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</si>
  <si>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</si>
  <si>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</si>
  <si>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</si>
  <si>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</si>
  <si>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</si>
  <si>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</si>
  <si>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</si>
  <si>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</si>
  <si>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</si>
  <si>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</si>
  <si>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</si>
  <si>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</si>
  <si>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</si>
  <si>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</si>
  <si>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</si>
  <si>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</si>
  <si>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</si>
  <si>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</si>
  <si>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</si>
  <si>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</si>
  <si>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</si>
  <si>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</si>
  <si>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</si>
  <si>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</si>
  <si>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</si>
  <si>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</si>
  <si>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</si>
  <si>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</si>
  <si>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</si>
  <si>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</si>
  <si>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</si>
  <si>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</si>
  <si>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</si>
  <si>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</si>
  <si>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</si>
  <si>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</si>
  <si>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</si>
  <si>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</si>
  <si>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</si>
  <si>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</si>
  <si>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</si>
  <si>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</si>
  <si>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</si>
  <si>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</si>
  <si>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</si>
  <si>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</si>
  <si>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</si>
  <si>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</si>
  <si>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</si>
  <si>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</si>
  <si>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</si>
  <si>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</si>
  <si>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</si>
  <si>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</si>
  <si>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</si>
  <si>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</si>
  <si>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</si>
  <si>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</si>
  <si>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</si>
  <si>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</si>
  <si>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</si>
  <si>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</si>
  <si>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</si>
  <si>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</si>
  <si>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</si>
  <si>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</si>
  <si>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</si>
  <si>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</si>
  <si>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</si>
  <si>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</si>
  <si>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</si>
  <si>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</si>
  <si>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</si>
  <si>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</si>
  <si>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</si>
  <si>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</si>
  <si>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</si>
  <si>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</si>
  <si>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</si>
  <si>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</si>
  <si>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</si>
  <si>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</si>
  <si>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</si>
  <si>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</si>
  <si>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</si>
  <si>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</si>
  <si>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</si>
  <si>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</si>
  <si>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</si>
  <si>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</si>
  <si>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</si>
  <si>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</si>
  <si>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</si>
  <si>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</si>
  <si>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</si>
  <si>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</si>
  <si>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</si>
  <si>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</si>
  <si>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</si>
  <si>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</si>
  <si>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</si>
  <si>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</si>
  <si>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</si>
  <si>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</si>
  <si>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</si>
  <si>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</si>
  <si>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</si>
  <si>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</si>
  <si>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</si>
  <si>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</si>
  <si>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</si>
  <si>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</si>
  <si>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</si>
  <si>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</si>
  <si>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</si>
  <si>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</si>
  <si>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</si>
  <si>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</si>
  <si>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</si>
  <si>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</si>
  <si>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</si>
  <si>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</si>
  <si>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</si>
  <si>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</si>
  <si>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</si>
  <si>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</si>
  <si>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</si>
  <si>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</si>
  <si>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</si>
  <si>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</si>
  <si>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</si>
  <si>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</si>
  <si>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</si>
  <si>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</si>
  <si>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</si>
  <si>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</si>
  <si>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</si>
  <si>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</si>
  <si>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</si>
  <si>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</si>
  <si>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</si>
  <si>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</si>
  <si>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</si>
  <si>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</si>
  <si>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</si>
  <si>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</si>
  <si>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</si>
  <si>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</si>
  <si>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</si>
  <si>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</si>
  <si>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</si>
  <si>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</si>
  <si>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</si>
  <si>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</si>
  <si>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</si>
  <si>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</si>
  <si>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</si>
  <si>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</si>
  <si>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</si>
  <si>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</si>
  <si>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</si>
  <si>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</si>
  <si>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</si>
  <si>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</si>
  <si>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</si>
  <si>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</si>
  <si>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</si>
  <si>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</si>
  <si>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</si>
  <si>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</si>
  <si>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</si>
  <si>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</si>
  <si>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</si>
  <si>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</si>
  <si>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</si>
  <si>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</si>
  <si>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</si>
  <si>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</si>
  <si>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</si>
  <si>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</si>
  <si>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</si>
  <si>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</si>
  <si>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</si>
  <si>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</si>
  <si>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</si>
  <si>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</si>
  <si>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</si>
  <si>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</si>
  <si>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</si>
  <si>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</si>
  <si>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</si>
  <si>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</si>
  <si>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</si>
  <si>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</si>
  <si>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</si>
  <si>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</si>
  <si>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</si>
  <si>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</si>
  <si>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</si>
  <si>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</si>
  <si>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</si>
  <si>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</si>
  <si>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</si>
  <si>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</si>
  <si>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</si>
  <si>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</si>
  <si>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</si>
  <si>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</si>
  <si>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</si>
  <si>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</si>
  <si>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</si>
  <si>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</si>
  <si>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</si>
  <si>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</si>
  <si>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</si>
  <si>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</si>
  <si>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</si>
  <si>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</si>
  <si>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</si>
  <si>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</si>
  <si>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</si>
  <si>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</si>
  <si>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</si>
  <si>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</si>
  <si>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</si>
  <si>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</si>
  <si>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</si>
  <si>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</si>
  <si>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</si>
  <si>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</si>
  <si>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</si>
  <si>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</si>
  <si>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</si>
  <si>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</si>
  <si>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</si>
  <si>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</si>
  <si>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</si>
  <si>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</si>
  <si>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</si>
  <si>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</si>
  <si>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</si>
  <si>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</si>
  <si>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</si>
  <si>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</si>
  <si>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</si>
  <si>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</si>
  <si>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</si>
  <si>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</si>
  <si>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</si>
  <si>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</si>
  <si>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</si>
  <si>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</si>
  <si>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</si>
  <si>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</si>
  <si>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</si>
  <si>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</si>
  <si>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</si>
  <si>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</si>
  <si>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</si>
  <si>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</si>
  <si>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</si>
  <si>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</si>
  <si>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</si>
  <si>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</si>
  <si>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</si>
  <si>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</si>
  <si>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</si>
  <si>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</si>
  <si>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</si>
  <si>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</si>
  <si>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</si>
  <si>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</si>
  <si>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</si>
  <si>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</si>
  <si>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</si>
  <si>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</si>
  <si>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</si>
  <si>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</si>
  <si>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</si>
  <si>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</si>
  <si>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</si>
  <si>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</si>
  <si>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</si>
  <si>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</si>
  <si>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</si>
  <si>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</si>
  <si>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</si>
  <si>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</si>
  <si>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</si>
  <si>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</si>
  <si>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</si>
  <si>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</si>
  <si>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</si>
  <si>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</si>
  <si>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</si>
  <si>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</si>
  <si>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</si>
  <si>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</si>
  <si>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</si>
  <si>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</si>
  <si>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</si>
  <si>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</si>
  <si>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</si>
  <si>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</si>
  <si>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</si>
  <si>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</si>
  <si>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</si>
  <si>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</si>
  <si>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</si>
  <si>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</si>
  <si>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</si>
  <si>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</si>
  <si>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</si>
  <si>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</si>
  <si>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</si>
  <si>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</si>
  <si>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</si>
  <si>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</si>
  <si>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</si>
  <si>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</si>
  <si>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</si>
  <si>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</si>
  <si>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</si>
  <si>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</si>
  <si>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</si>
  <si>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</si>
  <si>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</si>
  <si>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</si>
  <si>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</si>
  <si>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</si>
  <si>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</si>
  <si>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</si>
  <si>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</si>
  <si>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</si>
  <si>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</si>
  <si>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</si>
  <si>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</si>
  <si>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</si>
  <si>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</si>
  <si>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</si>
  <si>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</si>
  <si>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</si>
  <si>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</si>
  <si>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</si>
  <si>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</si>
  <si>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</si>
  <si>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</si>
  <si>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</si>
  <si>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</si>
  <si>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</si>
  <si>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</si>
  <si>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</si>
  <si>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</si>
  <si>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</si>
  <si>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</si>
  <si>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</si>
  <si>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</si>
  <si>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</si>
  <si>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</si>
  <si>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</si>
  <si>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</si>
  <si>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</si>
  <si>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</si>
  <si>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</si>
  <si>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</si>
  <si>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</si>
  <si>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</si>
  <si>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</si>
  <si>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</si>
  <si>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</si>
  <si>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</si>
  <si>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</si>
  <si>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</si>
  <si>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</si>
  <si>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</si>
  <si>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</si>
  <si>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</si>
  <si>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</si>
  <si>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</si>
  <si>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</si>
  <si>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</si>
  <si>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</si>
  <si>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</si>
  <si>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</si>
  <si>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</si>
  <si>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</si>
  <si>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</si>
  <si>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</si>
  <si>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</si>
  <si>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</si>
  <si>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</si>
  <si>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</si>
  <si>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</si>
  <si>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</si>
  <si>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</si>
  <si>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</si>
  <si>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</si>
  <si>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</si>
  <si>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</si>
  <si>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</si>
  <si>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</si>
  <si>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</si>
  <si>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</si>
  <si>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</si>
  <si>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</si>
  <si>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</si>
  <si>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</si>
  <si>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</si>
  <si>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</si>
  <si>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</si>
  <si>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</si>
  <si>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</si>
  <si>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</si>
  <si>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</si>
  <si>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</si>
  <si>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</si>
  <si>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</si>
  <si>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</si>
  <si>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</si>
  <si>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</si>
  <si>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</si>
  <si>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</si>
  <si>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</si>
  <si>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</si>
  <si>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</si>
  <si>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</si>
  <si>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</si>
  <si>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</si>
  <si>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</si>
  <si>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</si>
  <si>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</si>
  <si>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</si>
  <si>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</si>
  <si>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</si>
  <si>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</si>
  <si>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</si>
  <si>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</si>
  <si>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</si>
  <si>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</si>
  <si>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</si>
  <si>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</si>
  <si>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</si>
  <si>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</si>
  <si>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</si>
  <si>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</si>
  <si>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</si>
  <si>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</si>
  <si>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</si>
  <si>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</si>
  <si>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</si>
  <si>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</si>
  <si>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</si>
  <si>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</si>
  <si>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</si>
  <si>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</si>
  <si>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</si>
  <si>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</si>
  <si>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</si>
  <si>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</si>
  <si>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</si>
  <si>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</si>
  <si>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</si>
  <si>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</si>
  <si>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</si>
  <si>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</si>
  <si>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</si>
  <si>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</si>
  <si>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</si>
  <si>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</si>
  <si>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</si>
  <si>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</si>
  <si>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</si>
  <si>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</si>
  <si>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</si>
  <si>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</si>
  <si>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</si>
  <si>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</si>
  <si>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</si>
  <si>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</si>
  <si>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</si>
  <si>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</si>
  <si>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</si>
  <si>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</si>
  <si>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</si>
  <si>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</si>
  <si>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</si>
  <si>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</si>
  <si>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</si>
  <si>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</si>
  <si>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</si>
  <si>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</si>
  <si>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</si>
  <si>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</si>
  <si>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</si>
  <si>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</si>
  <si>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</si>
  <si>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</si>
  <si>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</si>
  <si>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</si>
  <si>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</si>
  <si>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</si>
  <si>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</si>
  <si>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</si>
  <si>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</si>
  <si>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</si>
  <si>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</si>
  <si>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</si>
  <si>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</si>
  <si>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</si>
  <si>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</si>
  <si>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</si>
  <si>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</si>
  <si>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</si>
  <si>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</si>
  <si>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</si>
  <si>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</si>
  <si>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</si>
  <si>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</si>
  <si>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</si>
  <si>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</si>
  <si>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</si>
  <si>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</si>
  <si>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</si>
  <si>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</si>
  <si>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</si>
  <si>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</si>
  <si>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</si>
  <si>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</si>
  <si>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</si>
  <si>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</si>
  <si>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</si>
  <si>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</si>
  <si>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</si>
  <si>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</si>
  <si>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</si>
  <si>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</si>
  <si>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</si>
  <si>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</si>
  <si>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</si>
  <si>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</si>
  <si>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</si>
  <si>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</si>
  <si>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</si>
  <si>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</si>
  <si>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</si>
  <si>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</si>
  <si>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</si>
  <si>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</si>
  <si>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</si>
  <si>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</si>
  <si>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</si>
  <si>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</si>
  <si>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</si>
  <si>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</si>
  <si>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</si>
  <si>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</si>
  <si>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</si>
  <si>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</si>
  <si>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</si>
  <si>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</si>
  <si>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</si>
  <si>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</si>
  <si>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</si>
  <si>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</si>
  <si>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</si>
  <si>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</si>
  <si>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</si>
  <si>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</si>
  <si>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</si>
  <si>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</si>
  <si>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</si>
  <si>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</si>
  <si>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</si>
  <si>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</si>
  <si>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</si>
  <si>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</si>
  <si>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</si>
  <si>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</si>
  <si>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</si>
  <si>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</si>
  <si>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</si>
  <si>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</si>
  <si>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</si>
  <si>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</si>
  <si>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</si>
  <si>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</si>
  <si>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</si>
  <si>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</si>
  <si>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</si>
  <si>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</si>
  <si>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</si>
  <si>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</si>
  <si>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</si>
  <si>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</si>
  <si>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</si>
  <si>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</si>
  <si>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</si>
  <si>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</si>
  <si>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</si>
  <si>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</si>
  <si>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</si>
  <si>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</si>
  <si>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</si>
  <si>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</si>
  <si>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</si>
  <si>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</si>
  <si>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</si>
  <si>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</si>
  <si>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</si>
  <si>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</si>
  <si>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</si>
  <si>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</si>
  <si>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</si>
  <si>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</si>
  <si>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</si>
  <si>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</si>
  <si>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</si>
  <si>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</si>
  <si>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</si>
  <si>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</si>
  <si>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</si>
  <si>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</si>
  <si>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</si>
  <si>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</si>
  <si>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</si>
  <si>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</si>
  <si>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</si>
  <si>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</si>
  <si>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</si>
  <si>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</si>
  <si>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</si>
  <si>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</si>
  <si>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</si>
  <si>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</si>
  <si>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</si>
  <si>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</si>
  <si>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</si>
  <si>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</si>
  <si>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</si>
  <si>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</si>
  <si>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</si>
  <si>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</si>
  <si>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</si>
  <si>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</si>
  <si>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</si>
  <si>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</si>
  <si>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</si>
  <si>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</si>
  <si>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</si>
  <si>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</si>
  <si>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</si>
  <si>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</si>
  <si>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</si>
  <si>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</si>
  <si>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</si>
  <si>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</si>
  <si>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</si>
  <si>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</si>
  <si>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</si>
  <si>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</si>
  <si>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</si>
  <si>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</si>
  <si>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</si>
  <si>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</si>
  <si>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</si>
  <si>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</si>
  <si>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</si>
  <si>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</si>
  <si>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</si>
  <si>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</si>
  <si>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</si>
  <si>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</si>
  <si>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</si>
  <si>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</si>
  <si>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</si>
  <si>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</si>
  <si>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</si>
  <si>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</si>
  <si>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</si>
  <si>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</si>
  <si>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</si>
  <si>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</si>
  <si>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</si>
  <si>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</si>
  <si>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</si>
  <si>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</si>
  <si>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</si>
  <si>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</si>
  <si>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</si>
  <si>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</si>
  <si>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</si>
  <si>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</si>
  <si>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</si>
  <si>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</si>
  <si>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</si>
  <si>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</si>
  <si>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</si>
  <si>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</si>
  <si>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</si>
  <si>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</si>
  <si>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</si>
  <si>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</si>
  <si>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</si>
  <si>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</si>
  <si>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</si>
  <si>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</si>
  <si>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</si>
  <si>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</si>
  <si>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</si>
  <si>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</si>
  <si>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</si>
  <si>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</si>
  <si>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</si>
  <si>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</si>
  <si>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</si>
  <si>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</si>
  <si>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</si>
  <si>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</si>
  <si>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</si>
  <si>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</si>
  <si>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</si>
  <si>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</si>
  <si>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</si>
  <si>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</si>
  <si>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</si>
  <si>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</si>
  <si>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</si>
  <si>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</si>
  <si>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</si>
  <si>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</si>
  <si>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</si>
  <si>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</si>
  <si>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</si>
  <si>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</si>
  <si>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</si>
  <si>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</si>
  <si>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</si>
  <si>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</si>
  <si>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</si>
  <si>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</si>
  <si>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</si>
  <si>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</si>
  <si>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</si>
  <si>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</si>
  <si>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</si>
  <si>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</si>
  <si>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</si>
  <si>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</si>
  <si>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</si>
  <si>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</si>
  <si>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</si>
  <si>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</si>
  <si>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</si>
  <si>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</si>
  <si>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</si>
  <si>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</si>
  <si>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</si>
  <si>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</si>
  <si>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</si>
  <si>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</si>
  <si>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</si>
  <si>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</si>
  <si>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</si>
  <si>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</si>
  <si>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</si>
  <si>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</si>
  <si>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</si>
  <si>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</si>
  <si>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</si>
  <si>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</si>
  <si>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</si>
  <si>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</si>
  <si>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</si>
  <si>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</si>
  <si>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</si>
  <si>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</si>
  <si>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</si>
  <si>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</si>
  <si>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</si>
  <si>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</si>
  <si>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</si>
  <si>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</si>
  <si>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</si>
  <si>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</si>
  <si>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</si>
  <si>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</si>
  <si>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</si>
  <si>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</si>
  <si>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</si>
  <si>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</si>
  <si>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</si>
  <si>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</si>
  <si>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</si>
  <si>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</si>
  <si>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</si>
  <si>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</si>
  <si>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</si>
  <si>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</si>
  <si>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</si>
  <si>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</si>
  <si>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</si>
  <si>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</si>
  <si>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</si>
  <si>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</si>
  <si>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</si>
  <si>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</si>
  <si>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</si>
  <si>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</si>
  <si>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</si>
  <si>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</si>
  <si>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</si>
  <si>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</si>
  <si>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</si>
  <si>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</si>
  <si>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</si>
  <si>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</si>
  <si>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</si>
  <si>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</si>
  <si>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</si>
  <si>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</si>
  <si>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</si>
  <si>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</si>
  <si>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</si>
  <si>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</si>
  <si>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</si>
  <si>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</si>
  <si>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</si>
  <si>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</si>
  <si>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</si>
  <si>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</si>
  <si>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</si>
  <si>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</si>
  <si>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</si>
  <si>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</si>
  <si>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</si>
  <si>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</si>
  <si>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</si>
  <si>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</si>
  <si>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</si>
  <si>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</si>
  <si>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</si>
  <si>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</si>
  <si>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</si>
  <si>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</si>
  <si>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</si>
  <si>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</si>
  <si>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</si>
  <si>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</si>
  <si>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</si>
  <si>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</si>
  <si>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</si>
  <si>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</si>
  <si>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</si>
  <si>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</si>
  <si>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</si>
  <si>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</si>
  <si>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</si>
  <si>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</si>
  <si>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</si>
  <si>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</si>
  <si>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</si>
  <si>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</si>
  <si>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</si>
  <si>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</si>
  <si>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</si>
  <si>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</si>
  <si>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</si>
  <si>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</si>
  <si>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</si>
  <si>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</si>
  <si>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</si>
  <si>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</si>
  <si>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</si>
  <si>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</si>
  <si>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</si>
  <si>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</si>
  <si>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</si>
  <si>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</si>
  <si>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</si>
  <si>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</si>
  <si>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</si>
  <si>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</si>
  <si>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</si>
  <si>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</si>
  <si>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</si>
  <si>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</si>
  <si>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</si>
  <si>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</si>
  <si>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</si>
  <si>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</si>
  <si>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</si>
  <si>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</si>
  <si>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</si>
  <si>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</si>
  <si>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</si>
  <si>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</si>
  <si>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</si>
  <si>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</si>
  <si>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</si>
  <si>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</si>
  <si>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</si>
  <si>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</si>
  <si>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</si>
  <si>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</si>
  <si>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</si>
  <si>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</si>
  <si>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</si>
  <si>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</si>
  <si>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</si>
  <si>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</si>
  <si>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</si>
  <si>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</si>
  <si>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</si>
  <si>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</si>
  <si>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</si>
  <si>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</si>
  <si>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</si>
  <si>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</si>
  <si>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</si>
  <si>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</si>
  <si>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</si>
  <si>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</si>
  <si>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</si>
  <si>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</si>
  <si>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</si>
  <si>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</si>
  <si>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</si>
  <si>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</si>
  <si>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</si>
  <si>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</si>
  <si>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</si>
  <si>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</si>
  <si>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</si>
  <si>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</si>
  <si>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</si>
  <si>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</si>
  <si>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</si>
  <si>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</si>
  <si>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</si>
  <si>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</si>
  <si>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</si>
  <si>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</si>
  <si>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</si>
  <si>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</si>
  <si>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</si>
  <si>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</si>
  <si>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</si>
  <si>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</si>
  <si>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</si>
  <si>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</si>
  <si>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</si>
  <si>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</si>
  <si>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</si>
  <si>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</si>
  <si>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</si>
  <si>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</si>
  <si>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</si>
  <si>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</si>
  <si>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</si>
  <si>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</si>
  <si>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</si>
  <si>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</si>
  <si>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</si>
  <si>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</si>
  <si>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</si>
  <si>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</si>
  <si>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</si>
  <si>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</si>
  <si>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</si>
  <si>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</si>
  <si>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</si>
  <si>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</si>
  <si>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</si>
  <si>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</si>
  <si>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</si>
  <si>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</si>
  <si>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</si>
  <si>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</si>
  <si>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</si>
  <si>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</si>
  <si>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</si>
  <si>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</si>
  <si>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</si>
  <si>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</si>
  <si>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</si>
  <si>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</si>
  <si>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</si>
  <si>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</si>
  <si>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</si>
  <si>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</si>
  <si>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</si>
  <si>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</si>
  <si>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</si>
  <si>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</si>
  <si>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</si>
  <si>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</si>
  <si>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</si>
  <si>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</si>
  <si>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</si>
  <si>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</si>
  <si>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</si>
  <si>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</si>
  <si>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</si>
  <si>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</si>
  <si>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</si>
  <si>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</si>
  <si>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</si>
  <si>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</si>
  <si>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</si>
  <si>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</si>
  <si>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</si>
  <si>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</si>
  <si>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</si>
  <si>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</si>
  <si>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</si>
  <si>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</si>
  <si>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</si>
  <si>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</si>
  <si>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</si>
  <si>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</si>
  <si>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</si>
  <si>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</si>
  <si>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</si>
  <si>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</si>
  <si>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</si>
  <si>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</si>
  <si>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</si>
  <si>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</si>
  <si>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</si>
  <si>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</si>
  <si>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</si>
  <si>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</si>
  <si>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</si>
  <si>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</si>
  <si>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</si>
  <si>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</si>
  <si>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</si>
  <si>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</si>
  <si>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</si>
  <si>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</si>
  <si>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</si>
  <si>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</si>
  <si>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</si>
  <si>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</si>
  <si>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</si>
  <si>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</si>
  <si>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</si>
  <si>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</si>
  <si>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</si>
  <si>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</si>
  <si>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</si>
  <si>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</si>
  <si>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</si>
  <si>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</si>
  <si>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</si>
  <si>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</si>
  <si>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</si>
  <si>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</si>
  <si>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</si>
  <si>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</si>
  <si>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</si>
  <si>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</si>
  <si>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</si>
  <si>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</si>
  <si>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</si>
  <si>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</si>
  <si>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</si>
  <si>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</si>
  <si>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</si>
  <si>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</si>
  <si>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</si>
  <si>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</si>
  <si>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</si>
  <si>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</si>
  <si>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</si>
  <si>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</si>
  <si>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</si>
  <si>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</si>
  <si>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</si>
  <si>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</si>
  <si>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</si>
  <si>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</si>
  <si>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</si>
  <si>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</si>
  <si>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</si>
  <si>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</si>
  <si>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</si>
  <si>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</si>
  <si>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</si>
  <si>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</si>
  <si>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</si>
  <si>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</si>
  <si>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</si>
  <si>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</si>
  <si>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</si>
  <si>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</si>
  <si>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</si>
  <si>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</si>
  <si>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</si>
  <si>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</si>
  <si>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</si>
  <si>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</si>
  <si>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</si>
  <si>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</si>
  <si>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</si>
  <si>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</si>
  <si>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</si>
  <si>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</si>
  <si>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</si>
  <si>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</si>
  <si>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</si>
  <si>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</si>
  <si>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</si>
  <si>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</si>
  <si>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</si>
  <si>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</si>
  <si>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</si>
  <si>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</si>
  <si>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</si>
  <si>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</si>
  <si>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</si>
  <si>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</si>
  <si>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</si>
  <si>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</si>
  <si>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</si>
  <si>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</si>
  <si>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</si>
  <si>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</si>
  <si>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</si>
  <si>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</si>
  <si>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</si>
  <si>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</si>
  <si>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</si>
  <si>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</si>
  <si>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</si>
  <si>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</si>
  <si>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</si>
  <si>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</si>
  <si>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</si>
  <si>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</si>
  <si>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</si>
  <si>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</si>
  <si>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</si>
  <si>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</si>
  <si>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</si>
  <si>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</si>
  <si>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</si>
  <si>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</si>
  <si>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</si>
  <si>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</si>
  <si>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</si>
  <si>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</si>
  <si>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</si>
  <si>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</si>
  <si>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</si>
  <si>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</si>
  <si>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</si>
  <si>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</si>
  <si>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</si>
  <si>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</si>
  <si>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</si>
  <si>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</si>
  <si>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</si>
  <si>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</si>
  <si>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</si>
  <si>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</si>
  <si>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</si>
  <si>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</si>
  <si>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</si>
  <si>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</si>
  <si>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</si>
  <si>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</si>
  <si>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</si>
  <si>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</si>
  <si>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</si>
  <si>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</si>
  <si>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</si>
  <si>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</si>
  <si>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</si>
  <si>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</si>
  <si>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</si>
  <si>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</si>
  <si>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</si>
  <si>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</si>
  <si>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</si>
  <si>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</si>
  <si>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</si>
  <si>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</si>
  <si>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</si>
  <si>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</si>
  <si>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</si>
  <si>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</si>
  <si>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</si>
  <si>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</si>
  <si>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</si>
  <si>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</si>
  <si>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</si>
  <si>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</si>
  <si>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</si>
  <si>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</si>
  <si>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</si>
  <si>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</si>
  <si>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</si>
  <si>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</si>
  <si>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</si>
  <si>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</si>
  <si>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</si>
  <si>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</si>
  <si>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</si>
  <si>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</si>
  <si>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</si>
  <si>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</si>
  <si>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</si>
  <si>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</si>
  <si>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</si>
  <si>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</si>
  <si>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</si>
  <si>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</si>
  <si>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</si>
  <si>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</si>
  <si>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</si>
  <si>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</si>
  <si>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</si>
  <si>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</si>
  <si>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</si>
  <si>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</si>
  <si>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</si>
  <si>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</si>
  <si>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</si>
  <si>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</si>
  <si>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</si>
  <si>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</si>
  <si>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</si>
  <si>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</si>
  <si>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</si>
  <si>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</si>
  <si>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</si>
  <si>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</si>
  <si>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</si>
  <si>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</si>
  <si>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</si>
  <si>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</si>
  <si>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</si>
  <si>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</si>
  <si>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</si>
  <si>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</si>
  <si>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</si>
  <si>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</si>
  <si>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</si>
  <si>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</si>
  <si>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</si>
  <si>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</si>
  <si>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</si>
  <si>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</si>
  <si>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</si>
  <si>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</si>
  <si>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</si>
  <si>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</si>
  <si>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</si>
  <si>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</si>
  <si>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</si>
  <si>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</si>
  <si>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</si>
  <si>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</si>
  <si>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</si>
  <si>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</si>
  <si>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</si>
  <si>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</si>
  <si>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</si>
  <si>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</si>
  <si>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</si>
  <si>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</si>
  <si>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</si>
  <si>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</si>
  <si>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</si>
  <si>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</si>
  <si>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</si>
  <si>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</si>
  <si>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</si>
  <si>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</si>
  <si>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</si>
  <si>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</si>
  <si>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</si>
  <si>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</si>
  <si>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</si>
  <si>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</si>
  <si>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</si>
  <si>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</si>
  <si>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</si>
  <si>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</si>
  <si>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</si>
  <si>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</si>
  <si>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</si>
  <si>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</si>
  <si>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</si>
  <si>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</si>
  <si>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</si>
  <si>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</si>
  <si>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</si>
  <si>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</si>
  <si>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</si>
  <si>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</si>
  <si>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</si>
  <si>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</si>
  <si>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</si>
  <si>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</si>
  <si>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</si>
  <si>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</si>
  <si>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</si>
  <si>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</si>
  <si>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</si>
  <si>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</si>
  <si>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</si>
  <si>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</si>
  <si>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</si>
  <si>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</si>
  <si>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</si>
  <si>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</si>
  <si>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</si>
  <si>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</si>
  <si>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</si>
  <si>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</si>
  <si>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</si>
  <si>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</si>
  <si>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</si>
  <si>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</si>
  <si>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</si>
  <si>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</si>
  <si>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</si>
  <si>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</si>
  <si>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</si>
  <si>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</si>
  <si>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</si>
  <si>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</si>
  <si>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</si>
  <si>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</si>
  <si>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</si>
  <si>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</si>
  <si>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</si>
  <si>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</si>
  <si>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</si>
  <si>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</si>
  <si>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</si>
  <si>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</si>
  <si>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</si>
  <si>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</si>
  <si>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</si>
  <si>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</si>
  <si>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</si>
  <si>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</si>
  <si>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</si>
  <si>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</si>
  <si>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</si>
  <si>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</si>
  <si>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</si>
  <si>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</si>
  <si>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</si>
  <si>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</si>
  <si>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</si>
  <si>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</si>
  <si>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</si>
  <si>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</si>
  <si>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</si>
  <si>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</si>
  <si>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</si>
  <si>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</si>
  <si>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</si>
  <si>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</si>
  <si>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</si>
  <si>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</si>
  <si>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</si>
  <si>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</si>
  <si>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</si>
  <si>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</si>
  <si>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</si>
  <si>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</si>
  <si>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</si>
  <si>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</si>
  <si>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</si>
  <si>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</si>
  <si>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</si>
  <si>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</si>
  <si>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</si>
  <si>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</si>
  <si>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</si>
  <si>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</si>
  <si>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</si>
  <si>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</si>
  <si>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</si>
  <si>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</si>
  <si>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</si>
  <si>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</si>
  <si>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</si>
  <si>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</si>
  <si>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</si>
  <si>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</si>
  <si>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</si>
  <si>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</si>
  <si>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</si>
  <si>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</si>
  <si>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</si>
  <si>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</si>
  <si>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</si>
  <si>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</si>
  <si>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</si>
  <si>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</si>
  <si>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</si>
  <si>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</si>
  <si>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</si>
  <si>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</si>
  <si>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</si>
  <si>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</si>
  <si>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</si>
  <si>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</si>
  <si>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</si>
  <si>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</si>
  <si>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</si>
  <si>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</si>
  <si>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</si>
  <si>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</si>
  <si>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</si>
  <si>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</si>
  <si>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</si>
  <si>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</si>
  <si>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</si>
  <si>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</si>
  <si>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</si>
  <si>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</si>
  <si>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</si>
  <si>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</si>
  <si>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</si>
  <si>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</si>
  <si>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</si>
  <si>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</si>
  <si>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</si>
  <si>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</si>
  <si>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</si>
  <si>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</si>
  <si>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</si>
  <si>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</si>
  <si>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</si>
  <si>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</si>
  <si>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</si>
  <si>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</si>
  <si>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</si>
  <si>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</si>
  <si>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</si>
  <si>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</si>
  <si>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</si>
  <si>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</si>
  <si>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</si>
  <si>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</si>
  <si>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</si>
  <si>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</si>
  <si>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</si>
  <si>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</si>
  <si>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</si>
  <si>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</si>
  <si>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</si>
  <si>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</si>
  <si>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</si>
  <si>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</si>
  <si>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</si>
  <si>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</si>
  <si>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</si>
  <si>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</si>
  <si>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</si>
  <si>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</si>
  <si>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</si>
  <si>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</si>
  <si>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</si>
  <si>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</si>
  <si>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</si>
  <si>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</si>
  <si>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</si>
  <si>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</si>
  <si>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</si>
  <si>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</si>
  <si>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</si>
  <si>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</si>
  <si>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</si>
  <si>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</si>
  <si>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</si>
  <si>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</si>
  <si>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</si>
  <si>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</si>
  <si>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</si>
  <si>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</si>
  <si>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</si>
  <si>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</si>
  <si>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</si>
  <si>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</si>
  <si>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</si>
  <si>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</si>
  <si>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</si>
  <si>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</si>
  <si>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</si>
  <si>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</si>
  <si>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</si>
  <si>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</si>
  <si>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</si>
  <si>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</si>
  <si>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</si>
  <si>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</si>
  <si>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</si>
  <si>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</si>
  <si>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</si>
  <si>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</si>
  <si>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</si>
  <si>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</si>
  <si>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</si>
  <si>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</si>
  <si>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</si>
  <si>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</si>
  <si>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</si>
  <si>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</si>
  <si>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</si>
  <si>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</si>
  <si>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</si>
  <si>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</si>
  <si>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</si>
  <si>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</si>
  <si>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</si>
  <si>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</si>
  <si>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</si>
  <si>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</si>
  <si>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</si>
  <si>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</si>
  <si>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</si>
  <si>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</si>
  <si>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</si>
  <si>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</si>
  <si>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</si>
  <si>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</si>
  <si>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</si>
  <si>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</si>
  <si>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</si>
  <si>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</si>
  <si>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</si>
  <si>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</si>
  <si>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</si>
  <si>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</si>
  <si>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</si>
  <si>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</si>
  <si>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</si>
  <si>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</si>
  <si>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</si>
  <si>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</si>
  <si>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</si>
  <si>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</si>
  <si>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</si>
  <si>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</si>
  <si>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</si>
  <si>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</si>
  <si>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</si>
  <si>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</si>
  <si>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</si>
  <si>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</si>
  <si>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</si>
  <si>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</si>
  <si>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</si>
  <si>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</si>
  <si>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</si>
  <si>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</si>
  <si>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</si>
  <si>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</si>
  <si>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</si>
  <si>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</si>
  <si>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</si>
  <si>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</si>
  <si>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</si>
  <si>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</si>
  <si>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</si>
  <si>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</si>
  <si>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</si>
  <si>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</si>
  <si>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</si>
  <si>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</si>
  <si>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</si>
  <si>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</si>
  <si>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</si>
  <si>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</si>
  <si>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</si>
  <si>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</si>
  <si>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</si>
  <si>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</si>
  <si>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</si>
  <si>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</si>
  <si>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</si>
  <si>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</si>
  <si>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</si>
  <si>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</si>
  <si>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</si>
  <si>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</si>
  <si>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</si>
  <si>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</si>
  <si>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</si>
  <si>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</si>
  <si>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</si>
  <si>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</si>
  <si>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</si>
  <si>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</si>
  <si>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</si>
  <si>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</si>
  <si>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</si>
  <si>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</si>
  <si>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</si>
  <si>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</si>
  <si>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</si>
  <si>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</si>
  <si>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</si>
  <si>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</si>
  <si>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</si>
  <si>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</si>
  <si>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</si>
  <si>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</si>
  <si>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</si>
  <si>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</si>
  <si>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</si>
  <si>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</si>
  <si>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</si>
  <si>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</si>
  <si>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</si>
  <si>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</si>
  <si>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</si>
  <si>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</si>
  <si>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</si>
  <si>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</si>
  <si>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</si>
  <si>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</si>
  <si>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</si>
  <si>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</si>
  <si>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</si>
  <si>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</si>
  <si>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</si>
  <si>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</si>
  <si>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</si>
  <si>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</si>
  <si>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</si>
  <si>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</si>
  <si>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</si>
  <si>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</si>
  <si>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</si>
  <si>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</si>
  <si>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</si>
  <si>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</si>
  <si>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</si>
  <si>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</si>
  <si>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</si>
  <si>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</si>
  <si>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</si>
  <si>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</si>
  <si>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</si>
  <si>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</si>
  <si>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</si>
  <si>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</si>
  <si>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</si>
  <si>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</si>
  <si>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</si>
  <si>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</si>
  <si>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</si>
  <si>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</si>
  <si>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</si>
  <si>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</si>
  <si>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</si>
  <si>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</si>
  <si>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</si>
  <si>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</si>
  <si>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</si>
  <si>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</si>
  <si>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</si>
  <si>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</si>
  <si>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</si>
  <si>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</si>
  <si>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</si>
  <si>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</si>
  <si>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</si>
  <si>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</si>
  <si>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</si>
  <si>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</si>
  <si>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</si>
  <si>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</si>
  <si>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</si>
  <si>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</si>
  <si>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</si>
  <si>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</si>
  <si>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</si>
  <si>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</si>
  <si>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</si>
  <si>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</si>
  <si>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</si>
  <si>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</si>
  <si>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</si>
  <si>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</si>
  <si>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</si>
  <si>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</si>
  <si>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</si>
  <si>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</si>
  <si>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</si>
  <si>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</si>
  <si>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</si>
  <si>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</si>
  <si>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</si>
  <si>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</si>
  <si>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</si>
  <si>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</si>
  <si>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</si>
  <si>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</si>
  <si>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</si>
  <si>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</si>
  <si>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</si>
  <si>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</si>
  <si>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</si>
  <si>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</si>
  <si>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</si>
  <si>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</si>
  <si>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</si>
  <si>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</si>
  <si>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</si>
  <si>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</si>
  <si>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</si>
  <si>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</si>
  <si>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</si>
  <si>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</si>
  <si>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</si>
  <si>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</si>
  <si>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</si>
  <si>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</si>
  <si>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</si>
  <si>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</si>
  <si>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</si>
  <si>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</si>
  <si>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</si>
  <si>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</si>
  <si>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</si>
  <si>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</si>
  <si>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</si>
  <si>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</si>
  <si>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</si>
  <si>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</si>
  <si>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</si>
  <si>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</si>
  <si>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</si>
  <si>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</si>
  <si>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</si>
  <si>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</si>
  <si>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</si>
  <si>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</si>
  <si>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</si>
  <si>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</si>
  <si>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</si>
  <si>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</si>
  <si>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</si>
  <si>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</si>
  <si>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</si>
  <si>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</si>
  <si>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</si>
  <si>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</si>
  <si>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</si>
  <si>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</si>
  <si>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</si>
  <si>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</si>
  <si>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</si>
  <si>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</si>
  <si>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</si>
  <si>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</si>
  <si>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</si>
  <si>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</si>
  <si>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</si>
  <si>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</si>
  <si>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</si>
  <si>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</si>
  <si>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</si>
  <si>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</si>
  <si>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</si>
  <si>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</si>
  <si>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</si>
  <si>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</si>
  <si>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</si>
  <si>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</si>
  <si>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</si>
  <si>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</si>
  <si>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</si>
  <si>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</si>
  <si>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</si>
  <si>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</si>
  <si>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</si>
  <si>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</si>
  <si>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</si>
  <si>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</si>
  <si>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</si>
  <si>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</si>
  <si>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</si>
  <si>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</si>
  <si>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</si>
  <si>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</si>
  <si>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</si>
  <si>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</si>
  <si>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</si>
  <si>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</si>
  <si>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</si>
  <si>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</si>
  <si>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</si>
  <si>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</si>
  <si>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</si>
  <si>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</si>
  <si>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</si>
  <si>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</si>
  <si>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</si>
  <si>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</si>
  <si>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</si>
  <si>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</si>
  <si>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</si>
  <si>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</si>
  <si>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</si>
  <si>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</si>
  <si>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</si>
  <si>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</si>
  <si>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</si>
  <si>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</si>
  <si>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</si>
  <si>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</si>
  <si>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</si>
  <si>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</si>
  <si>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</si>
  <si>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</si>
  <si>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</si>
  <si>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</si>
  <si>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</si>
  <si>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</si>
  <si>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</si>
  <si>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</si>
  <si>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</si>
  <si>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</si>
  <si>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</si>
  <si>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</si>
  <si>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</si>
  <si>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</si>
  <si>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</si>
  <si>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</si>
  <si>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</si>
  <si>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</si>
  <si>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</si>
  <si>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</si>
  <si>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</si>
  <si>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</si>
  <si>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</si>
  <si>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</si>
  <si>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</si>
  <si>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</si>
  <si>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</si>
  <si>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</si>
  <si>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</si>
  <si>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</si>
  <si>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</si>
  <si>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</si>
  <si>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</si>
  <si>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</si>
  <si>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</si>
  <si>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</si>
  <si>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</si>
  <si>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</si>
  <si>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</si>
  <si>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</si>
  <si>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</si>
  <si>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</si>
  <si>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</si>
  <si>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</si>
  <si>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</si>
  <si>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</si>
  <si>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</si>
  <si>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</si>
  <si>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</si>
  <si>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</si>
  <si>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</si>
  <si>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</si>
  <si>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</si>
  <si>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</si>
  <si>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</si>
  <si>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</si>
  <si>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</si>
  <si>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</si>
  <si>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</si>
  <si>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</si>
  <si>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</si>
  <si>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</si>
  <si>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</si>
  <si>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</si>
  <si>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</si>
  <si>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</si>
  <si>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</si>
  <si>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</si>
  <si>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</si>
  <si>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</si>
  <si>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</si>
  <si>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</si>
  <si>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</si>
  <si>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</si>
  <si>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</si>
  <si>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</si>
  <si>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</si>
  <si>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</si>
  <si>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</si>
  <si>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</si>
  <si>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</si>
  <si>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</si>
  <si>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</si>
  <si>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</si>
  <si>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</si>
  <si>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</si>
  <si>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</si>
  <si>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</si>
  <si>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</si>
  <si>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</si>
  <si>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</si>
  <si>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</si>
  <si>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</si>
  <si>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</si>
  <si>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</si>
  <si>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</si>
  <si>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</si>
  <si>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</si>
  <si>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</si>
  <si>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</si>
  <si>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</si>
  <si>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</si>
  <si>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</si>
  <si>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</si>
  <si>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</si>
  <si>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</si>
  <si>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</si>
  <si>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</si>
  <si>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</si>
  <si>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</si>
  <si>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</si>
  <si>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</si>
  <si>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</si>
  <si>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</si>
  <si>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</si>
  <si>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</si>
  <si>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</si>
  <si>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</si>
  <si>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</si>
  <si>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</si>
  <si>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</si>
  <si>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</si>
  <si>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</si>
  <si>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</si>
  <si>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</si>
  <si>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</si>
  <si>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</si>
  <si>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</si>
  <si>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</si>
  <si>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</si>
  <si>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</si>
  <si>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</si>
  <si>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</si>
  <si>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</si>
  <si>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</si>
  <si>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</si>
  <si>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</si>
  <si>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</si>
  <si>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</si>
  <si>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</si>
  <si>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</si>
  <si>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</si>
  <si>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</si>
  <si>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</si>
  <si>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</si>
  <si>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</si>
  <si>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</si>
  <si>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</si>
  <si>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</si>
  <si>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</si>
  <si>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</si>
  <si>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</si>
  <si>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</si>
  <si>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</si>
  <si>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</si>
  <si>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</si>
  <si>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</si>
  <si>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</si>
  <si>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</si>
  <si>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</si>
  <si>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</si>
  <si>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</si>
  <si>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</si>
  <si>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</si>
  <si>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</si>
  <si>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</si>
  <si>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</si>
  <si>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</si>
  <si>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</si>
  <si>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</si>
  <si>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</si>
  <si>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</si>
  <si>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</si>
  <si>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</si>
  <si>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</si>
  <si>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</si>
  <si>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</si>
  <si>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</si>
  <si>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</si>
  <si>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</si>
  <si>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</si>
  <si>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</si>
  <si>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</si>
  <si>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</si>
  <si>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</si>
  <si>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</si>
  <si>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</si>
  <si>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</si>
  <si>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</si>
  <si>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</si>
  <si>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</si>
  <si>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</si>
  <si>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</si>
  <si>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</si>
  <si>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</si>
  <si>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</si>
  <si>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</si>
  <si>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</si>
  <si>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</si>
  <si>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</si>
  <si>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</si>
  <si>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</si>
  <si>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</si>
  <si>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</si>
  <si>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</si>
  <si>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</si>
  <si>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</si>
  <si>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</si>
  <si>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</si>
  <si>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</si>
  <si>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</si>
  <si>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</si>
  <si>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</si>
  <si>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</si>
  <si>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</si>
  <si>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</si>
  <si>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</si>
  <si>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</si>
  <si>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</si>
  <si>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</si>
  <si>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</si>
  <si>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</si>
  <si>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</si>
  <si>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</si>
  <si>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</si>
  <si>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</si>
  <si>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</si>
  <si>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</si>
  <si>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</si>
  <si>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</si>
  <si>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</si>
  <si>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</si>
  <si>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</si>
  <si>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</si>
  <si>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</si>
  <si>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</si>
  <si>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</si>
  <si>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</si>
  <si>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</si>
  <si>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</si>
  <si>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</si>
  <si>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</si>
  <si>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</si>
  <si>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</si>
  <si>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</si>
  <si>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</si>
  <si>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</si>
  <si>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</si>
  <si>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</si>
  <si>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</si>
  <si>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</si>
  <si>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</si>
  <si>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</si>
  <si>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</si>
  <si>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</si>
  <si>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</si>
  <si>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</si>
  <si>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</si>
  <si>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</si>
  <si>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</si>
  <si>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</si>
  <si>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</si>
  <si>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</si>
  <si>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</si>
  <si>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</si>
  <si>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</si>
  <si>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</si>
  <si>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</si>
  <si>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</si>
  <si>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</si>
  <si>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</si>
  <si>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</si>
  <si>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</si>
  <si>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</si>
  <si>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</si>
  <si>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</si>
  <si>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</si>
  <si>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</si>
  <si>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</si>
  <si>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</si>
  <si>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</si>
  <si>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</si>
  <si>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</si>
  <si>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</si>
  <si>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</si>
  <si>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</si>
  <si>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</si>
  <si>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</si>
  <si>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</si>
  <si>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</si>
  <si>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</si>
  <si>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</si>
  <si>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</si>
  <si>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</si>
  <si>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</si>
  <si>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</si>
  <si>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</si>
  <si>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</si>
  <si>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</si>
  <si>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</si>
  <si>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</si>
  <si>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</si>
  <si>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</si>
  <si>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</si>
  <si>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</si>
  <si>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</si>
  <si>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</si>
  <si>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</si>
  <si>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</si>
  <si>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</si>
  <si>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</si>
  <si>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</si>
  <si>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</si>
  <si>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</si>
  <si>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</si>
  <si>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</si>
  <si>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</si>
  <si>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</si>
  <si>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</si>
  <si>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</si>
  <si>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</si>
  <si>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</si>
  <si>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</si>
  <si>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</si>
  <si>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</si>
  <si>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</si>
  <si>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</si>
  <si>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</si>
  <si>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</si>
  <si>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</si>
  <si>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</si>
  <si>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</si>
  <si>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</si>
  <si>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</si>
  <si>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</si>
  <si>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</si>
  <si>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</si>
  <si>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</si>
  <si>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</si>
  <si>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</si>
  <si>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</si>
  <si>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</si>
  <si>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</si>
  <si>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</si>
  <si>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</si>
  <si>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</si>
  <si>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</si>
  <si>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</si>
  <si>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</si>
  <si>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</si>
  <si>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</si>
  <si>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</si>
  <si>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</si>
  <si>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</si>
  <si>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</si>
  <si>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</si>
  <si>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</si>
  <si>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</si>
  <si>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</si>
  <si>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</si>
  <si>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</si>
  <si>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</si>
  <si>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</si>
  <si>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</si>
  <si>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</si>
  <si>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</si>
  <si>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</si>
  <si>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</si>
  <si>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</si>
  <si>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</si>
  <si>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</si>
  <si>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</si>
  <si>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</si>
  <si>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</si>
  <si>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</si>
  <si>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</si>
  <si>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</si>
  <si>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</si>
  <si>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</si>
  <si>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</si>
  <si>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</si>
  <si>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</si>
  <si>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</si>
  <si>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</si>
  <si>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</si>
  <si>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</si>
  <si>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</si>
  <si>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</si>
  <si>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</si>
  <si>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</si>
  <si>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</si>
  <si>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</si>
  <si>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</si>
  <si>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</si>
  <si>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</si>
  <si>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</si>
  <si>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</si>
  <si>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</si>
  <si>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</si>
  <si>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</si>
  <si>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</si>
  <si>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</si>
  <si>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</si>
  <si>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</si>
  <si>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</si>
  <si>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</si>
  <si>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</si>
  <si>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</si>
  <si>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</si>
  <si>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</si>
  <si>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</si>
  <si>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</si>
  <si>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</si>
  <si>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</si>
  <si>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</si>
  <si>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</si>
  <si>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</si>
  <si>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</si>
  <si>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</si>
  <si>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</si>
  <si>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</si>
  <si>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</si>
  <si>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</si>
  <si>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</si>
  <si>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</si>
  <si>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</si>
  <si>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</si>
  <si>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</si>
  <si>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</si>
  <si>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</si>
  <si>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</si>
  <si>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</si>
  <si>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</si>
  <si>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</si>
  <si>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</si>
  <si>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</si>
  <si>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</si>
  <si>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</si>
  <si>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</si>
  <si>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</si>
  <si>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</si>
  <si>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</si>
  <si>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</si>
  <si>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</si>
  <si>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</si>
  <si>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</si>
  <si>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</si>
  <si>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</si>
  <si>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</si>
  <si>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</si>
  <si>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</si>
  <si>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</si>
  <si>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</si>
  <si>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</si>
  <si>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</si>
  <si>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</si>
  <si>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</si>
  <si>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</si>
  <si>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</si>
  <si>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</si>
  <si>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</si>
  <si>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</si>
  <si>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</si>
  <si>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</si>
  <si>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</si>
  <si>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</si>
  <si>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</si>
  <si>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</si>
  <si>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</si>
  <si>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</si>
  <si>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</si>
  <si>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</si>
  <si>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</si>
  <si>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</si>
  <si>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</si>
  <si>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</si>
  <si>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</si>
  <si>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</si>
  <si>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</si>
  <si>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</si>
  <si>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</si>
  <si>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</si>
  <si>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</si>
  <si>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</si>
  <si>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</si>
  <si>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</si>
  <si>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</si>
  <si>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</si>
  <si>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</si>
  <si>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</si>
  <si>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</si>
  <si>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</si>
  <si>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</si>
  <si>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</si>
  <si>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</si>
  <si>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</si>
  <si>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</si>
  <si>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</si>
  <si>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</si>
  <si>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</si>
  <si>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</si>
  <si>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</si>
  <si>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</si>
  <si>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</si>
  <si>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</si>
  <si>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</si>
  <si>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</si>
  <si>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</si>
  <si>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</si>
  <si>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</si>
  <si>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</si>
  <si>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</si>
  <si>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</si>
  <si>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</si>
  <si>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</si>
  <si>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</si>
  <si>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</si>
  <si>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</si>
  <si>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</si>
  <si>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</si>
  <si>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</si>
  <si>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</si>
  <si>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</si>
  <si>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</si>
  <si>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</si>
  <si>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</si>
  <si>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</si>
  <si>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</si>
  <si>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</si>
  <si>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</si>
  <si>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</si>
  <si>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</si>
  <si>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</si>
  <si>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</si>
  <si>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</si>
  <si>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</si>
  <si>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</si>
  <si>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</si>
  <si>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</si>
  <si>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</si>
  <si>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</si>
  <si>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</si>
  <si>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</si>
  <si>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</si>
  <si>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</si>
  <si>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</si>
  <si>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</si>
  <si>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</si>
  <si>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</si>
  <si>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</si>
  <si>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</si>
  <si>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</si>
  <si>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</si>
  <si>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</si>
  <si>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</si>
  <si>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</si>
  <si>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</si>
  <si>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</si>
  <si>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</si>
  <si>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</si>
  <si>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</si>
  <si>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</si>
  <si>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</si>
  <si>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</si>
  <si>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</si>
  <si>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</si>
  <si>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</si>
  <si>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</si>
  <si>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</si>
  <si>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</si>
  <si>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</si>
  <si>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</si>
  <si>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</si>
  <si>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</si>
  <si>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</si>
  <si>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</si>
  <si>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</si>
  <si>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</si>
  <si>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</si>
  <si>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</si>
  <si>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</si>
  <si>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</si>
  <si>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</si>
  <si>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</si>
  <si>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</si>
  <si>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</si>
  <si>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</si>
  <si>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</si>
  <si>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</si>
  <si>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</si>
  <si>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</si>
  <si>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</si>
  <si>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</si>
  <si>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</si>
  <si>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</si>
  <si>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</si>
  <si>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</si>
  <si>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</si>
  <si>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</si>
  <si>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</si>
  <si>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</si>
  <si>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</si>
  <si>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</si>
  <si>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</si>
  <si>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</si>
  <si>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</si>
  <si>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</si>
  <si>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</si>
  <si>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</si>
  <si>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</si>
  <si>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</si>
  <si>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</si>
  <si>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</si>
  <si>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</si>
  <si>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</si>
  <si>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</si>
  <si>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</si>
  <si>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</si>
  <si>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</si>
  <si>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</si>
  <si>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</si>
  <si>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</si>
  <si>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</si>
  <si>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</si>
  <si>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</si>
  <si>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</si>
  <si>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</si>
  <si>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</si>
  <si>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</si>
  <si>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</si>
  <si>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</si>
  <si>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</si>
  <si>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</si>
  <si>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</si>
  <si>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</si>
  <si>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</si>
  <si>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</si>
  <si>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</si>
  <si>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</si>
  <si>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</si>
  <si>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</si>
  <si>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</si>
  <si>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</si>
  <si>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</si>
  <si>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</si>
  <si>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</si>
  <si>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</si>
  <si>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</si>
  <si>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</si>
  <si>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</si>
  <si>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</si>
  <si>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</si>
  <si>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</si>
  <si>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</si>
  <si>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</si>
  <si>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</si>
  <si>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</si>
  <si>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</si>
  <si>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</si>
  <si>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</si>
  <si>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</si>
  <si>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</si>
  <si>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</si>
  <si>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</si>
  <si>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</si>
  <si>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</si>
  <si>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</si>
  <si>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</si>
  <si>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</si>
  <si>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</si>
  <si>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</si>
  <si>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</si>
  <si>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</si>
  <si>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</si>
  <si>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</si>
  <si>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</si>
  <si>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</si>
  <si>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</si>
  <si>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</si>
  <si>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</si>
  <si>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</si>
  <si>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</si>
  <si>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</si>
  <si>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</si>
  <si>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</si>
  <si>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</si>
  <si>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</si>
  <si>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</si>
  <si>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</si>
  <si>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</si>
  <si>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</si>
  <si>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</si>
  <si>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</si>
  <si>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</si>
  <si>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</si>
  <si>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</si>
  <si>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</si>
  <si>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</si>
  <si>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</si>
  <si>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</si>
  <si>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</si>
  <si>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</si>
  <si>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</si>
  <si>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</si>
  <si>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</si>
  <si>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</si>
  <si>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</si>
  <si>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</si>
  <si>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</si>
  <si>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</si>
  <si>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</si>
  <si>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</si>
  <si>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</si>
  <si>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</si>
  <si>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</si>
  <si>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</si>
  <si>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</si>
  <si>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</si>
  <si>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</si>
  <si>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</si>
  <si>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</si>
  <si>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</si>
  <si>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</si>
  <si>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</si>
  <si>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</si>
  <si>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</si>
  <si>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</si>
  <si>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</si>
  <si>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</si>
  <si>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</si>
  <si>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</si>
  <si>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</si>
  <si>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</si>
  <si>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</si>
  <si>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</si>
  <si>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</si>
  <si>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</si>
  <si>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</si>
  <si>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</si>
  <si>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</si>
  <si>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</si>
  <si>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</si>
  <si>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</si>
  <si>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</si>
  <si>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</si>
  <si>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</si>
  <si>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</si>
  <si>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</si>
  <si>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</si>
  <si>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</si>
  <si>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</si>
  <si>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</si>
  <si>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</si>
  <si>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</si>
  <si>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</si>
  <si>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</si>
  <si>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</si>
  <si>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</si>
  <si>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</si>
  <si>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</si>
  <si>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</si>
  <si>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</si>
  <si>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</si>
  <si>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</si>
  <si>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</si>
  <si>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</si>
  <si>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</si>
  <si>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</si>
  <si>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</si>
  <si>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</si>
  <si>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</si>
  <si>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</si>
  <si>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</si>
  <si>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</si>
  <si>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</si>
  <si>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</si>
  <si>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</si>
  <si>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</si>
  <si>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</si>
  <si>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</si>
  <si>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</si>
  <si>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</si>
  <si>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</si>
  <si>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</si>
  <si>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</si>
  <si>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</si>
  <si>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</si>
  <si>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</si>
  <si>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</si>
  <si>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</si>
  <si>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</si>
  <si>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</si>
  <si>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</si>
  <si>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</si>
  <si>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</si>
  <si>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</si>
  <si>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</si>
  <si>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</si>
  <si>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</si>
  <si>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</si>
  <si>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</si>
  <si>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</si>
  <si>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</si>
  <si>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</si>
  <si>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</si>
  <si>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</si>
  <si>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</si>
  <si>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</si>
  <si>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</si>
  <si>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</si>
  <si>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</si>
  <si>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</si>
  <si>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</si>
  <si>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</si>
  <si>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</si>
  <si>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</si>
  <si>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</si>
  <si>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</si>
  <si>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</si>
  <si>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</si>
  <si>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</si>
  <si>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</si>
  <si>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</si>
  <si>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</si>
  <si>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</si>
  <si>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</si>
  <si>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</si>
  <si>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</si>
  <si>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</si>
  <si>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</si>
  <si>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</si>
  <si>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</si>
  <si>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</si>
  <si>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</si>
  <si>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</si>
  <si>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</si>
  <si>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</si>
  <si>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</si>
  <si>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</si>
  <si>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</si>
  <si>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</si>
  <si>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</si>
  <si>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</si>
  <si>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</si>
  <si>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</si>
  <si>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</si>
  <si>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</si>
  <si>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</si>
  <si>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</si>
  <si>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</si>
  <si>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</si>
  <si>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</si>
  <si>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</si>
  <si>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</si>
  <si>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</si>
  <si>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</si>
  <si>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</si>
  <si>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</si>
  <si>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</si>
  <si>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</si>
  <si>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</si>
  <si>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</si>
  <si>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</si>
  <si>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</si>
  <si>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</si>
  <si>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</si>
  <si>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</si>
  <si>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</si>
  <si>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</si>
  <si>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</si>
  <si>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</si>
  <si>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</si>
  <si>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</si>
  <si>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</si>
  <si>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</si>
  <si>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</si>
  <si>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</si>
  <si>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</si>
  <si>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</si>
  <si>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</si>
  <si>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</si>
  <si>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</si>
  <si>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</si>
  <si>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</si>
  <si>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</si>
  <si>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</si>
  <si>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</si>
  <si>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</si>
  <si>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</si>
  <si>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</si>
  <si>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</si>
  <si>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</si>
  <si>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</si>
  <si>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</si>
  <si>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</si>
  <si>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</si>
  <si>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</si>
  <si>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</si>
  <si>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</si>
  <si>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</si>
  <si>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</si>
  <si>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</si>
  <si>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</si>
  <si>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</si>
  <si>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</si>
  <si>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</si>
  <si>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</si>
  <si>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</si>
  <si>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</si>
  <si>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</si>
  <si>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</si>
  <si>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</si>
  <si>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</si>
  <si>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</si>
  <si>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</si>
  <si>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</si>
  <si>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</si>
  <si>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</si>
  <si>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</si>
  <si>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</si>
  <si>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</si>
  <si>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</si>
  <si>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</si>
  <si>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</si>
  <si>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</si>
  <si>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</si>
  <si>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</si>
  <si>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</si>
  <si>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</si>
  <si>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</si>
  <si>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</si>
  <si>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</si>
  <si>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</si>
  <si>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</si>
  <si>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</si>
  <si>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</si>
  <si>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</si>
  <si>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</si>
  <si>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</si>
  <si>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</si>
  <si>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</si>
  <si>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</si>
  <si>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</si>
  <si>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</si>
  <si>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</si>
  <si>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</si>
  <si>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</si>
  <si>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</si>
  <si>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</si>
  <si>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</si>
  <si>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</si>
  <si>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</si>
  <si>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</si>
  <si>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</si>
  <si>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</si>
  <si>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</si>
  <si>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</si>
  <si>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</si>
  <si>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</si>
  <si>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</si>
  <si>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</si>
  <si>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</si>
  <si>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</si>
  <si>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</si>
  <si>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</si>
  <si>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</si>
  <si>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</si>
  <si>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</si>
  <si>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</si>
  <si>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</si>
  <si>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</si>
  <si>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</si>
  <si>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</si>
  <si>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</si>
  <si>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</si>
  <si>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</si>
  <si>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</si>
  <si>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</si>
  <si>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</si>
  <si>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</si>
  <si>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</si>
  <si>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</si>
  <si>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</si>
  <si>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</si>
  <si>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</si>
  <si>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</si>
  <si>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</si>
  <si>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</si>
  <si>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</si>
  <si>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</si>
  <si>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</si>
  <si>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</si>
  <si>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</si>
  <si>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</si>
  <si>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</si>
  <si>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</si>
  <si>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</si>
  <si>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</si>
  <si>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</si>
  <si>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</si>
  <si>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</si>
  <si>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</si>
  <si>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</si>
  <si>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</si>
  <si>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</si>
  <si>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</si>
  <si>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</si>
  <si>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</si>
  <si>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</si>
  <si>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</si>
  <si>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</si>
  <si>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</si>
  <si>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</si>
  <si>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</si>
  <si>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</si>
  <si>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</si>
  <si>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</si>
  <si>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</si>
  <si>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</si>
  <si>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</si>
  <si>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</si>
  <si>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</si>
  <si>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</si>
  <si>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</si>
  <si>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</si>
  <si>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</si>
  <si>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</si>
  <si>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</si>
  <si>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</si>
  <si>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</si>
  <si>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</si>
  <si>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</si>
  <si>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</si>
  <si>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</si>
  <si>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</si>
  <si>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</si>
  <si>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</si>
  <si>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</si>
  <si>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</si>
  <si>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</si>
  <si>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</si>
  <si>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</si>
  <si>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</si>
  <si>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</si>
  <si>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</si>
  <si>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</si>
  <si>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</si>
  <si>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</si>
  <si>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</si>
  <si>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</si>
  <si>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</si>
  <si>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</si>
  <si>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</si>
  <si>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</si>
  <si>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</si>
  <si>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</si>
  <si>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</si>
  <si>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</si>
  <si>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</si>
  <si>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</si>
  <si>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</si>
  <si>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</si>
  <si>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</si>
  <si>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</si>
  <si>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</si>
  <si>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</si>
  <si>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</si>
  <si>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</si>
  <si>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</si>
  <si>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</si>
  <si>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</si>
  <si>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</si>
  <si>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</si>
  <si>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</si>
  <si>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</si>
  <si>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</si>
  <si>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</si>
  <si>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</si>
  <si>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</si>
  <si>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</si>
  <si>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</si>
  <si>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</si>
  <si>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</si>
  <si>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</si>
  <si>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</si>
  <si>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</si>
  <si>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</si>
  <si>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</si>
  <si>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</si>
  <si>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</si>
  <si>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</si>
  <si>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</si>
  <si>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</si>
  <si>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</si>
  <si>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</si>
  <si>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</si>
  <si>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</si>
  <si>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</si>
  <si>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</si>
  <si>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</si>
  <si>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</si>
  <si>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</si>
  <si>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</si>
  <si>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</si>
  <si>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</si>
  <si>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</si>
  <si>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</si>
  <si>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</si>
  <si>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</si>
  <si>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</si>
  <si>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</si>
  <si>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</si>
  <si>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</si>
  <si>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</si>
  <si>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</si>
  <si>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</si>
  <si>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</si>
  <si>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</si>
  <si>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</si>
  <si>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</si>
  <si>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</si>
  <si>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</si>
  <si>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</si>
  <si>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</si>
  <si>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</si>
  <si>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</si>
  <si>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</si>
  <si>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</si>
  <si>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</si>
  <si>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</si>
  <si>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</si>
  <si>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</si>
  <si>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</si>
  <si>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</si>
  <si>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</si>
  <si>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</si>
  <si>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</si>
  <si>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</si>
  <si>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</si>
  <si>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</si>
  <si>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</si>
  <si>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</si>
  <si>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</si>
  <si>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</si>
  <si>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</si>
  <si>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</si>
  <si>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</si>
  <si>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</si>
  <si>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</si>
  <si>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</si>
  <si>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</si>
  <si>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</si>
  <si>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</si>
  <si>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</si>
  <si>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</si>
  <si>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</si>
  <si>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</si>
  <si>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</si>
  <si>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</si>
  <si>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</si>
  <si>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</si>
  <si>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</si>
  <si>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</si>
  <si>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</si>
  <si>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</si>
  <si>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</si>
  <si>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</si>
  <si>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</si>
  <si>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</si>
  <si>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</si>
  <si>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</si>
  <si>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</si>
  <si>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</si>
  <si>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</si>
  <si>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</si>
  <si>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</si>
  <si>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</si>
  <si>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</si>
  <si>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</si>
  <si>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</si>
  <si>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</si>
  <si>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</si>
  <si>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</si>
  <si>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</si>
  <si>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</si>
  <si>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</si>
  <si>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</si>
  <si>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</si>
  <si>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</si>
  <si>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</si>
  <si>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</si>
  <si>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</si>
  <si>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</si>
  <si>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</si>
  <si>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</si>
  <si>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</si>
  <si>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</si>
  <si>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</si>
  <si>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</si>
  <si>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</si>
  <si>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</si>
  <si>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</si>
  <si>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</si>
  <si>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</si>
  <si>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</si>
  <si>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</si>
  <si>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</si>
  <si>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</si>
  <si>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</si>
  <si>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</si>
  <si>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</si>
  <si>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</si>
  <si>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</si>
  <si>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</si>
  <si>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</si>
  <si>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</si>
  <si>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</si>
  <si>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</si>
  <si>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</si>
  <si>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</si>
  <si>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</si>
  <si>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</si>
  <si>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</si>
  <si>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</si>
  <si>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</si>
  <si>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</si>
  <si>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</si>
  <si>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</si>
  <si>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</si>
  <si>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</si>
  <si>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</si>
  <si>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</si>
  <si>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</si>
  <si>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</si>
  <si>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</si>
  <si>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</si>
  <si>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</si>
  <si>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</si>
  <si>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</si>
  <si>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</si>
  <si>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</si>
  <si>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</si>
  <si>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</si>
  <si>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</si>
  <si>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</si>
  <si>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</si>
  <si>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</si>
  <si>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</si>
  <si>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</si>
  <si>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</si>
  <si>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</si>
  <si>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</si>
  <si>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</si>
  <si>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</si>
  <si>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</si>
  <si>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</si>
  <si>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</si>
  <si>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</si>
  <si>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</si>
  <si>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</si>
  <si>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</si>
  <si>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</si>
  <si>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</si>
  <si>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</si>
  <si>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</si>
  <si>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</si>
  <si>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</si>
  <si>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</si>
  <si>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</si>
  <si>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</si>
  <si>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</si>
  <si>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</si>
  <si>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</si>
  <si>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</si>
  <si>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</si>
  <si>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</si>
  <si>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</si>
  <si>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</si>
  <si>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</si>
  <si>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</si>
  <si>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</si>
  <si>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</si>
  <si>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</si>
  <si>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</si>
  <si>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</si>
  <si>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</si>
  <si>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</si>
  <si>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</si>
  <si>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</si>
  <si>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</si>
  <si>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</si>
  <si>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</si>
  <si>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</si>
  <si>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</si>
  <si>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</si>
  <si>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</si>
  <si>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</si>
  <si>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</si>
  <si>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</si>
  <si>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</si>
  <si>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</si>
  <si>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</si>
  <si>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</si>
  <si>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</si>
  <si>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</si>
  <si>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</si>
  <si>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</si>
  <si>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</si>
  <si>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</si>
  <si>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</si>
  <si>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</si>
  <si>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</si>
  <si>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</si>
  <si>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</si>
  <si>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</si>
  <si>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</si>
  <si>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</si>
  <si>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</si>
  <si>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</si>
  <si>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</si>
  <si>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</si>
  <si>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</si>
  <si>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</si>
  <si>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</si>
  <si>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</si>
  <si>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</si>
  <si>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</si>
  <si>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</si>
  <si>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</si>
  <si>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</si>
  <si>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</si>
  <si>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</si>
  <si>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</si>
  <si>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</si>
  <si>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</si>
  <si>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</si>
  <si>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</si>
  <si>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</si>
  <si>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</si>
  <si>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</si>
  <si>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</si>
  <si>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</si>
  <si>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</si>
  <si>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</si>
  <si>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</si>
  <si>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</si>
  <si>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</si>
  <si>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</si>
  <si>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</si>
  <si>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</si>
  <si>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</si>
  <si>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</si>
  <si>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</si>
  <si>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</si>
  <si>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</si>
  <si>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</si>
  <si>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</si>
  <si>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</si>
  <si>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</si>
  <si>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</si>
  <si>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</si>
  <si>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</si>
  <si>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</si>
  <si>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</si>
  <si>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</si>
  <si>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</si>
  <si>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</si>
  <si>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</si>
  <si>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</si>
  <si>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</si>
  <si>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</si>
  <si>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</si>
  <si>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</si>
  <si>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</si>
  <si>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</si>
  <si>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</si>
  <si>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</si>
  <si>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</si>
  <si>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</si>
  <si>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</si>
  <si>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</si>
  <si>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</si>
  <si>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</si>
  <si>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</si>
  <si>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</si>
  <si>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</si>
  <si>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</si>
  <si>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</si>
  <si>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</si>
  <si>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</si>
  <si>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</si>
  <si>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</si>
  <si>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</si>
  <si>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</si>
  <si>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</si>
  <si>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</si>
  <si>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</si>
  <si>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</si>
  <si>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</si>
  <si>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</si>
  <si>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</si>
  <si>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</si>
  <si>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</si>
  <si>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</si>
  <si>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Converstion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</si>
  <si>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</si>
  <si>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</si>
  <si>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</si>
  <si>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</si>
  <si>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</si>
  <si>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</si>
  <si>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</si>
  <si>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</si>
  <si>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</si>
  <si>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</si>
  <si>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</si>
  <si>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</si>
  <si>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</si>
  <si>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Successful</t>
  </si>
  <si>
    <t>Failed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</si>
  <si>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</si>
  <si>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</si>
  <si>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</si>
  <si>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</si>
  <si>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</si>
  <si>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</si>
  <si>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</si>
  <si>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</si>
  <si>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</si>
  <si>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</si>
  <si>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</si>
  <si>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</si>
  <si>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</si>
  <si>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</si>
  <si>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</si>
  <si>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</si>
  <si>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</si>
  <si>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</si>
  <si>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</si>
  <si>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10000 to 14999</t>
  </si>
  <si>
    <t>Formula Reference Data</t>
  </si>
  <si>
    <t>Bottom of Goal Range</t>
  </si>
  <si>
    <t>Top of Goal Range</t>
  </si>
  <si>
    <t>Canceled</t>
  </si>
  <si>
    <t>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</si>
</sst>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2" borderId="0" xfId="0" applyFill="1"/>
    <xf numFmtId="10" fontId="0" fillId="0" borderId="0" xfId="1" applyNumberFormat="1" applyFont="1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>
          <bgColor theme="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4-544A-B955-39CD4380D6C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4-544A-B955-39CD4380D6C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4-544A-B955-39CD4380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84112"/>
        <c:axId val="479354304"/>
      </c:lineChart>
      <c:catAx>
        <c:axId val="4797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Launch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54304"/>
        <c:crosses val="autoZero"/>
        <c:auto val="1"/>
        <c:lblAlgn val="ctr"/>
        <c:lblOffset val="100"/>
        <c:noMultiLvlLbl val="0"/>
      </c:catAx>
      <c:valAx>
        <c:axId val="479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3A4E-A5FD-8199A3D0908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3A4E-A5FD-8199A3D0908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3A4E-A5FD-8199A3D0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75488"/>
        <c:axId val="679378176"/>
      </c:lineChart>
      <c:catAx>
        <c:axId val="6531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Ranges in Dollars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8176"/>
        <c:crosses val="autoZero"/>
        <c:auto val="1"/>
        <c:lblAlgn val="ctr"/>
        <c:lblOffset val="100"/>
        <c:noMultiLvlLbl val="0"/>
      </c:catAx>
      <c:valAx>
        <c:axId val="6793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(%) of Campaign Successful, Failed, &amp; Canceled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88900</xdr:rowOff>
    </xdr:from>
    <xdr:to>
      <xdr:col>20</xdr:col>
      <xdr:colOff>190500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C9F87-1870-A647-AAF5-5E1A2F885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91649</xdr:colOff>
      <xdr:row>14</xdr:row>
      <xdr:rowOff>150436</xdr:rowOff>
    </xdr:from>
    <xdr:to>
      <xdr:col>12</xdr:col>
      <xdr:colOff>392783</xdr:colOff>
      <xdr:row>34</xdr:row>
      <xdr:rowOff>72011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BED81-78C0-CC44-8E8E-FBC8F7885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4.867550578703" createdVersion="6" refreshedVersion="6" minRefreshableVersion="3" recordCount="4114" xr:uid="{F6487503-048F-EE46-8E56-B1A2427D863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t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C44C4-BB9A-4F4D-852F-582C4F2B788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23" zoomScaleNormal="123" workbookViewId="0">
      <pane xSplit="3" ySplit="1" topLeftCell="D522" activePane="bottomRight" state="frozen"/>
      <selection pane="topRight" activeCell="D1" sqref="D1"/>
      <selection pane="bottomLeft" activeCell="A2" sqref="A2"/>
      <selection pane="bottomRight" activeCell="G2843" sqref="G2843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5" bestFit="1" customWidth="1"/>
    <col min="16" max="16" width="15.6640625" bestFit="1" customWidth="1"/>
    <col min="17" max="17" width="41.1640625" customWidth="1"/>
    <col min="18" max="18" width="14.5" bestFit="1" customWidth="1"/>
    <col min="19" max="19" width="21.1640625" style="15" bestFit="1" customWidth="1"/>
    <col min="20" max="20" width="20.8320312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4" t="s">
        <v>8365</v>
      </c>
      <c r="T1" s="1" t="s">
        <v>8366</v>
      </c>
      <c r="U1" s="1" t="s">
        <v>8382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1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1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1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1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1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1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1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1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1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1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1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1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1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1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1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1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1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1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1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1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1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1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1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1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1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1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1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1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1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1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1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1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1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1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1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1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1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1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1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1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1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1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1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1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1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1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1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1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1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1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1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1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1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1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1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1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1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1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1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1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1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1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1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1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1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1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1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1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1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1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1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1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1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1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1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1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1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1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1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1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1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1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1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1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1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1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1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1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1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1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1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1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1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1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1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1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1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1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1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1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1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1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1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1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1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1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1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1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1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1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1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1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1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1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1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1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1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1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1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1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1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1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1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1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1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1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1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1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1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1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1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1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1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1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1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1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1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1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1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1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1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1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1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1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1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1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1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1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1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1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1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1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1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1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1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1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1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1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1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1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1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1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1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1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1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1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1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1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1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1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1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1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1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1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1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1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1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1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1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1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1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1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1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1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1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1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1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1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1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1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1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1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1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1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1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1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1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1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1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1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1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1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1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1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1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1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1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1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1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1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1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1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1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1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1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1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1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1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1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1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1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1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1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1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1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1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1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1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1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1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1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1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1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1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1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1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1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1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1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1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1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1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1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1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1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1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1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1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1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1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1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1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1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1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1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1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1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1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1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1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1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1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1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1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1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1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1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1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1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1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1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1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1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1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1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1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1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1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1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1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1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1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1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1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1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1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1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1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1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1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1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1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1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1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1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1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1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1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1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1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1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1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1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1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1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1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1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1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1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1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1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1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1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1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1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1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1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1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1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1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1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1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1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1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1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1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1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1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1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1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1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1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1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1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1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1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1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1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1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1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1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1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1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1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1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1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1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1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1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1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1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1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1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1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1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1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1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1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1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1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1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1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1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1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1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1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1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1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1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1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1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1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1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1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1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1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1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1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1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1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1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1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1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1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1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1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1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1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1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1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1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1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1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1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1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1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1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1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1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1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1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1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1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1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1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1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1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1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1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1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1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1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1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1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1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1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1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1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1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1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1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1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1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1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1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1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1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1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1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1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1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1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1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1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1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1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1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1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1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1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1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1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1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1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1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1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1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1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1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0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1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1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1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1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1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1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1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1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1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1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1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1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1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1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1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1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1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1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1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1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1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1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1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1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1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1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1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1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1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1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1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1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1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1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1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1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1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1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1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1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1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1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1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1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1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1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1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1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1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1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1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1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1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1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1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1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1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1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1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1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1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1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1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1" t="s">
        <v>8317</v>
      </c>
      <c r="R579" t="s">
        <v>8318</v>
      </c>
      <c r="S579" s="15">
        <f t="shared" ref="S579:S642" si="38">(((J579/60)/60)/24)+DATE(1970,1,1)</f>
        <v>42450.589143518519</v>
      </c>
      <c r="T579" s="15">
        <f t="shared" ref="T579:T642" si="39">(((I579/60)/60)/24)+DATE(1970,1,1)</f>
        <v>42510.589143518519</v>
      </c>
    </row>
    <row r="580" spans="1:20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1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1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1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1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1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1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1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1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1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1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1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1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1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1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1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1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1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1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1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1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1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1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1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1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1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1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1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1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1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1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1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1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1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1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1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1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1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1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1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1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1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1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1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1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1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1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1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1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1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1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1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1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1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1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1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1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1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1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1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1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1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1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1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1" t="s">
        <v>8317</v>
      </c>
      <c r="R643" t="s">
        <v>8319</v>
      </c>
      <c r="S643" s="15">
        <f t="shared" ref="S643:S706" si="42">(((J643/60)/60)/24)+DATE(1970,1,1)</f>
        <v>42199.57</v>
      </c>
      <c r="T643" s="15">
        <f t="shared" ref="T643:T706" si="43">(((I643/60)/60)/24)+DATE(1970,1,1)</f>
        <v>42229.57</v>
      </c>
    </row>
    <row r="644" spans="1:20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1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1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1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1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1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1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1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1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1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1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1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1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1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1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1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1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1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1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1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1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1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1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1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1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1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1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1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1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1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1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1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1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1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1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1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1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1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1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1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1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1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1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1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1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1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1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1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1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1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1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1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1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1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1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1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1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1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1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1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1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1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1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1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1" t="s">
        <v>8317</v>
      </c>
      <c r="R707" t="s">
        <v>8319</v>
      </c>
      <c r="S707" s="15">
        <f t="shared" ref="S707:S770" si="46">(((J707/60)/60)/24)+DATE(1970,1,1)</f>
        <v>42726.491643518515</v>
      </c>
      <c r="T707" s="15">
        <f t="shared" ref="T707:T770" si="47">(((I707/60)/60)/24)+DATE(1970,1,1)</f>
        <v>42756.491643518515</v>
      </c>
    </row>
    <row r="708" spans="1:20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1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1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1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1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1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1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1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1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1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1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1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1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1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1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1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1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1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1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1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1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1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1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1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1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1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1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1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1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1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1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1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1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1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1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1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1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1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1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1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1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1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1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1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1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1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1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1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1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1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1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1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1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1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1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1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1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1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1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1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1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1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1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1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1" t="s">
        <v>8320</v>
      </c>
      <c r="R771" t="s">
        <v>8322</v>
      </c>
      <c r="S771" s="15">
        <f t="shared" ref="S771:S834" si="50">(((J771/60)/60)/24)+DATE(1970,1,1)</f>
        <v>41604.996458333335</v>
      </c>
      <c r="T771" s="15">
        <f t="shared" ref="T771:T834" si="51">(((I771/60)/60)/24)+DATE(1970,1,1)</f>
        <v>41634.996458333335</v>
      </c>
    </row>
    <row r="772" spans="1:20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1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1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1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1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1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1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1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1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1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1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1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1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1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1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1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1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1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1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1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1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1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1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1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1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1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1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1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1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1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1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1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1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1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1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1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1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1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1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1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1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1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1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1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1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1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1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1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1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1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1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1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1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1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1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1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1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1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1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1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1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1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1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1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1" t="s">
        <v>8323</v>
      </c>
      <c r="R835" t="s">
        <v>8324</v>
      </c>
      <c r="S835" s="15">
        <f t="shared" ref="S835:S898" si="54">(((J835/60)/60)/24)+DATE(1970,1,1)</f>
        <v>41718.878182870372</v>
      </c>
      <c r="T835" s="15">
        <f t="shared" ref="T835:T898" si="55">(((I835/60)/60)/24)+DATE(1970,1,1)</f>
        <v>41748.878182870372</v>
      </c>
    </row>
    <row r="836" spans="1:20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1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1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1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1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1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1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1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1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1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1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1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1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1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1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1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1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1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1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1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1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1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1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1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1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1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1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1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1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1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1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1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1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1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1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1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1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1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1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1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1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1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1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1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1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1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1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1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1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1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1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1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1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1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1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1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1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1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1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1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1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1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1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1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1" t="s">
        <v>8323</v>
      </c>
      <c r="R899" t="s">
        <v>8327</v>
      </c>
      <c r="S899" s="15">
        <f t="shared" ref="S899:S962" si="58">(((J899/60)/60)/24)+DATE(1970,1,1)</f>
        <v>41211.688750000001</v>
      </c>
      <c r="T899" s="15">
        <f t="shared" ref="T899:T962" si="59">(((I899/60)/60)/24)+DATE(1970,1,1)</f>
        <v>41241.730416666665</v>
      </c>
    </row>
    <row r="900" spans="1:20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1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1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1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1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1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1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1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1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1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1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1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1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1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1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1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1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1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1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1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1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1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1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1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1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1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1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1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1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1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1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1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1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1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1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1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1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1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1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1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1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1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1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1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1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1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1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1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1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1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1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1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1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1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1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1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1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1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1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1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1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1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1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1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1" t="s">
        <v>8317</v>
      </c>
      <c r="R963" t="s">
        <v>8319</v>
      </c>
      <c r="S963" s="15">
        <f t="shared" ref="S963:S1026" si="62">(((J963/60)/60)/24)+DATE(1970,1,1)</f>
        <v>42740.693692129629</v>
      </c>
      <c r="T963" s="15">
        <f t="shared" ref="T963:T1026" si="63">(((I963/60)/60)/24)+DATE(1970,1,1)</f>
        <v>42786.791666666672</v>
      </c>
    </row>
    <row r="964" spans="1:20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1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1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1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1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1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1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1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1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1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1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1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1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1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1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1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1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1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1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1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1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1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1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1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1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1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1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1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1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1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1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1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1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1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1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1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1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1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1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1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1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1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1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1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1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1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1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1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1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1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1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1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1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1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1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1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1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1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1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1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1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1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1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1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1" t="s">
        <v>8323</v>
      </c>
      <c r="R1027" t="s">
        <v>8328</v>
      </c>
      <c r="S1027" s="15">
        <f t="shared" ref="S1027:S1090" si="66">(((J1027/60)/60)/24)+DATE(1970,1,1)</f>
        <v>42049.833761574075</v>
      </c>
      <c r="T1027" s="15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1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1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1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1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1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1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1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1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1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1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1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1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1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1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1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1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1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1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1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1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1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1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1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1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1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1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1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1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1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1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1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1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1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1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1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1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1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1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1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1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1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1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1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1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1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1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1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1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1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1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1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1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1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1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1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1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1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1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1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1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1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1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1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1" t="s">
        <v>8331</v>
      </c>
      <c r="R1091" t="s">
        <v>8332</v>
      </c>
      <c r="S1091" s="15">
        <f t="shared" ref="S1091:S1154" si="70">(((J1091/60)/60)/24)+DATE(1970,1,1)</f>
        <v>42151.189525462964</v>
      </c>
      <c r="T1091" s="15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1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1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1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1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1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1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1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1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1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1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1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1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1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1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1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1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1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1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1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1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1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1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1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1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1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1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1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1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1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1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1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1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1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1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1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1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1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1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1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1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1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1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1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1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1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1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1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1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1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1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1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1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1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1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1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1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1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1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1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1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1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1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1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1" t="s">
        <v>8334</v>
      </c>
      <c r="R1155" t="s">
        <v>8335</v>
      </c>
      <c r="S1155" s="15">
        <f t="shared" ref="S1155:S1218" si="74">(((J1155/60)/60)/24)+DATE(1970,1,1)</f>
        <v>42143.714178240742</v>
      </c>
      <c r="T1155" s="15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1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1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1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1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1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1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1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1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1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1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1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1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1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1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1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1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1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1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1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1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1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1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1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1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1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1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1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1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1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1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1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1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1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1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1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1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1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1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1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1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1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1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1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1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1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1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1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1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1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1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1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1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1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1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1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1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1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1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1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1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1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1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1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1" t="s">
        <v>8336</v>
      </c>
      <c r="R1219" t="s">
        <v>8337</v>
      </c>
      <c r="S1219" s="15">
        <f t="shared" ref="S1219:S1282" si="78">(((J1219/60)/60)/24)+DATE(1970,1,1)</f>
        <v>42535.809490740736</v>
      </c>
      <c r="T1219" s="15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1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1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1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1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1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1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1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1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1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1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1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1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1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1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1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1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1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1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1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1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1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1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1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1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1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1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1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1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1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1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1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1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1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1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1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1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1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1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1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1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1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1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1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1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1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1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1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1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1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1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1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1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1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1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1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1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1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1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1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1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1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1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1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1" t="s">
        <v>8323</v>
      </c>
      <c r="R1283" t="s">
        <v>8324</v>
      </c>
      <c r="S1283" s="15">
        <f t="shared" ref="S1283:S1346" si="82">(((J1283/60)/60)/24)+DATE(1970,1,1)</f>
        <v>41463.743472222224</v>
      </c>
      <c r="T1283" s="15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1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1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1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1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1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1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1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1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1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1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1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1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1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1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1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1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1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1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1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1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1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1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1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1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1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1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1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1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1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1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1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1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1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1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1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1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1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1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1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1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1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1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1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1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1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1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1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1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1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1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1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1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1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1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1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1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1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1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1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1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1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1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1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1" t="s">
        <v>8320</v>
      </c>
      <c r="R1347" t="s">
        <v>8321</v>
      </c>
      <c r="S1347" s="15">
        <f t="shared" ref="S1347:S1410" si="86">(((J1347/60)/60)/24)+DATE(1970,1,1)</f>
        <v>41799.814340277779</v>
      </c>
      <c r="T1347" s="15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1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1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1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1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1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1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1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1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1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1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1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1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1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1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1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1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1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1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1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1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1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1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1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1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1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1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1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1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1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1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1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1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1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1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1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1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1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1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1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1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1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1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1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1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1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1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1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1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1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1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1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1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1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1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1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1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1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1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1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1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1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1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1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1" t="s">
        <v>8320</v>
      </c>
      <c r="R1411" t="s">
        <v>8339</v>
      </c>
      <c r="S1411" s="15">
        <f t="shared" ref="S1411:S1474" si="90">(((J1411/60)/60)/24)+DATE(1970,1,1)</f>
        <v>41945.133506944447</v>
      </c>
      <c r="T1411" s="15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1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1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1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1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1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1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1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1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1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1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1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1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1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1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1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1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1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1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1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1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1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1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1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1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1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1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1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1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1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1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1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1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1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1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1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1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1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1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1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1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1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1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1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1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1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1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1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1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1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1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1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1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1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1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1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1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1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1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1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1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1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1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1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1" t="s">
        <v>8320</v>
      </c>
      <c r="R1475" t="s">
        <v>8340</v>
      </c>
      <c r="S1475" s="15">
        <f t="shared" ref="S1475:S1538" si="94">(((J1475/60)/60)/24)+DATE(1970,1,1)</f>
        <v>40939.979618055557</v>
      </c>
      <c r="T1475" s="15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1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1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1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1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1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1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1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1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1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1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1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1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1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1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1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1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1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1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1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1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1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1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1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1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1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1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1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1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1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1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1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1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1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1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1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1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1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1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1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1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1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1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1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1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1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1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1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1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1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1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1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1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1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1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1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1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1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1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1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1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1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1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1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1" t="s">
        <v>8336</v>
      </c>
      <c r="R1539" t="s">
        <v>8337</v>
      </c>
      <c r="S1539" s="15">
        <f t="shared" ref="S1539:S1602" si="98">(((J1539/60)/60)/24)+DATE(1970,1,1)</f>
        <v>42552.315127314811</v>
      </c>
      <c r="T1539" s="15">
        <f t="shared" ref="T1539:T1602" si="99">(((I1539/60)/60)/24)+DATE(1970,1,1)</f>
        <v>42588.75</v>
      </c>
    </row>
    <row r="1540" spans="1:20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1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1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1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1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1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1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1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1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1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1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1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1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1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1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1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1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1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1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1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1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1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1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1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1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1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1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1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1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1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1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1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1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1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1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1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1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1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1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1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1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1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1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1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1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1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1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1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1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1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1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1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1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1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1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1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1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1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1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1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1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1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1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1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1" t="s">
        <v>8323</v>
      </c>
      <c r="R1603" t="s">
        <v>8324</v>
      </c>
      <c r="S1603" s="15">
        <f t="shared" ref="S1603:S1666" si="102">(((J1603/60)/60)/24)+DATE(1970,1,1)</f>
        <v>40638.092974537038</v>
      </c>
      <c r="T1603" s="15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1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1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1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1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1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1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1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1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1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1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1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1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1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1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1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1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1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1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1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1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1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1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1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1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1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1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1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1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1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1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1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1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1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1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1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1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1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1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1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1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1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1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1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1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1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1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1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1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1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1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1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1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1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1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1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1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1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1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1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1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1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1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1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1" t="s">
        <v>8323</v>
      </c>
      <c r="R1667" t="s">
        <v>8344</v>
      </c>
      <c r="S1667" s="15">
        <f t="shared" ref="S1667:S1730" si="106">(((J1667/60)/60)/24)+DATE(1970,1,1)</f>
        <v>40564.649456018517</v>
      </c>
      <c r="T1667" s="15">
        <f t="shared" ref="T1667:T1730" si="107">(((I1667/60)/60)/24)+DATE(1970,1,1)</f>
        <v>40596.125</v>
      </c>
    </row>
    <row r="1668" spans="1:20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1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1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1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1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1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1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1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1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1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1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1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1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1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1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1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1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1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1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1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1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1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1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1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1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1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1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1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1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1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1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1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1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1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1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1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1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1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1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1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1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1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1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1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1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1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1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1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1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1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1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1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1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1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1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1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1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1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1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1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1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1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1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1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1" t="s">
        <v>8323</v>
      </c>
      <c r="R1731" t="s">
        <v>8345</v>
      </c>
      <c r="S1731" s="15">
        <f t="shared" ref="S1731:S1794" si="110">(((J1731/60)/60)/24)+DATE(1970,1,1)</f>
        <v>42471.052152777775</v>
      </c>
      <c r="T1731" s="15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1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1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1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1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1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1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1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1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1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1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1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1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1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1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1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1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1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1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1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1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1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1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1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1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1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1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1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1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1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1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1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1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1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1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1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1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1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1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1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1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1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1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1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1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1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1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1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1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1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1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1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1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1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1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1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1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1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1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1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1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1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1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1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1" t="s">
        <v>8336</v>
      </c>
      <c r="R1795" t="s">
        <v>8337</v>
      </c>
      <c r="S1795" s="15">
        <f t="shared" ref="S1795:S1858" si="114">(((J1795/60)/60)/24)+DATE(1970,1,1)</f>
        <v>41940.89166666667</v>
      </c>
      <c r="T1795" s="15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1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1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1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1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1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1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1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1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1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1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1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1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1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1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1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1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1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1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1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1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1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1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1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1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1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1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1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1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1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1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1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1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1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1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1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1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1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1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1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1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1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1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1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1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1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1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1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1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1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1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1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1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1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1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1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1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1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1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1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1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1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1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1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1" t="s">
        <v>8323</v>
      </c>
      <c r="R1859" t="s">
        <v>8324</v>
      </c>
      <c r="S1859" s="15">
        <f t="shared" ref="S1859:S1922" si="118">(((J1859/60)/60)/24)+DATE(1970,1,1)</f>
        <v>41864.76866898148</v>
      </c>
      <c r="T1859" s="15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1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1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1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1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1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1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1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1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1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1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1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1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1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1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1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1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1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1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1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1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1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1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1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1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1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1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1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1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1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1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1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1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1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1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1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1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1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1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1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1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1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1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1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1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1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1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1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1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1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1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1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1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1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1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1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1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1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1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1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1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1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1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1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1" t="s">
        <v>8323</v>
      </c>
      <c r="R1923" t="s">
        <v>8327</v>
      </c>
      <c r="S1923" s="15">
        <f t="shared" ref="S1923:S1986" si="122">(((J1923/60)/60)/24)+DATE(1970,1,1)</f>
        <v>41074.221562500003</v>
      </c>
      <c r="T1923" s="15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1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1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1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1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1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1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1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1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1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1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1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1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1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1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1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1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1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1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1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1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1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1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1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1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1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1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1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1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1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1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1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1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1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1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1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1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1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1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1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1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1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1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1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1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1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1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1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1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1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1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1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1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1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1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1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1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1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1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1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1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1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1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1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1" t="s">
        <v>8336</v>
      </c>
      <c r="R1987" t="s">
        <v>8348</v>
      </c>
      <c r="S1987" s="15">
        <f t="shared" ref="S1987:S2050" si="126">(((J1987/60)/60)/24)+DATE(1970,1,1)</f>
        <v>42555.698738425926</v>
      </c>
      <c r="T1987" s="15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1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1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1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1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1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1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1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1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1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1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1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1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1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1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1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1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1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1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1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1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1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1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1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1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1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1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1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1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1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1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1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1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1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1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1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1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1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1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1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1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1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1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1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1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1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1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1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1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1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1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1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1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1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1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1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1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1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1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1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1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1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1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1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1" t="s">
        <v>8317</v>
      </c>
      <c r="R2051" t="s">
        <v>8347</v>
      </c>
      <c r="S2051" s="15">
        <f t="shared" ref="S2051:S2114" si="130">(((J2051/60)/60)/24)+DATE(1970,1,1)</f>
        <v>41575.527349537035</v>
      </c>
      <c r="T2051" s="15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1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1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1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1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1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1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1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1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1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1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1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1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1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1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1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1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1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1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1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1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1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1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1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1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1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1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1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1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1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1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1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1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1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1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1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1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1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1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1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1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1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1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1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1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1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1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1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1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1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1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1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1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1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1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1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1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1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1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1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1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1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1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1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1" t="s">
        <v>8323</v>
      </c>
      <c r="R2115" t="s">
        <v>8327</v>
      </c>
      <c r="S2115" s="15">
        <f t="shared" ref="S2115:S2178" si="134">(((J2115/60)/60)/24)+DATE(1970,1,1)</f>
        <v>41870.86546296296</v>
      </c>
      <c r="T2115" s="15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1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1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1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1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1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1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1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1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1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1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1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1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1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1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1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1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1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1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1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1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1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1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1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1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1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1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1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1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1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1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1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1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1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1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1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1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1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1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1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1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1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1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1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1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1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1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1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1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1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1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1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1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1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1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1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1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1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1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1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1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1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1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1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1" t="s">
        <v>8323</v>
      </c>
      <c r="R2179" t="s">
        <v>8324</v>
      </c>
      <c r="S2179" s="15">
        <f t="shared" ref="S2179:S2242" si="138">(((J2179/60)/60)/24)+DATE(1970,1,1)</f>
        <v>42502.250775462962</v>
      </c>
      <c r="T2179" s="15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1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1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1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1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1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1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1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1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1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1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1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1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1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1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1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1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1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1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1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1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1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1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1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1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1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1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1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1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1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1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1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1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1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1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1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1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1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1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1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1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1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1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1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1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1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1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1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1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1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1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1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1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1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1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1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1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1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1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1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1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1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1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1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1" t="s">
        <v>8331</v>
      </c>
      <c r="R2243" t="s">
        <v>8349</v>
      </c>
      <c r="S2243" s="15">
        <f t="shared" ref="S2243:S2306" si="142">(((J2243/60)/60)/24)+DATE(1970,1,1)</f>
        <v>42766.827546296292</v>
      </c>
      <c r="T2243" s="15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1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1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1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1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1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1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1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1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1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1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1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1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1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1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1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1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1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1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1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1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1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1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1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1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1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1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1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1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1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1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1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1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1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1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1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1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1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1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1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1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1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1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1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1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1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1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1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1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1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1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1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1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1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1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1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1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1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1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1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1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1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1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1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1" t="s">
        <v>8323</v>
      </c>
      <c r="R2307" t="s">
        <v>8327</v>
      </c>
      <c r="S2307" s="15">
        <f t="shared" ref="S2307:S2370" si="146">(((J2307/60)/60)/24)+DATE(1970,1,1)</f>
        <v>41834.695277777777</v>
      </c>
      <c r="T2307" s="15">
        <f t="shared" ref="T2307:T2370" si="147">(((I2307/60)/60)/24)+DATE(1970,1,1)</f>
        <v>41859.75</v>
      </c>
    </row>
    <row r="2308" spans="1:20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1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1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1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1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1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1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1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1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1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1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1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1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1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1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1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1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1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1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1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1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1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1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1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1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1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1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1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1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1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1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1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1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1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1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1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1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1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1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1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1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1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1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1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1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1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1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1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1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1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1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1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1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1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1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1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1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1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1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1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1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1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1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1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1" t="s">
        <v>8317</v>
      </c>
      <c r="R2371" t="s">
        <v>8318</v>
      </c>
      <c r="S2371" s="15">
        <f t="shared" ref="S2371:S2434" si="150">(((J2371/60)/60)/24)+DATE(1970,1,1)</f>
        <v>42380.812627314815</v>
      </c>
      <c r="T2371" s="15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1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1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1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1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1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1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1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1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1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1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1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1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1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1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1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1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1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1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1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1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1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1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1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1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1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1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1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1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1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1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1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1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1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1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1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1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1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1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1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1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1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1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1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1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1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1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1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1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1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1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1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1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1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1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1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1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1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1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1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1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1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1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1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1" t="s">
        <v>8334</v>
      </c>
      <c r="R2435" t="s">
        <v>8335</v>
      </c>
      <c r="S2435" s="15">
        <f t="shared" ref="S2435:S2498" si="154">(((J2435/60)/60)/24)+DATE(1970,1,1)</f>
        <v>42397.89980324074</v>
      </c>
      <c r="T2435" s="15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1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1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1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1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1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1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1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1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1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1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1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1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1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1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1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1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1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1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1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1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1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1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1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1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1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1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1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1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1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1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1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1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1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1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1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1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1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1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1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1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1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1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1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1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1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1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1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1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1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1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1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1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1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1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1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1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1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1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1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1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1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1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1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1" t="s">
        <v>8323</v>
      </c>
      <c r="R2499" t="s">
        <v>8327</v>
      </c>
      <c r="S2499" s="15">
        <f t="shared" ref="S2499:S2562" si="158">(((J2499/60)/60)/24)+DATE(1970,1,1)</f>
        <v>40730.878912037035</v>
      </c>
      <c r="T2499" s="15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1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1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1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1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1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1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1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1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1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1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1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1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1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1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1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1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1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1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1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1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1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1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1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1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1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1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1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1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1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1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1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1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1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1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1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1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1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1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1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1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1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1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1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1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1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1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1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1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1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1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1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1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1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1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1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1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1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1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1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1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1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1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1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1" t="s">
        <v>8334</v>
      </c>
      <c r="R2563" t="s">
        <v>8335</v>
      </c>
      <c r="S2563" s="15">
        <f t="shared" ref="S2563:S2626" si="162">(((J2563/60)/60)/24)+DATE(1970,1,1)</f>
        <v>42260.528807870374</v>
      </c>
      <c r="T2563" s="15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1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1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1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1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1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1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1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1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1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1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1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1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1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1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1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1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1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1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1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1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1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1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1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1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1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1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1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1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1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1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1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1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1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1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1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1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1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1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1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1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1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1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1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1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1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1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1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1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1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1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1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1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1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1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1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1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1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1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1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1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1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1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1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1" t="s">
        <v>8317</v>
      </c>
      <c r="R2627" t="s">
        <v>8353</v>
      </c>
      <c r="S2627" s="15">
        <f t="shared" ref="S2627:S2690" si="166">(((J2627/60)/60)/24)+DATE(1970,1,1)</f>
        <v>42658.810277777782</v>
      </c>
      <c r="T2627" s="15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1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1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1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1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1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1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1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1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1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1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1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1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1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1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1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1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1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1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1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1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1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1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1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1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1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1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1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1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1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1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1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1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1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1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1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1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1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1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1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1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1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1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1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1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1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1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1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1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1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1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1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1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1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1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1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1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1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1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1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1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1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1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1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1" t="s">
        <v>8334</v>
      </c>
      <c r="R2691" t="s">
        <v>8335</v>
      </c>
      <c r="S2691" s="15">
        <f t="shared" ref="S2691:S2754" si="170">(((J2691/60)/60)/24)+DATE(1970,1,1)</f>
        <v>42551.961689814809</v>
      </c>
      <c r="T2691" s="15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1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1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1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1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1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1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1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1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1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1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1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1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1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1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1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1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1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1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1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1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1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1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1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1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1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1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1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1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1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1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1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1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1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1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1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1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1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1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1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1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1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1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1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1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1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1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1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1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1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1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1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1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1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1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1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1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1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1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1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1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1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1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1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1" t="s">
        <v>8320</v>
      </c>
      <c r="R2755" t="s">
        <v>8356</v>
      </c>
      <c r="S2755" s="15">
        <f t="shared" ref="S2755:S2818" si="174">(((J2755/60)/60)/24)+DATE(1970,1,1)</f>
        <v>41117.900729166664</v>
      </c>
      <c r="T2755" s="15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1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1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1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1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1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1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1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1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1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1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1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1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1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1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1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1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1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1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1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1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1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1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1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1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1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1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1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1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1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1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1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1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1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1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1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1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1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1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1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1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1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1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1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1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1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1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1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1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1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1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1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1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1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1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1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1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1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1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1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1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1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1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1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1" t="s">
        <v>8315</v>
      </c>
      <c r="R2819" t="s">
        <v>8316</v>
      </c>
      <c r="S2819" s="15">
        <f t="shared" ref="S2819:S2882" si="178">(((J2819/60)/60)/24)+DATE(1970,1,1)</f>
        <v>42023.634976851856</v>
      </c>
      <c r="T2819" s="15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1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1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1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1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1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1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1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1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1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1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1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1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1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1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1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1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1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1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1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1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1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1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1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1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1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1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1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1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1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1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1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1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1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1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1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1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1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1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1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1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1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1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1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1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1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1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1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1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1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1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1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1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1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1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1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1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1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1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1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1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1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1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1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1" t="s">
        <v>8315</v>
      </c>
      <c r="R2883" t="s">
        <v>8316</v>
      </c>
      <c r="S2883" s="15">
        <f t="shared" ref="S2883:S2946" si="182">(((J2883/60)/60)/24)+DATE(1970,1,1)</f>
        <v>41916.597638888888</v>
      </c>
      <c r="T2883" s="15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1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1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1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1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1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1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1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1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1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1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1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1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1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1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1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1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1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1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1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1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1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1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1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1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1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1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1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1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1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1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1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1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1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1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1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1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1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1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1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1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1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  <c r="U2924">
        <f>YEAR(S2924)</f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1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1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1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1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1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1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1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1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  <c r="U2932">
        <f>YEAR(S2932)</f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1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1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1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1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1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1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1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  <c r="U2939">
        <f>YEAR(S2939)</f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1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1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1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1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1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1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1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1" t="s">
        <v>8315</v>
      </c>
      <c r="R2947" t="s">
        <v>8355</v>
      </c>
      <c r="S2947" s="15">
        <f t="shared" ref="S2947:S3010" si="186">(((J2947/60)/60)/24)+DATE(1970,1,1)</f>
        <v>42118.139583333337</v>
      </c>
      <c r="T2947" s="15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1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1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1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1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1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1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1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1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1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1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1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1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1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1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1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1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1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1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1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1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1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1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1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1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1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1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1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1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1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1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1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1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1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1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1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1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1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1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1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1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1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1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1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1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1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1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1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1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1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1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1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1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1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1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1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1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1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1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1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1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1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1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1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1" t="s">
        <v>8315</v>
      </c>
      <c r="R3011" t="s">
        <v>8355</v>
      </c>
      <c r="S3011" s="15">
        <f t="shared" ref="S3011:S3074" si="190">(((J3011/60)/60)/24)+DATE(1970,1,1)</f>
        <v>41939.569907407407</v>
      </c>
      <c r="T3011" s="15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1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1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1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1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1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1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1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1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1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1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1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1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1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1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1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1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1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1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1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1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1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1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1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1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1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1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1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1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1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1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1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1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1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1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1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1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1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1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1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1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1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1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1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1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1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1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1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1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1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1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1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1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1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1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1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1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1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1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1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1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1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1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1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1" t="s">
        <v>8315</v>
      </c>
      <c r="R3075" t="s">
        <v>8355</v>
      </c>
      <c r="S3075" s="15">
        <f t="shared" ref="S3075:S3138" si="194">(((J3075/60)/60)/24)+DATE(1970,1,1)</f>
        <v>42111.684027777781</v>
      </c>
      <c r="T3075" s="15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1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1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1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1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1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1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1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1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1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1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1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1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1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1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1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1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1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1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1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1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1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1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1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1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1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1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1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1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1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1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1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1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1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1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1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1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1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1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1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1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1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1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1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1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1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1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1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1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1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1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1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1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1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1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1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1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1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1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1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1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1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1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1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1" t="s">
        <v>8315</v>
      </c>
      <c r="R3139" t="s">
        <v>8316</v>
      </c>
      <c r="S3139" s="15">
        <f t="shared" ref="S3139:S3202" si="198">(((J3139/60)/60)/24)+DATE(1970,1,1)</f>
        <v>42807.885057870371</v>
      </c>
      <c r="T3139" s="15">
        <f t="shared" ref="T3139:T3202" si="199">(((I3139/60)/60)/24)+DATE(1970,1,1)</f>
        <v>42858.8</v>
      </c>
    </row>
    <row r="3140" spans="1:20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1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1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1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1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1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1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1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1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1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1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1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1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1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1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1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1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1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1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1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1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1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1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1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1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1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1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1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1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1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1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1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1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1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1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1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1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1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1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1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1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1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1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1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1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1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1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1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1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1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1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1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  <c r="U3190">
        <f>YEAR(S3190)</f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1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1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1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1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1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  <c r="U3194">
        <f t="shared" ref="U3194:U3195" si="200">YEAR(S3194)</f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1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  <c r="U3195">
        <f t="shared" si="200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1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1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1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1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1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1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1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1">ROUND(E3203/D3203*100,0)</f>
        <v>1</v>
      </c>
      <c r="P3203">
        <f t="shared" ref="P3203:P3266" si="202">IFERROR(ROUND(E3203/L3203,2),0)</f>
        <v>12.5</v>
      </c>
      <c r="Q3203" s="11" t="s">
        <v>8315</v>
      </c>
      <c r="R3203" t="s">
        <v>8357</v>
      </c>
      <c r="S3203" s="15">
        <f t="shared" ref="S3203:S3266" si="203">(((J3203/60)/60)/24)+DATE(1970,1,1)</f>
        <v>41861.767094907409</v>
      </c>
      <c r="T3203" s="15">
        <f t="shared" ref="T3203:T3266" si="204">(((I3203/60)/60)/24)+DATE(1970,1,1)</f>
        <v>41882.767094907409</v>
      </c>
      <c r="U3203">
        <f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1"/>
        <v>55</v>
      </c>
      <c r="P3204">
        <f t="shared" si="202"/>
        <v>109.04</v>
      </c>
      <c r="Q3204" s="11" t="s">
        <v>8315</v>
      </c>
      <c r="R3204" t="s">
        <v>8357</v>
      </c>
      <c r="S3204" s="15">
        <f t="shared" si="203"/>
        <v>42293.853541666671</v>
      </c>
      <c r="T3204" s="15">
        <f t="shared" si="204"/>
        <v>42352.249305555553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1"/>
        <v>25</v>
      </c>
      <c r="P3205">
        <f t="shared" si="202"/>
        <v>41.67</v>
      </c>
      <c r="Q3205" s="11" t="s">
        <v>8315</v>
      </c>
      <c r="R3205" t="s">
        <v>8357</v>
      </c>
      <c r="S3205" s="15">
        <f t="shared" si="203"/>
        <v>42242.988680555558</v>
      </c>
      <c r="T3205" s="15">
        <f t="shared" si="204"/>
        <v>42272.988680555558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1"/>
        <v>0</v>
      </c>
      <c r="P3206">
        <f t="shared" si="202"/>
        <v>0</v>
      </c>
      <c r="Q3206" s="11" t="s">
        <v>8315</v>
      </c>
      <c r="R3206" t="s">
        <v>8357</v>
      </c>
      <c r="S3206" s="15">
        <f t="shared" si="203"/>
        <v>42172.686099537037</v>
      </c>
      <c r="T3206" s="15">
        <f t="shared" si="204"/>
        <v>42202.676388888889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1"/>
        <v>3</v>
      </c>
      <c r="P3207">
        <f t="shared" si="202"/>
        <v>22.75</v>
      </c>
      <c r="Q3207" s="11" t="s">
        <v>8315</v>
      </c>
      <c r="R3207" t="s">
        <v>8357</v>
      </c>
      <c r="S3207" s="15">
        <f t="shared" si="203"/>
        <v>42095.374675925923</v>
      </c>
      <c r="T3207" s="15">
        <f t="shared" si="204"/>
        <v>42125.374675925923</v>
      </c>
      <c r="U3207">
        <f>YEAR(S3207)</f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1"/>
        <v>0</v>
      </c>
      <c r="P3208">
        <f t="shared" si="202"/>
        <v>0</v>
      </c>
      <c r="Q3208" s="11" t="s">
        <v>8315</v>
      </c>
      <c r="R3208" t="s">
        <v>8357</v>
      </c>
      <c r="S3208" s="15">
        <f t="shared" si="203"/>
        <v>42236.276053240741</v>
      </c>
      <c r="T3208" s="15">
        <f t="shared" si="204"/>
        <v>42266.276053240741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1"/>
        <v>46</v>
      </c>
      <c r="P3209">
        <f t="shared" si="202"/>
        <v>70.83</v>
      </c>
      <c r="Q3209" s="11" t="s">
        <v>8315</v>
      </c>
      <c r="R3209" t="s">
        <v>8357</v>
      </c>
      <c r="S3209" s="15">
        <f t="shared" si="203"/>
        <v>42057.277858796297</v>
      </c>
      <c r="T3209" s="15">
        <f t="shared" si="204"/>
        <v>42117.236192129625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1"/>
        <v>104</v>
      </c>
      <c r="P3210">
        <f t="shared" si="202"/>
        <v>63.11</v>
      </c>
      <c r="Q3210" s="11" t="s">
        <v>8315</v>
      </c>
      <c r="R3210" t="s">
        <v>8316</v>
      </c>
      <c r="S3210" s="15">
        <f t="shared" si="203"/>
        <v>41827.605057870373</v>
      </c>
      <c r="T3210" s="15">
        <f t="shared" si="204"/>
        <v>41848.605057870373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1"/>
        <v>119</v>
      </c>
      <c r="P3211">
        <f t="shared" si="202"/>
        <v>50.16</v>
      </c>
      <c r="Q3211" s="11" t="s">
        <v>8315</v>
      </c>
      <c r="R3211" t="s">
        <v>8316</v>
      </c>
      <c r="S3211" s="15">
        <f t="shared" si="203"/>
        <v>41778.637245370373</v>
      </c>
      <c r="T3211" s="15">
        <f t="shared" si="204"/>
        <v>41810.958333333336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1"/>
        <v>126</v>
      </c>
      <c r="P3212">
        <f t="shared" si="202"/>
        <v>62.88</v>
      </c>
      <c r="Q3212" s="11" t="s">
        <v>8315</v>
      </c>
      <c r="R3212" t="s">
        <v>8316</v>
      </c>
      <c r="S3212" s="15">
        <f t="shared" si="203"/>
        <v>41013.936562499999</v>
      </c>
      <c r="T3212" s="15">
        <f t="shared" si="204"/>
        <v>41061.165972222225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1"/>
        <v>120</v>
      </c>
      <c r="P3213">
        <f t="shared" si="202"/>
        <v>85.53</v>
      </c>
      <c r="Q3213" s="11" t="s">
        <v>8315</v>
      </c>
      <c r="R3213" t="s">
        <v>8316</v>
      </c>
      <c r="S3213" s="15">
        <f t="shared" si="203"/>
        <v>41834.586574074077</v>
      </c>
      <c r="T3213" s="15">
        <f t="shared" si="204"/>
        <v>41866.083333333336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1"/>
        <v>126</v>
      </c>
      <c r="P3214">
        <f t="shared" si="202"/>
        <v>53.72</v>
      </c>
      <c r="Q3214" s="11" t="s">
        <v>8315</v>
      </c>
      <c r="R3214" t="s">
        <v>8316</v>
      </c>
      <c r="S3214" s="15">
        <f t="shared" si="203"/>
        <v>41829.795729166668</v>
      </c>
      <c r="T3214" s="15">
        <f t="shared" si="204"/>
        <v>41859.795729166668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1"/>
        <v>100</v>
      </c>
      <c r="P3215">
        <f t="shared" si="202"/>
        <v>127.81</v>
      </c>
      <c r="Q3215" s="11" t="s">
        <v>8315</v>
      </c>
      <c r="R3215" t="s">
        <v>8316</v>
      </c>
      <c r="S3215" s="15">
        <f t="shared" si="203"/>
        <v>42171.763414351852</v>
      </c>
      <c r="T3215" s="15">
        <f t="shared" si="204"/>
        <v>42211.763414351852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1"/>
        <v>102</v>
      </c>
      <c r="P3216">
        <f t="shared" si="202"/>
        <v>106.57</v>
      </c>
      <c r="Q3216" s="11" t="s">
        <v>8315</v>
      </c>
      <c r="R3216" t="s">
        <v>8316</v>
      </c>
      <c r="S3216" s="15">
        <f t="shared" si="203"/>
        <v>42337.792511574073</v>
      </c>
      <c r="T3216" s="15">
        <f t="shared" si="204"/>
        <v>42374.996527777781</v>
      </c>
    </row>
    <row r="3217" spans="1:20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1"/>
        <v>100</v>
      </c>
      <c r="P3217">
        <f t="shared" si="202"/>
        <v>262.11</v>
      </c>
      <c r="Q3217" s="11" t="s">
        <v>8315</v>
      </c>
      <c r="R3217" t="s">
        <v>8316</v>
      </c>
      <c r="S3217" s="15">
        <f t="shared" si="203"/>
        <v>42219.665173611109</v>
      </c>
      <c r="T3217" s="15">
        <f t="shared" si="204"/>
        <v>42257.165972222225</v>
      </c>
    </row>
    <row r="3218" spans="1:20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1"/>
        <v>100</v>
      </c>
      <c r="P3218">
        <f t="shared" si="202"/>
        <v>57.17</v>
      </c>
      <c r="Q3218" s="11" t="s">
        <v>8315</v>
      </c>
      <c r="R3218" t="s">
        <v>8316</v>
      </c>
      <c r="S3218" s="15">
        <f t="shared" si="203"/>
        <v>42165.462627314817</v>
      </c>
      <c r="T3218" s="15">
        <f t="shared" si="204"/>
        <v>42196.604166666672</v>
      </c>
    </row>
    <row r="3219" spans="1:20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1"/>
        <v>116</v>
      </c>
      <c r="P3219">
        <f t="shared" si="202"/>
        <v>50.2</v>
      </c>
      <c r="Q3219" s="11" t="s">
        <v>8315</v>
      </c>
      <c r="R3219" t="s">
        <v>8316</v>
      </c>
      <c r="S3219" s="15">
        <f t="shared" si="203"/>
        <v>42648.546111111107</v>
      </c>
      <c r="T3219" s="15">
        <f t="shared" si="204"/>
        <v>42678.546111111107</v>
      </c>
    </row>
    <row r="3220" spans="1:20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1"/>
        <v>102</v>
      </c>
      <c r="P3220">
        <f t="shared" si="202"/>
        <v>66.59</v>
      </c>
      <c r="Q3220" s="11" t="s">
        <v>8315</v>
      </c>
      <c r="R3220" t="s">
        <v>8316</v>
      </c>
      <c r="S3220" s="15">
        <f t="shared" si="203"/>
        <v>41971.002152777779</v>
      </c>
      <c r="T3220" s="15">
        <f t="shared" si="204"/>
        <v>42004</v>
      </c>
    </row>
    <row r="3221" spans="1:20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1"/>
        <v>100</v>
      </c>
      <c r="P3221">
        <f t="shared" si="202"/>
        <v>168.25</v>
      </c>
      <c r="Q3221" s="11" t="s">
        <v>8315</v>
      </c>
      <c r="R3221" t="s">
        <v>8316</v>
      </c>
      <c r="S3221" s="15">
        <f t="shared" si="203"/>
        <v>42050.983182870375</v>
      </c>
      <c r="T3221" s="15">
        <f t="shared" si="204"/>
        <v>42085.941516203704</v>
      </c>
    </row>
    <row r="3222" spans="1:20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1"/>
        <v>101</v>
      </c>
      <c r="P3222">
        <f t="shared" si="202"/>
        <v>256.37</v>
      </c>
      <c r="Q3222" s="11" t="s">
        <v>8315</v>
      </c>
      <c r="R3222" t="s">
        <v>8316</v>
      </c>
      <c r="S3222" s="15">
        <f t="shared" si="203"/>
        <v>42772.833379629628</v>
      </c>
      <c r="T3222" s="15">
        <f t="shared" si="204"/>
        <v>42806.875</v>
      </c>
    </row>
    <row r="3223" spans="1:20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1"/>
        <v>103</v>
      </c>
      <c r="P3223">
        <f t="shared" si="202"/>
        <v>36.61</v>
      </c>
      <c r="Q3223" s="11" t="s">
        <v>8315</v>
      </c>
      <c r="R3223" t="s">
        <v>8316</v>
      </c>
      <c r="S3223" s="15">
        <f t="shared" si="203"/>
        <v>42155.696793981479</v>
      </c>
      <c r="T3223" s="15">
        <f t="shared" si="204"/>
        <v>42190.696793981479</v>
      </c>
    </row>
    <row r="3224" spans="1:20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1"/>
        <v>125</v>
      </c>
      <c r="P3224">
        <f t="shared" si="202"/>
        <v>37.14</v>
      </c>
      <c r="Q3224" s="11" t="s">
        <v>8315</v>
      </c>
      <c r="R3224" t="s">
        <v>8316</v>
      </c>
      <c r="S3224" s="15">
        <f t="shared" si="203"/>
        <v>42270.582141203704</v>
      </c>
      <c r="T3224" s="15">
        <f t="shared" si="204"/>
        <v>42301.895138888889</v>
      </c>
    </row>
    <row r="3225" spans="1:20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1"/>
        <v>110</v>
      </c>
      <c r="P3225">
        <f t="shared" si="202"/>
        <v>45.88</v>
      </c>
      <c r="Q3225" s="11" t="s">
        <v>8315</v>
      </c>
      <c r="R3225" t="s">
        <v>8316</v>
      </c>
      <c r="S3225" s="15">
        <f t="shared" si="203"/>
        <v>42206.835370370376</v>
      </c>
      <c r="T3225" s="15">
        <f t="shared" si="204"/>
        <v>42236.835370370376</v>
      </c>
    </row>
    <row r="3226" spans="1:20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1"/>
        <v>102</v>
      </c>
      <c r="P3226">
        <f t="shared" si="202"/>
        <v>141.71</v>
      </c>
      <c r="Q3226" s="11" t="s">
        <v>8315</v>
      </c>
      <c r="R3226" t="s">
        <v>8316</v>
      </c>
      <c r="S3226" s="15">
        <f t="shared" si="203"/>
        <v>42697.850844907407</v>
      </c>
      <c r="T3226" s="15">
        <f t="shared" si="204"/>
        <v>42745.208333333328</v>
      </c>
    </row>
    <row r="3227" spans="1:20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1"/>
        <v>102</v>
      </c>
      <c r="P3227">
        <f t="shared" si="202"/>
        <v>52.49</v>
      </c>
      <c r="Q3227" s="11" t="s">
        <v>8315</v>
      </c>
      <c r="R3227" t="s">
        <v>8316</v>
      </c>
      <c r="S3227" s="15">
        <f t="shared" si="203"/>
        <v>42503.559467592597</v>
      </c>
      <c r="T3227" s="15">
        <f t="shared" si="204"/>
        <v>42524.875</v>
      </c>
    </row>
    <row r="3228" spans="1:20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1"/>
        <v>104</v>
      </c>
      <c r="P3228">
        <f t="shared" si="202"/>
        <v>59.52</v>
      </c>
      <c r="Q3228" s="11" t="s">
        <v>8315</v>
      </c>
      <c r="R3228" t="s">
        <v>8316</v>
      </c>
      <c r="S3228" s="15">
        <f t="shared" si="203"/>
        <v>42277.583472222221</v>
      </c>
      <c r="T3228" s="15">
        <f t="shared" si="204"/>
        <v>42307.583472222221</v>
      </c>
    </row>
    <row r="3229" spans="1:20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1"/>
        <v>125</v>
      </c>
      <c r="P3229">
        <f t="shared" si="202"/>
        <v>50</v>
      </c>
      <c r="Q3229" s="11" t="s">
        <v>8315</v>
      </c>
      <c r="R3229" t="s">
        <v>8316</v>
      </c>
      <c r="S3229" s="15">
        <f t="shared" si="203"/>
        <v>42722.882361111115</v>
      </c>
      <c r="T3229" s="15">
        <f t="shared" si="204"/>
        <v>42752.882361111115</v>
      </c>
    </row>
    <row r="3230" spans="1:20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1"/>
        <v>102</v>
      </c>
      <c r="P3230">
        <f t="shared" si="202"/>
        <v>193.62</v>
      </c>
      <c r="Q3230" s="11" t="s">
        <v>8315</v>
      </c>
      <c r="R3230" t="s">
        <v>8316</v>
      </c>
      <c r="S3230" s="15">
        <f t="shared" si="203"/>
        <v>42323.70930555556</v>
      </c>
      <c r="T3230" s="15">
        <f t="shared" si="204"/>
        <v>42355.207638888889</v>
      </c>
    </row>
    <row r="3231" spans="1:20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1"/>
        <v>108</v>
      </c>
      <c r="P3231">
        <f t="shared" si="202"/>
        <v>106.8</v>
      </c>
      <c r="Q3231" s="11" t="s">
        <v>8315</v>
      </c>
      <c r="R3231" t="s">
        <v>8316</v>
      </c>
      <c r="S3231" s="15">
        <f t="shared" si="203"/>
        <v>41933.291643518518</v>
      </c>
      <c r="T3231" s="15">
        <f t="shared" si="204"/>
        <v>41963.333310185189</v>
      </c>
    </row>
    <row r="3232" spans="1:20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1"/>
        <v>110</v>
      </c>
      <c r="P3232">
        <f t="shared" si="202"/>
        <v>77.22</v>
      </c>
      <c r="Q3232" s="11" t="s">
        <v>8315</v>
      </c>
      <c r="R3232" t="s">
        <v>8316</v>
      </c>
      <c r="S3232" s="15">
        <f t="shared" si="203"/>
        <v>41898.168125000004</v>
      </c>
      <c r="T3232" s="15">
        <f t="shared" si="204"/>
        <v>41913.165972222225</v>
      </c>
    </row>
    <row r="3233" spans="1:20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1"/>
        <v>161</v>
      </c>
      <c r="P3233">
        <f t="shared" si="202"/>
        <v>57.5</v>
      </c>
      <c r="Q3233" s="11" t="s">
        <v>8315</v>
      </c>
      <c r="R3233" t="s">
        <v>8316</v>
      </c>
      <c r="S3233" s="15">
        <f t="shared" si="203"/>
        <v>42446.943831018521</v>
      </c>
      <c r="T3233" s="15">
        <f t="shared" si="204"/>
        <v>42476.943831018521</v>
      </c>
    </row>
    <row r="3234" spans="1:20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1"/>
        <v>131</v>
      </c>
      <c r="P3234">
        <f t="shared" si="202"/>
        <v>50.46</v>
      </c>
      <c r="Q3234" s="11" t="s">
        <v>8315</v>
      </c>
      <c r="R3234" t="s">
        <v>8316</v>
      </c>
      <c r="S3234" s="15">
        <f t="shared" si="203"/>
        <v>42463.81385416667</v>
      </c>
      <c r="T3234" s="15">
        <f t="shared" si="204"/>
        <v>42494.165972222225</v>
      </c>
    </row>
    <row r="3235" spans="1:20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1"/>
        <v>119</v>
      </c>
      <c r="P3235">
        <f t="shared" si="202"/>
        <v>97.38</v>
      </c>
      <c r="Q3235" s="11" t="s">
        <v>8315</v>
      </c>
      <c r="R3235" t="s">
        <v>8316</v>
      </c>
      <c r="S3235" s="15">
        <f t="shared" si="203"/>
        <v>42766.805034722223</v>
      </c>
      <c r="T3235" s="15">
        <f t="shared" si="204"/>
        <v>42796.805034722223</v>
      </c>
    </row>
    <row r="3236" spans="1:20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1"/>
        <v>100</v>
      </c>
      <c r="P3236">
        <f t="shared" si="202"/>
        <v>34.92</v>
      </c>
      <c r="Q3236" s="11" t="s">
        <v>8315</v>
      </c>
      <c r="R3236" t="s">
        <v>8316</v>
      </c>
      <c r="S3236" s="15">
        <f t="shared" si="203"/>
        <v>42734.789444444439</v>
      </c>
      <c r="T3236" s="15">
        <f t="shared" si="204"/>
        <v>42767.979861111111</v>
      </c>
    </row>
    <row r="3237" spans="1:20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1"/>
        <v>103</v>
      </c>
      <c r="P3237">
        <f t="shared" si="202"/>
        <v>85.53</v>
      </c>
      <c r="Q3237" s="11" t="s">
        <v>8315</v>
      </c>
      <c r="R3237" t="s">
        <v>8316</v>
      </c>
      <c r="S3237" s="15">
        <f t="shared" si="203"/>
        <v>42522.347812499997</v>
      </c>
      <c r="T3237" s="15">
        <f t="shared" si="204"/>
        <v>42552.347812499997</v>
      </c>
    </row>
    <row r="3238" spans="1:20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1"/>
        <v>101</v>
      </c>
      <c r="P3238">
        <f t="shared" si="202"/>
        <v>182.91</v>
      </c>
      <c r="Q3238" s="11" t="s">
        <v>8315</v>
      </c>
      <c r="R3238" t="s">
        <v>8316</v>
      </c>
      <c r="S3238" s="15">
        <f t="shared" si="203"/>
        <v>42702.917048611111</v>
      </c>
      <c r="T3238" s="15">
        <f t="shared" si="204"/>
        <v>42732.917048611111</v>
      </c>
    </row>
    <row r="3239" spans="1:20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1"/>
        <v>101</v>
      </c>
      <c r="P3239">
        <f t="shared" si="202"/>
        <v>131.13999999999999</v>
      </c>
      <c r="Q3239" s="11" t="s">
        <v>8315</v>
      </c>
      <c r="R3239" t="s">
        <v>8316</v>
      </c>
      <c r="S3239" s="15">
        <f t="shared" si="203"/>
        <v>42252.474351851852</v>
      </c>
      <c r="T3239" s="15">
        <f t="shared" si="204"/>
        <v>42276.165972222225</v>
      </c>
    </row>
    <row r="3240" spans="1:20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1"/>
        <v>112</v>
      </c>
      <c r="P3240">
        <f t="shared" si="202"/>
        <v>39.81</v>
      </c>
      <c r="Q3240" s="11" t="s">
        <v>8315</v>
      </c>
      <c r="R3240" t="s">
        <v>8316</v>
      </c>
      <c r="S3240" s="15">
        <f t="shared" si="203"/>
        <v>42156.510393518518</v>
      </c>
      <c r="T3240" s="15">
        <f t="shared" si="204"/>
        <v>42186.510393518518</v>
      </c>
    </row>
    <row r="3241" spans="1:20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1"/>
        <v>106</v>
      </c>
      <c r="P3241">
        <f t="shared" si="202"/>
        <v>59.7</v>
      </c>
      <c r="Q3241" s="11" t="s">
        <v>8315</v>
      </c>
      <c r="R3241" t="s">
        <v>8316</v>
      </c>
      <c r="S3241" s="15">
        <f t="shared" si="203"/>
        <v>42278.089039351849</v>
      </c>
      <c r="T3241" s="15">
        <f t="shared" si="204"/>
        <v>42302.999305555553</v>
      </c>
    </row>
    <row r="3242" spans="1:20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1"/>
        <v>101</v>
      </c>
      <c r="P3242">
        <f t="shared" si="202"/>
        <v>88.74</v>
      </c>
      <c r="Q3242" s="11" t="s">
        <v>8315</v>
      </c>
      <c r="R3242" t="s">
        <v>8316</v>
      </c>
      <c r="S3242" s="15">
        <f t="shared" si="203"/>
        <v>42754.693842592591</v>
      </c>
      <c r="T3242" s="15">
        <f t="shared" si="204"/>
        <v>42782.958333333328</v>
      </c>
    </row>
    <row r="3243" spans="1:20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1"/>
        <v>115</v>
      </c>
      <c r="P3243">
        <f t="shared" si="202"/>
        <v>58.69</v>
      </c>
      <c r="Q3243" s="11" t="s">
        <v>8315</v>
      </c>
      <c r="R3243" t="s">
        <v>8316</v>
      </c>
      <c r="S3243" s="15">
        <f t="shared" si="203"/>
        <v>41893.324884259258</v>
      </c>
      <c r="T3243" s="15">
        <f t="shared" si="204"/>
        <v>41926.290972222225</v>
      </c>
    </row>
    <row r="3244" spans="1:20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1"/>
        <v>127</v>
      </c>
      <c r="P3244">
        <f t="shared" si="202"/>
        <v>69.569999999999993</v>
      </c>
      <c r="Q3244" s="11" t="s">
        <v>8315</v>
      </c>
      <c r="R3244" t="s">
        <v>8316</v>
      </c>
      <c r="S3244" s="15">
        <f t="shared" si="203"/>
        <v>41871.755694444444</v>
      </c>
      <c r="T3244" s="15">
        <f t="shared" si="204"/>
        <v>41901.755694444444</v>
      </c>
    </row>
    <row r="3245" spans="1:20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1"/>
        <v>103</v>
      </c>
      <c r="P3245">
        <f t="shared" si="202"/>
        <v>115.87</v>
      </c>
      <c r="Q3245" s="11" t="s">
        <v>8315</v>
      </c>
      <c r="R3245" t="s">
        <v>8316</v>
      </c>
      <c r="S3245" s="15">
        <f t="shared" si="203"/>
        <v>42262.096782407403</v>
      </c>
      <c r="T3245" s="15">
        <f t="shared" si="204"/>
        <v>42286</v>
      </c>
    </row>
    <row r="3246" spans="1:20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1"/>
        <v>103</v>
      </c>
      <c r="P3246">
        <f t="shared" si="202"/>
        <v>23.87</v>
      </c>
      <c r="Q3246" s="11" t="s">
        <v>8315</v>
      </c>
      <c r="R3246" t="s">
        <v>8316</v>
      </c>
      <c r="S3246" s="15">
        <f t="shared" si="203"/>
        <v>42675.694236111114</v>
      </c>
      <c r="T3246" s="15">
        <f t="shared" si="204"/>
        <v>42705.735902777778</v>
      </c>
    </row>
    <row r="3247" spans="1:20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1"/>
        <v>104</v>
      </c>
      <c r="P3247">
        <f t="shared" si="202"/>
        <v>81.13</v>
      </c>
      <c r="Q3247" s="11" t="s">
        <v>8315</v>
      </c>
      <c r="R3247" t="s">
        <v>8316</v>
      </c>
      <c r="S3247" s="15">
        <f t="shared" si="203"/>
        <v>42135.60020833333</v>
      </c>
      <c r="T3247" s="15">
        <f t="shared" si="204"/>
        <v>42167.083333333328</v>
      </c>
    </row>
    <row r="3248" spans="1:20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1"/>
        <v>111</v>
      </c>
      <c r="P3248">
        <f t="shared" si="202"/>
        <v>57.63</v>
      </c>
      <c r="Q3248" s="11" t="s">
        <v>8315</v>
      </c>
      <c r="R3248" t="s">
        <v>8316</v>
      </c>
      <c r="S3248" s="15">
        <f t="shared" si="203"/>
        <v>42230.472222222219</v>
      </c>
      <c r="T3248" s="15">
        <f t="shared" si="204"/>
        <v>42259.165972222225</v>
      </c>
    </row>
    <row r="3249" spans="1:20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1"/>
        <v>106</v>
      </c>
      <c r="P3249">
        <f t="shared" si="202"/>
        <v>46.43</v>
      </c>
      <c r="Q3249" s="11" t="s">
        <v>8315</v>
      </c>
      <c r="R3249" t="s">
        <v>8316</v>
      </c>
      <c r="S3249" s="15">
        <f t="shared" si="203"/>
        <v>42167.434166666666</v>
      </c>
      <c r="T3249" s="15">
        <f t="shared" si="204"/>
        <v>42197.434166666666</v>
      </c>
    </row>
    <row r="3250" spans="1:20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1"/>
        <v>101</v>
      </c>
      <c r="P3250">
        <f t="shared" si="202"/>
        <v>60.48</v>
      </c>
      <c r="Q3250" s="11" t="s">
        <v>8315</v>
      </c>
      <c r="R3250" t="s">
        <v>8316</v>
      </c>
      <c r="S3250" s="15">
        <f t="shared" si="203"/>
        <v>42068.888391203705</v>
      </c>
      <c r="T3250" s="15">
        <f t="shared" si="204"/>
        <v>42098.846724537041</v>
      </c>
    </row>
    <row r="3251" spans="1:20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1"/>
        <v>105</v>
      </c>
      <c r="P3251">
        <f t="shared" si="202"/>
        <v>65.58</v>
      </c>
      <c r="Q3251" s="11" t="s">
        <v>8315</v>
      </c>
      <c r="R3251" t="s">
        <v>8316</v>
      </c>
      <c r="S3251" s="15">
        <f t="shared" si="203"/>
        <v>42145.746689814812</v>
      </c>
      <c r="T3251" s="15">
        <f t="shared" si="204"/>
        <v>42175.746689814812</v>
      </c>
    </row>
    <row r="3252" spans="1:20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1"/>
        <v>102</v>
      </c>
      <c r="P3252">
        <f t="shared" si="202"/>
        <v>119.19</v>
      </c>
      <c r="Q3252" s="11" t="s">
        <v>8315</v>
      </c>
      <c r="R3252" t="s">
        <v>8316</v>
      </c>
      <c r="S3252" s="15">
        <f t="shared" si="203"/>
        <v>41918.742175925923</v>
      </c>
      <c r="T3252" s="15">
        <f t="shared" si="204"/>
        <v>41948.783842592595</v>
      </c>
    </row>
    <row r="3253" spans="1:20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1"/>
        <v>111</v>
      </c>
      <c r="P3253">
        <f t="shared" si="202"/>
        <v>83.05</v>
      </c>
      <c r="Q3253" s="11" t="s">
        <v>8315</v>
      </c>
      <c r="R3253" t="s">
        <v>8316</v>
      </c>
      <c r="S3253" s="15">
        <f t="shared" si="203"/>
        <v>42146.731087962966</v>
      </c>
      <c r="T3253" s="15">
        <f t="shared" si="204"/>
        <v>42176.731087962966</v>
      </c>
    </row>
    <row r="3254" spans="1:20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1"/>
        <v>128</v>
      </c>
      <c r="P3254">
        <f t="shared" si="202"/>
        <v>57.52</v>
      </c>
      <c r="Q3254" s="11" t="s">
        <v>8315</v>
      </c>
      <c r="R3254" t="s">
        <v>8316</v>
      </c>
      <c r="S3254" s="15">
        <f t="shared" si="203"/>
        <v>42590.472685185188</v>
      </c>
      <c r="T3254" s="15">
        <f t="shared" si="204"/>
        <v>42620.472685185188</v>
      </c>
    </row>
    <row r="3255" spans="1:20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1"/>
        <v>102</v>
      </c>
      <c r="P3255">
        <f t="shared" si="202"/>
        <v>177.09</v>
      </c>
      <c r="Q3255" s="11" t="s">
        <v>8315</v>
      </c>
      <c r="R3255" t="s">
        <v>8316</v>
      </c>
      <c r="S3255" s="15">
        <f t="shared" si="203"/>
        <v>42602.576712962968</v>
      </c>
      <c r="T3255" s="15">
        <f t="shared" si="204"/>
        <v>42621.15625</v>
      </c>
    </row>
    <row r="3256" spans="1:20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1"/>
        <v>101</v>
      </c>
      <c r="P3256">
        <f t="shared" si="202"/>
        <v>70.77</v>
      </c>
      <c r="Q3256" s="11" t="s">
        <v>8315</v>
      </c>
      <c r="R3256" t="s">
        <v>8316</v>
      </c>
      <c r="S3256" s="15">
        <f t="shared" si="203"/>
        <v>42059.085752314815</v>
      </c>
      <c r="T3256" s="15">
        <f t="shared" si="204"/>
        <v>42089.044085648144</v>
      </c>
    </row>
    <row r="3257" spans="1:20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1"/>
        <v>175</v>
      </c>
      <c r="P3257">
        <f t="shared" si="202"/>
        <v>29.17</v>
      </c>
      <c r="Q3257" s="11" t="s">
        <v>8315</v>
      </c>
      <c r="R3257" t="s">
        <v>8316</v>
      </c>
      <c r="S3257" s="15">
        <f t="shared" si="203"/>
        <v>41889.768229166664</v>
      </c>
      <c r="T3257" s="15">
        <f t="shared" si="204"/>
        <v>41919.768229166664</v>
      </c>
    </row>
    <row r="3258" spans="1:20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1"/>
        <v>128</v>
      </c>
      <c r="P3258">
        <f t="shared" si="202"/>
        <v>72.760000000000005</v>
      </c>
      <c r="Q3258" s="11" t="s">
        <v>8315</v>
      </c>
      <c r="R3258" t="s">
        <v>8316</v>
      </c>
      <c r="S3258" s="15">
        <f t="shared" si="203"/>
        <v>42144.573807870373</v>
      </c>
      <c r="T3258" s="15">
        <f t="shared" si="204"/>
        <v>42166.165972222225</v>
      </c>
    </row>
    <row r="3259" spans="1:20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1"/>
        <v>106</v>
      </c>
      <c r="P3259">
        <f t="shared" si="202"/>
        <v>51.85</v>
      </c>
      <c r="Q3259" s="11" t="s">
        <v>8315</v>
      </c>
      <c r="R3259" t="s">
        <v>8316</v>
      </c>
      <c r="S3259" s="15">
        <f t="shared" si="203"/>
        <v>42758.559629629628</v>
      </c>
      <c r="T3259" s="15">
        <f t="shared" si="204"/>
        <v>42788.559629629628</v>
      </c>
    </row>
    <row r="3260" spans="1:20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1"/>
        <v>105</v>
      </c>
      <c r="P3260">
        <f t="shared" si="202"/>
        <v>98.2</v>
      </c>
      <c r="Q3260" s="11" t="s">
        <v>8315</v>
      </c>
      <c r="R3260" t="s">
        <v>8316</v>
      </c>
      <c r="S3260" s="15">
        <f t="shared" si="203"/>
        <v>41982.887280092589</v>
      </c>
      <c r="T3260" s="15">
        <f t="shared" si="204"/>
        <v>42012.887280092589</v>
      </c>
    </row>
    <row r="3261" spans="1:20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1"/>
        <v>106</v>
      </c>
      <c r="P3261">
        <f t="shared" si="202"/>
        <v>251.74</v>
      </c>
      <c r="Q3261" s="11" t="s">
        <v>8315</v>
      </c>
      <c r="R3261" t="s">
        <v>8316</v>
      </c>
      <c r="S3261" s="15">
        <f t="shared" si="203"/>
        <v>42614.760937500003</v>
      </c>
      <c r="T3261" s="15">
        <f t="shared" si="204"/>
        <v>42644.165972222225</v>
      </c>
    </row>
    <row r="3262" spans="1:20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1"/>
        <v>109</v>
      </c>
      <c r="P3262">
        <f t="shared" si="202"/>
        <v>74.819999999999993</v>
      </c>
      <c r="Q3262" s="11" t="s">
        <v>8315</v>
      </c>
      <c r="R3262" t="s">
        <v>8316</v>
      </c>
      <c r="S3262" s="15">
        <f t="shared" si="203"/>
        <v>42303.672662037032</v>
      </c>
      <c r="T3262" s="15">
        <f t="shared" si="204"/>
        <v>42338.714328703703</v>
      </c>
    </row>
    <row r="3263" spans="1:20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1"/>
        <v>100</v>
      </c>
      <c r="P3263">
        <f t="shared" si="202"/>
        <v>67.650000000000006</v>
      </c>
      <c r="Q3263" s="11" t="s">
        <v>8315</v>
      </c>
      <c r="R3263" t="s">
        <v>8316</v>
      </c>
      <c r="S3263" s="15">
        <f t="shared" si="203"/>
        <v>42171.725416666668</v>
      </c>
      <c r="T3263" s="15">
        <f t="shared" si="204"/>
        <v>42201.725416666668</v>
      </c>
    </row>
    <row r="3264" spans="1:20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1"/>
        <v>103</v>
      </c>
      <c r="P3264">
        <f t="shared" si="202"/>
        <v>93.81</v>
      </c>
      <c r="Q3264" s="11" t="s">
        <v>8315</v>
      </c>
      <c r="R3264" t="s">
        <v>8316</v>
      </c>
      <c r="S3264" s="15">
        <f t="shared" si="203"/>
        <v>41964.315532407403</v>
      </c>
      <c r="T3264" s="15">
        <f t="shared" si="204"/>
        <v>41995.166666666672</v>
      </c>
    </row>
    <row r="3265" spans="1:20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1"/>
        <v>112</v>
      </c>
      <c r="P3265">
        <f t="shared" si="202"/>
        <v>41.24</v>
      </c>
      <c r="Q3265" s="11" t="s">
        <v>8315</v>
      </c>
      <c r="R3265" t="s">
        <v>8316</v>
      </c>
      <c r="S3265" s="15">
        <f t="shared" si="203"/>
        <v>42284.516064814816</v>
      </c>
      <c r="T3265" s="15">
        <f t="shared" si="204"/>
        <v>42307.875</v>
      </c>
    </row>
    <row r="3266" spans="1:20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1"/>
        <v>103</v>
      </c>
      <c r="P3266">
        <f t="shared" si="202"/>
        <v>52.55</v>
      </c>
      <c r="Q3266" s="11" t="s">
        <v>8315</v>
      </c>
      <c r="R3266" t="s">
        <v>8316</v>
      </c>
      <c r="S3266" s="15">
        <f t="shared" si="203"/>
        <v>42016.800208333334</v>
      </c>
      <c r="T3266" s="15">
        <f t="shared" si="204"/>
        <v>42032.916666666672</v>
      </c>
    </row>
    <row r="3267" spans="1:20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5">ROUND(E3267/D3267*100,0)</f>
        <v>164</v>
      </c>
      <c r="P3267">
        <f t="shared" ref="P3267:P3330" si="206">IFERROR(ROUND(E3267/L3267,2),0)</f>
        <v>70.290000000000006</v>
      </c>
      <c r="Q3267" s="11" t="s">
        <v>8315</v>
      </c>
      <c r="R3267" t="s">
        <v>8316</v>
      </c>
      <c r="S3267" s="15">
        <f t="shared" ref="S3267:S3330" si="207">(((J3267/60)/60)/24)+DATE(1970,1,1)</f>
        <v>42311.711979166663</v>
      </c>
      <c r="T3267" s="15">
        <f t="shared" ref="T3267:T3330" si="208">(((I3267/60)/60)/24)+DATE(1970,1,1)</f>
        <v>42341.708333333328</v>
      </c>
    </row>
    <row r="3268" spans="1:20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5"/>
        <v>131</v>
      </c>
      <c r="P3268">
        <f t="shared" si="206"/>
        <v>48.33</v>
      </c>
      <c r="Q3268" s="11" t="s">
        <v>8315</v>
      </c>
      <c r="R3268" t="s">
        <v>8316</v>
      </c>
      <c r="S3268" s="15">
        <f t="shared" si="207"/>
        <v>42136.536134259266</v>
      </c>
      <c r="T3268" s="15">
        <f t="shared" si="208"/>
        <v>42167.875</v>
      </c>
    </row>
    <row r="3269" spans="1:20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5"/>
        <v>102</v>
      </c>
      <c r="P3269">
        <f t="shared" si="206"/>
        <v>53.18</v>
      </c>
      <c r="Q3269" s="11" t="s">
        <v>8315</v>
      </c>
      <c r="R3269" t="s">
        <v>8316</v>
      </c>
      <c r="S3269" s="15">
        <f t="shared" si="207"/>
        <v>42172.757638888885</v>
      </c>
      <c r="T3269" s="15">
        <f t="shared" si="208"/>
        <v>42202.757638888885</v>
      </c>
    </row>
    <row r="3270" spans="1:20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5"/>
        <v>128</v>
      </c>
      <c r="P3270">
        <f t="shared" si="206"/>
        <v>60.95</v>
      </c>
      <c r="Q3270" s="11" t="s">
        <v>8315</v>
      </c>
      <c r="R3270" t="s">
        <v>8316</v>
      </c>
      <c r="S3270" s="15">
        <f t="shared" si="207"/>
        <v>42590.90425925926</v>
      </c>
      <c r="T3270" s="15">
        <f t="shared" si="208"/>
        <v>42606.90425925926</v>
      </c>
    </row>
    <row r="3271" spans="1:20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5"/>
        <v>102</v>
      </c>
      <c r="P3271">
        <f t="shared" si="206"/>
        <v>116</v>
      </c>
      <c r="Q3271" s="11" t="s">
        <v>8315</v>
      </c>
      <c r="R3271" t="s">
        <v>8316</v>
      </c>
      <c r="S3271" s="15">
        <f t="shared" si="207"/>
        <v>42137.395798611105</v>
      </c>
      <c r="T3271" s="15">
        <f t="shared" si="208"/>
        <v>42171.458333333328</v>
      </c>
    </row>
    <row r="3272" spans="1:20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5"/>
        <v>102</v>
      </c>
      <c r="P3272">
        <f t="shared" si="206"/>
        <v>61</v>
      </c>
      <c r="Q3272" s="11" t="s">
        <v>8315</v>
      </c>
      <c r="R3272" t="s">
        <v>8316</v>
      </c>
      <c r="S3272" s="15">
        <f t="shared" si="207"/>
        <v>42167.533159722225</v>
      </c>
      <c r="T3272" s="15">
        <f t="shared" si="208"/>
        <v>42197.533159722225</v>
      </c>
    </row>
    <row r="3273" spans="1:20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5"/>
        <v>130</v>
      </c>
      <c r="P3273">
        <f t="shared" si="206"/>
        <v>38.24</v>
      </c>
      <c r="Q3273" s="11" t="s">
        <v>8315</v>
      </c>
      <c r="R3273" t="s">
        <v>8316</v>
      </c>
      <c r="S3273" s="15">
        <f t="shared" si="207"/>
        <v>41915.437210648146</v>
      </c>
      <c r="T3273" s="15">
        <f t="shared" si="208"/>
        <v>41945.478877314818</v>
      </c>
    </row>
    <row r="3274" spans="1:20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5"/>
        <v>154</v>
      </c>
      <c r="P3274">
        <f t="shared" si="206"/>
        <v>106.5</v>
      </c>
      <c r="Q3274" s="11" t="s">
        <v>8315</v>
      </c>
      <c r="R3274" t="s">
        <v>8316</v>
      </c>
      <c r="S3274" s="15">
        <f t="shared" si="207"/>
        <v>42284.500104166669</v>
      </c>
      <c r="T3274" s="15">
        <f t="shared" si="208"/>
        <v>42314.541770833333</v>
      </c>
    </row>
    <row r="3275" spans="1:20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5"/>
        <v>107</v>
      </c>
      <c r="P3275">
        <f t="shared" si="206"/>
        <v>204.57</v>
      </c>
      <c r="Q3275" s="11" t="s">
        <v>8315</v>
      </c>
      <c r="R3275" t="s">
        <v>8316</v>
      </c>
      <c r="S3275" s="15">
        <f t="shared" si="207"/>
        <v>42611.801412037035</v>
      </c>
      <c r="T3275" s="15">
        <f t="shared" si="208"/>
        <v>42627.791666666672</v>
      </c>
    </row>
    <row r="3276" spans="1:20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5"/>
        <v>101</v>
      </c>
      <c r="P3276">
        <f t="shared" si="206"/>
        <v>54.91</v>
      </c>
      <c r="Q3276" s="11" t="s">
        <v>8315</v>
      </c>
      <c r="R3276" t="s">
        <v>8316</v>
      </c>
      <c r="S3276" s="15">
        <f t="shared" si="207"/>
        <v>42400.704537037032</v>
      </c>
      <c r="T3276" s="15">
        <f t="shared" si="208"/>
        <v>42444.875</v>
      </c>
    </row>
    <row r="3277" spans="1:20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5"/>
        <v>100</v>
      </c>
      <c r="P3277">
        <f t="shared" si="206"/>
        <v>150.41999999999999</v>
      </c>
      <c r="Q3277" s="11" t="s">
        <v>8315</v>
      </c>
      <c r="R3277" t="s">
        <v>8316</v>
      </c>
      <c r="S3277" s="15">
        <f t="shared" si="207"/>
        <v>42017.88045138889</v>
      </c>
      <c r="T3277" s="15">
        <f t="shared" si="208"/>
        <v>42044.1875</v>
      </c>
    </row>
    <row r="3278" spans="1:20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5"/>
        <v>117</v>
      </c>
      <c r="P3278">
        <f t="shared" si="206"/>
        <v>52.58</v>
      </c>
      <c r="Q3278" s="11" t="s">
        <v>8315</v>
      </c>
      <c r="R3278" t="s">
        <v>8316</v>
      </c>
      <c r="S3278" s="15">
        <f t="shared" si="207"/>
        <v>42426.949988425928</v>
      </c>
      <c r="T3278" s="15">
        <f t="shared" si="208"/>
        <v>42461.165972222225</v>
      </c>
    </row>
    <row r="3279" spans="1:20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5"/>
        <v>109</v>
      </c>
      <c r="P3279">
        <f t="shared" si="206"/>
        <v>54.3</v>
      </c>
      <c r="Q3279" s="11" t="s">
        <v>8315</v>
      </c>
      <c r="R3279" t="s">
        <v>8316</v>
      </c>
      <c r="S3279" s="15">
        <f t="shared" si="207"/>
        <v>41931.682939814818</v>
      </c>
      <c r="T3279" s="15">
        <f t="shared" si="208"/>
        <v>41961.724606481483</v>
      </c>
    </row>
    <row r="3280" spans="1:20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5"/>
        <v>103</v>
      </c>
      <c r="P3280">
        <f t="shared" si="206"/>
        <v>76.03</v>
      </c>
      <c r="Q3280" s="11" t="s">
        <v>8315</v>
      </c>
      <c r="R3280" t="s">
        <v>8316</v>
      </c>
      <c r="S3280" s="15">
        <f t="shared" si="207"/>
        <v>42124.848414351851</v>
      </c>
      <c r="T3280" s="15">
        <f t="shared" si="208"/>
        <v>42154.848414351851</v>
      </c>
    </row>
    <row r="3281" spans="1:20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5"/>
        <v>114</v>
      </c>
      <c r="P3281">
        <f t="shared" si="206"/>
        <v>105.21</v>
      </c>
      <c r="Q3281" s="11" t="s">
        <v>8315</v>
      </c>
      <c r="R3281" t="s">
        <v>8316</v>
      </c>
      <c r="S3281" s="15">
        <f t="shared" si="207"/>
        <v>42431.102534722217</v>
      </c>
      <c r="T3281" s="15">
        <f t="shared" si="208"/>
        <v>42461.06086805556</v>
      </c>
    </row>
    <row r="3282" spans="1:20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5"/>
        <v>103</v>
      </c>
      <c r="P3282">
        <f t="shared" si="206"/>
        <v>68.67</v>
      </c>
      <c r="Q3282" s="11" t="s">
        <v>8315</v>
      </c>
      <c r="R3282" t="s">
        <v>8316</v>
      </c>
      <c r="S3282" s="15">
        <f t="shared" si="207"/>
        <v>42121.756921296299</v>
      </c>
      <c r="T3282" s="15">
        <f t="shared" si="208"/>
        <v>42156.208333333328</v>
      </c>
    </row>
    <row r="3283" spans="1:20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5"/>
        <v>122</v>
      </c>
      <c r="P3283">
        <f t="shared" si="206"/>
        <v>129.36000000000001</v>
      </c>
      <c r="Q3283" s="11" t="s">
        <v>8315</v>
      </c>
      <c r="R3283" t="s">
        <v>8316</v>
      </c>
      <c r="S3283" s="15">
        <f t="shared" si="207"/>
        <v>42219.019733796296</v>
      </c>
      <c r="T3283" s="15">
        <f t="shared" si="208"/>
        <v>42249.019733796296</v>
      </c>
    </row>
    <row r="3284" spans="1:20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5"/>
        <v>103</v>
      </c>
      <c r="P3284">
        <f t="shared" si="206"/>
        <v>134.26</v>
      </c>
      <c r="Q3284" s="11" t="s">
        <v>8315</v>
      </c>
      <c r="R3284" t="s">
        <v>8316</v>
      </c>
      <c r="S3284" s="15">
        <f t="shared" si="207"/>
        <v>42445.19430555556</v>
      </c>
      <c r="T3284" s="15">
        <f t="shared" si="208"/>
        <v>42489.19430555556</v>
      </c>
    </row>
    <row r="3285" spans="1:20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5"/>
        <v>105</v>
      </c>
      <c r="P3285">
        <f t="shared" si="206"/>
        <v>17.829999999999998</v>
      </c>
      <c r="Q3285" s="11" t="s">
        <v>8315</v>
      </c>
      <c r="R3285" t="s">
        <v>8316</v>
      </c>
      <c r="S3285" s="15">
        <f t="shared" si="207"/>
        <v>42379.74418981481</v>
      </c>
      <c r="T3285" s="15">
        <f t="shared" si="208"/>
        <v>42410.875</v>
      </c>
    </row>
    <row r="3286" spans="1:20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5"/>
        <v>102</v>
      </c>
      <c r="P3286">
        <f t="shared" si="206"/>
        <v>203.2</v>
      </c>
      <c r="Q3286" s="11" t="s">
        <v>8315</v>
      </c>
      <c r="R3286" t="s">
        <v>8316</v>
      </c>
      <c r="S3286" s="15">
        <f t="shared" si="207"/>
        <v>42380.884872685187</v>
      </c>
      <c r="T3286" s="15">
        <f t="shared" si="208"/>
        <v>42398.249305555553</v>
      </c>
    </row>
    <row r="3287" spans="1:20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5"/>
        <v>112</v>
      </c>
      <c r="P3287">
        <f t="shared" si="206"/>
        <v>69.19</v>
      </c>
      <c r="Q3287" s="11" t="s">
        <v>8315</v>
      </c>
      <c r="R3287" t="s">
        <v>8316</v>
      </c>
      <c r="S3287" s="15">
        <f t="shared" si="207"/>
        <v>42762.942430555559</v>
      </c>
      <c r="T3287" s="15">
        <f t="shared" si="208"/>
        <v>42794.208333333328</v>
      </c>
    </row>
    <row r="3288" spans="1:20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5"/>
        <v>102</v>
      </c>
      <c r="P3288">
        <f t="shared" si="206"/>
        <v>125.12</v>
      </c>
      <c r="Q3288" s="11" t="s">
        <v>8315</v>
      </c>
      <c r="R3288" t="s">
        <v>8316</v>
      </c>
      <c r="S3288" s="15">
        <f t="shared" si="207"/>
        <v>42567.840069444443</v>
      </c>
      <c r="T3288" s="15">
        <f t="shared" si="208"/>
        <v>42597.840069444443</v>
      </c>
    </row>
    <row r="3289" spans="1:20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5"/>
        <v>100</v>
      </c>
      <c r="P3289">
        <f t="shared" si="206"/>
        <v>73.53</v>
      </c>
      <c r="Q3289" s="11" t="s">
        <v>8315</v>
      </c>
      <c r="R3289" t="s">
        <v>8316</v>
      </c>
      <c r="S3289" s="15">
        <f t="shared" si="207"/>
        <v>42311.750324074077</v>
      </c>
      <c r="T3289" s="15">
        <f t="shared" si="208"/>
        <v>42336.750324074077</v>
      </c>
    </row>
    <row r="3290" spans="1:20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5"/>
        <v>100</v>
      </c>
      <c r="P3290">
        <f t="shared" si="206"/>
        <v>48.44</v>
      </c>
      <c r="Q3290" s="11" t="s">
        <v>8315</v>
      </c>
      <c r="R3290" t="s">
        <v>8316</v>
      </c>
      <c r="S3290" s="15">
        <f t="shared" si="207"/>
        <v>42505.774479166663</v>
      </c>
      <c r="T3290" s="15">
        <f t="shared" si="208"/>
        <v>42541.958333333328</v>
      </c>
    </row>
    <row r="3291" spans="1:20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5"/>
        <v>133</v>
      </c>
      <c r="P3291">
        <f t="shared" si="206"/>
        <v>26.61</v>
      </c>
      <c r="Q3291" s="11" t="s">
        <v>8315</v>
      </c>
      <c r="R3291" t="s">
        <v>8316</v>
      </c>
      <c r="S3291" s="15">
        <f t="shared" si="207"/>
        <v>42758.368078703701</v>
      </c>
      <c r="T3291" s="15">
        <f t="shared" si="208"/>
        <v>42786.368078703701</v>
      </c>
    </row>
    <row r="3292" spans="1:20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5"/>
        <v>121</v>
      </c>
      <c r="P3292">
        <f t="shared" si="206"/>
        <v>33.67</v>
      </c>
      <c r="Q3292" s="11" t="s">
        <v>8315</v>
      </c>
      <c r="R3292" t="s">
        <v>8316</v>
      </c>
      <c r="S3292" s="15">
        <f t="shared" si="207"/>
        <v>42775.51494212963</v>
      </c>
      <c r="T3292" s="15">
        <f t="shared" si="208"/>
        <v>42805.51494212963</v>
      </c>
    </row>
    <row r="3293" spans="1:20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5"/>
        <v>114</v>
      </c>
      <c r="P3293">
        <f t="shared" si="206"/>
        <v>40.71</v>
      </c>
      <c r="Q3293" s="11" t="s">
        <v>8315</v>
      </c>
      <c r="R3293" t="s">
        <v>8316</v>
      </c>
      <c r="S3293" s="15">
        <f t="shared" si="207"/>
        <v>42232.702546296292</v>
      </c>
      <c r="T3293" s="15">
        <f t="shared" si="208"/>
        <v>42264.165972222225</v>
      </c>
    </row>
    <row r="3294" spans="1:20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5"/>
        <v>286</v>
      </c>
      <c r="P3294">
        <f t="shared" si="206"/>
        <v>19.27</v>
      </c>
      <c r="Q3294" s="11" t="s">
        <v>8315</v>
      </c>
      <c r="R3294" t="s">
        <v>8316</v>
      </c>
      <c r="S3294" s="15">
        <f t="shared" si="207"/>
        <v>42282.770231481481</v>
      </c>
      <c r="T3294" s="15">
        <f t="shared" si="208"/>
        <v>42342.811898148153</v>
      </c>
    </row>
    <row r="3295" spans="1:20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5"/>
        <v>170</v>
      </c>
      <c r="P3295">
        <f t="shared" si="206"/>
        <v>84.29</v>
      </c>
      <c r="Q3295" s="11" t="s">
        <v>8315</v>
      </c>
      <c r="R3295" t="s">
        <v>8316</v>
      </c>
      <c r="S3295" s="15">
        <f t="shared" si="207"/>
        <v>42768.425370370373</v>
      </c>
      <c r="T3295" s="15">
        <f t="shared" si="208"/>
        <v>42798.425370370373</v>
      </c>
    </row>
    <row r="3296" spans="1:20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5"/>
        <v>118</v>
      </c>
      <c r="P3296">
        <f t="shared" si="206"/>
        <v>29.58</v>
      </c>
      <c r="Q3296" s="11" t="s">
        <v>8315</v>
      </c>
      <c r="R3296" t="s">
        <v>8316</v>
      </c>
      <c r="S3296" s="15">
        <f t="shared" si="207"/>
        <v>42141.541134259256</v>
      </c>
      <c r="T3296" s="15">
        <f t="shared" si="208"/>
        <v>42171.541134259256</v>
      </c>
    </row>
    <row r="3297" spans="1:20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5"/>
        <v>103</v>
      </c>
      <c r="P3297">
        <f t="shared" si="206"/>
        <v>26.67</v>
      </c>
      <c r="Q3297" s="11" t="s">
        <v>8315</v>
      </c>
      <c r="R3297" t="s">
        <v>8316</v>
      </c>
      <c r="S3297" s="15">
        <f t="shared" si="207"/>
        <v>42609.442465277782</v>
      </c>
      <c r="T3297" s="15">
        <f t="shared" si="208"/>
        <v>42639.442465277782</v>
      </c>
    </row>
    <row r="3298" spans="1:20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5"/>
        <v>144</v>
      </c>
      <c r="P3298">
        <f t="shared" si="206"/>
        <v>45.98</v>
      </c>
      <c r="Q3298" s="11" t="s">
        <v>8315</v>
      </c>
      <c r="R3298" t="s">
        <v>8316</v>
      </c>
      <c r="S3298" s="15">
        <f t="shared" si="207"/>
        <v>42309.756620370375</v>
      </c>
      <c r="T3298" s="15">
        <f t="shared" si="208"/>
        <v>42330.916666666672</v>
      </c>
    </row>
    <row r="3299" spans="1:20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5"/>
        <v>100</v>
      </c>
      <c r="P3299">
        <f t="shared" si="206"/>
        <v>125.09</v>
      </c>
      <c r="Q3299" s="11" t="s">
        <v>8315</v>
      </c>
      <c r="R3299" t="s">
        <v>8316</v>
      </c>
      <c r="S3299" s="15">
        <f t="shared" si="207"/>
        <v>42193.771481481483</v>
      </c>
      <c r="T3299" s="15">
        <f t="shared" si="208"/>
        <v>42212.957638888889</v>
      </c>
    </row>
    <row r="3300" spans="1:20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5"/>
        <v>102</v>
      </c>
      <c r="P3300">
        <f t="shared" si="206"/>
        <v>141.29</v>
      </c>
      <c r="Q3300" s="11" t="s">
        <v>8315</v>
      </c>
      <c r="R3300" t="s">
        <v>8316</v>
      </c>
      <c r="S3300" s="15">
        <f t="shared" si="207"/>
        <v>42239.957962962959</v>
      </c>
      <c r="T3300" s="15">
        <f t="shared" si="208"/>
        <v>42260</v>
      </c>
    </row>
    <row r="3301" spans="1:20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5"/>
        <v>116</v>
      </c>
      <c r="P3301">
        <f t="shared" si="206"/>
        <v>55.33</v>
      </c>
      <c r="Q3301" s="11" t="s">
        <v>8315</v>
      </c>
      <c r="R3301" t="s">
        <v>8316</v>
      </c>
      <c r="S3301" s="15">
        <f t="shared" si="207"/>
        <v>42261.917395833334</v>
      </c>
      <c r="T3301" s="15">
        <f t="shared" si="208"/>
        <v>42291.917395833334</v>
      </c>
    </row>
    <row r="3302" spans="1:20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5"/>
        <v>136</v>
      </c>
      <c r="P3302">
        <f t="shared" si="206"/>
        <v>46.42</v>
      </c>
      <c r="Q3302" s="11" t="s">
        <v>8315</v>
      </c>
      <c r="R3302" t="s">
        <v>8316</v>
      </c>
      <c r="S3302" s="15">
        <f t="shared" si="207"/>
        <v>42102.743773148148</v>
      </c>
      <c r="T3302" s="15">
        <f t="shared" si="208"/>
        <v>42123.743773148148</v>
      </c>
    </row>
    <row r="3303" spans="1:20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5"/>
        <v>133</v>
      </c>
      <c r="P3303">
        <f t="shared" si="206"/>
        <v>57.2</v>
      </c>
      <c r="Q3303" s="11" t="s">
        <v>8315</v>
      </c>
      <c r="R3303" t="s">
        <v>8316</v>
      </c>
      <c r="S3303" s="15">
        <f t="shared" si="207"/>
        <v>42538.73583333334</v>
      </c>
      <c r="T3303" s="15">
        <f t="shared" si="208"/>
        <v>42583.290972222225</v>
      </c>
    </row>
    <row r="3304" spans="1:20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5"/>
        <v>103</v>
      </c>
      <c r="P3304">
        <f t="shared" si="206"/>
        <v>173.7</v>
      </c>
      <c r="Q3304" s="11" t="s">
        <v>8315</v>
      </c>
      <c r="R3304" t="s">
        <v>8316</v>
      </c>
      <c r="S3304" s="15">
        <f t="shared" si="207"/>
        <v>42681.35157407407</v>
      </c>
      <c r="T3304" s="15">
        <f t="shared" si="208"/>
        <v>42711.35157407407</v>
      </c>
    </row>
    <row r="3305" spans="1:20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5"/>
        <v>116</v>
      </c>
      <c r="P3305">
        <f t="shared" si="206"/>
        <v>59.6</v>
      </c>
      <c r="Q3305" s="11" t="s">
        <v>8315</v>
      </c>
      <c r="R3305" t="s">
        <v>8316</v>
      </c>
      <c r="S3305" s="15">
        <f t="shared" si="207"/>
        <v>42056.65143518518</v>
      </c>
      <c r="T3305" s="15">
        <f t="shared" si="208"/>
        <v>42091.609768518523</v>
      </c>
    </row>
    <row r="3306" spans="1:20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5"/>
        <v>105</v>
      </c>
      <c r="P3306">
        <f t="shared" si="206"/>
        <v>89.59</v>
      </c>
      <c r="Q3306" s="11" t="s">
        <v>8315</v>
      </c>
      <c r="R3306" t="s">
        <v>8316</v>
      </c>
      <c r="S3306" s="15">
        <f t="shared" si="207"/>
        <v>42696.624444444446</v>
      </c>
      <c r="T3306" s="15">
        <f t="shared" si="208"/>
        <v>42726.624444444446</v>
      </c>
    </row>
    <row r="3307" spans="1:20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5"/>
        <v>102</v>
      </c>
      <c r="P3307">
        <f t="shared" si="206"/>
        <v>204.05</v>
      </c>
      <c r="Q3307" s="11" t="s">
        <v>8315</v>
      </c>
      <c r="R3307" t="s">
        <v>8316</v>
      </c>
      <c r="S3307" s="15">
        <f t="shared" si="207"/>
        <v>42186.855879629627</v>
      </c>
      <c r="T3307" s="15">
        <f t="shared" si="208"/>
        <v>42216.855879629627</v>
      </c>
    </row>
    <row r="3308" spans="1:20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5"/>
        <v>175</v>
      </c>
      <c r="P3308">
        <f t="shared" si="206"/>
        <v>48.7</v>
      </c>
      <c r="Q3308" s="11" t="s">
        <v>8315</v>
      </c>
      <c r="R3308" t="s">
        <v>8316</v>
      </c>
      <c r="S3308" s="15">
        <f t="shared" si="207"/>
        <v>42493.219236111108</v>
      </c>
      <c r="T3308" s="15">
        <f t="shared" si="208"/>
        <v>42531.125</v>
      </c>
    </row>
    <row r="3309" spans="1:20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5"/>
        <v>107</v>
      </c>
      <c r="P3309">
        <f t="shared" si="206"/>
        <v>53.34</v>
      </c>
      <c r="Q3309" s="11" t="s">
        <v>8315</v>
      </c>
      <c r="R3309" t="s">
        <v>8316</v>
      </c>
      <c r="S3309" s="15">
        <f t="shared" si="207"/>
        <v>42475.057164351849</v>
      </c>
      <c r="T3309" s="15">
        <f t="shared" si="208"/>
        <v>42505.057164351849</v>
      </c>
    </row>
    <row r="3310" spans="1:20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5"/>
        <v>122</v>
      </c>
      <c r="P3310">
        <f t="shared" si="206"/>
        <v>75.09</v>
      </c>
      <c r="Q3310" s="11" t="s">
        <v>8315</v>
      </c>
      <c r="R3310" t="s">
        <v>8316</v>
      </c>
      <c r="S3310" s="15">
        <f t="shared" si="207"/>
        <v>42452.876909722225</v>
      </c>
      <c r="T3310" s="15">
        <f t="shared" si="208"/>
        <v>42473.876909722225</v>
      </c>
    </row>
    <row r="3311" spans="1:20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5"/>
        <v>159</v>
      </c>
      <c r="P3311">
        <f t="shared" si="206"/>
        <v>18</v>
      </c>
      <c r="Q3311" s="11" t="s">
        <v>8315</v>
      </c>
      <c r="R3311" t="s">
        <v>8316</v>
      </c>
      <c r="S3311" s="15">
        <f t="shared" si="207"/>
        <v>42628.650208333333</v>
      </c>
      <c r="T3311" s="15">
        <f t="shared" si="208"/>
        <v>42659.650208333333</v>
      </c>
    </row>
    <row r="3312" spans="1:20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5"/>
        <v>100</v>
      </c>
      <c r="P3312">
        <f t="shared" si="206"/>
        <v>209.84</v>
      </c>
      <c r="Q3312" s="11" t="s">
        <v>8315</v>
      </c>
      <c r="R3312" t="s">
        <v>8316</v>
      </c>
      <c r="S3312" s="15">
        <f t="shared" si="207"/>
        <v>42253.928530092591</v>
      </c>
      <c r="T3312" s="15">
        <f t="shared" si="208"/>
        <v>42283.928530092591</v>
      </c>
    </row>
    <row r="3313" spans="1:20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5"/>
        <v>110</v>
      </c>
      <c r="P3313">
        <f t="shared" si="206"/>
        <v>61.02</v>
      </c>
      <c r="Q3313" s="11" t="s">
        <v>8315</v>
      </c>
      <c r="R3313" t="s">
        <v>8316</v>
      </c>
      <c r="S3313" s="15">
        <f t="shared" si="207"/>
        <v>42264.29178240741</v>
      </c>
      <c r="T3313" s="15">
        <f t="shared" si="208"/>
        <v>42294.29178240741</v>
      </c>
    </row>
    <row r="3314" spans="1:20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5"/>
        <v>100</v>
      </c>
      <c r="P3314">
        <f t="shared" si="206"/>
        <v>61</v>
      </c>
      <c r="Q3314" s="11" t="s">
        <v>8315</v>
      </c>
      <c r="R3314" t="s">
        <v>8316</v>
      </c>
      <c r="S3314" s="15">
        <f t="shared" si="207"/>
        <v>42664.809560185182</v>
      </c>
      <c r="T3314" s="15">
        <f t="shared" si="208"/>
        <v>42685.916666666672</v>
      </c>
    </row>
    <row r="3315" spans="1:20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5"/>
        <v>116</v>
      </c>
      <c r="P3315">
        <f t="shared" si="206"/>
        <v>80.03</v>
      </c>
      <c r="Q3315" s="11" t="s">
        <v>8315</v>
      </c>
      <c r="R3315" t="s">
        <v>8316</v>
      </c>
      <c r="S3315" s="15">
        <f t="shared" si="207"/>
        <v>42382.244409722218</v>
      </c>
      <c r="T3315" s="15">
        <f t="shared" si="208"/>
        <v>42396.041666666672</v>
      </c>
    </row>
    <row r="3316" spans="1:20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5"/>
        <v>211</v>
      </c>
      <c r="P3316">
        <f t="shared" si="206"/>
        <v>29.07</v>
      </c>
      <c r="Q3316" s="11" t="s">
        <v>8315</v>
      </c>
      <c r="R3316" t="s">
        <v>8316</v>
      </c>
      <c r="S3316" s="15">
        <f t="shared" si="207"/>
        <v>42105.267488425925</v>
      </c>
      <c r="T3316" s="15">
        <f t="shared" si="208"/>
        <v>42132.836805555555</v>
      </c>
    </row>
    <row r="3317" spans="1:20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5"/>
        <v>110</v>
      </c>
      <c r="P3317">
        <f t="shared" si="206"/>
        <v>49.44</v>
      </c>
      <c r="Q3317" s="11" t="s">
        <v>8315</v>
      </c>
      <c r="R3317" t="s">
        <v>8316</v>
      </c>
      <c r="S3317" s="15">
        <f t="shared" si="207"/>
        <v>42466.303715277783</v>
      </c>
      <c r="T3317" s="15">
        <f t="shared" si="208"/>
        <v>42496.303715277783</v>
      </c>
    </row>
    <row r="3318" spans="1:20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5"/>
        <v>100</v>
      </c>
      <c r="P3318">
        <f t="shared" si="206"/>
        <v>93.98</v>
      </c>
      <c r="Q3318" s="11" t="s">
        <v>8315</v>
      </c>
      <c r="R3318" t="s">
        <v>8316</v>
      </c>
      <c r="S3318" s="15">
        <f t="shared" si="207"/>
        <v>41826.871238425927</v>
      </c>
      <c r="T3318" s="15">
        <f t="shared" si="208"/>
        <v>41859.57916666667</v>
      </c>
    </row>
    <row r="3319" spans="1:20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5"/>
        <v>106</v>
      </c>
      <c r="P3319">
        <f t="shared" si="206"/>
        <v>61.94</v>
      </c>
      <c r="Q3319" s="11" t="s">
        <v>8315</v>
      </c>
      <c r="R3319" t="s">
        <v>8316</v>
      </c>
      <c r="S3319" s="15">
        <f t="shared" si="207"/>
        <v>42499.039629629624</v>
      </c>
      <c r="T3319" s="15">
        <f t="shared" si="208"/>
        <v>42529.039629629624</v>
      </c>
    </row>
    <row r="3320" spans="1:20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5"/>
        <v>126</v>
      </c>
      <c r="P3320">
        <f t="shared" si="206"/>
        <v>78.5</v>
      </c>
      <c r="Q3320" s="11" t="s">
        <v>8315</v>
      </c>
      <c r="R3320" t="s">
        <v>8316</v>
      </c>
      <c r="S3320" s="15">
        <f t="shared" si="207"/>
        <v>42431.302002314813</v>
      </c>
      <c r="T3320" s="15">
        <f t="shared" si="208"/>
        <v>42471.104166666672</v>
      </c>
    </row>
    <row r="3321" spans="1:20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5"/>
        <v>108</v>
      </c>
      <c r="P3321">
        <f t="shared" si="206"/>
        <v>33.75</v>
      </c>
      <c r="Q3321" s="11" t="s">
        <v>8315</v>
      </c>
      <c r="R3321" t="s">
        <v>8316</v>
      </c>
      <c r="S3321" s="15">
        <f t="shared" si="207"/>
        <v>41990.585486111115</v>
      </c>
      <c r="T3321" s="15">
        <f t="shared" si="208"/>
        <v>42035.585486111115</v>
      </c>
    </row>
    <row r="3322" spans="1:20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5"/>
        <v>101</v>
      </c>
      <c r="P3322">
        <f t="shared" si="206"/>
        <v>66.45</v>
      </c>
      <c r="Q3322" s="11" t="s">
        <v>8315</v>
      </c>
      <c r="R3322" t="s">
        <v>8316</v>
      </c>
      <c r="S3322" s="15">
        <f t="shared" si="207"/>
        <v>42513.045798611114</v>
      </c>
      <c r="T3322" s="15">
        <f t="shared" si="208"/>
        <v>42543.045798611114</v>
      </c>
    </row>
    <row r="3323" spans="1:20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5"/>
        <v>107</v>
      </c>
      <c r="P3323">
        <f t="shared" si="206"/>
        <v>35.799999999999997</v>
      </c>
      <c r="Q3323" s="11" t="s">
        <v>8315</v>
      </c>
      <c r="R3323" t="s">
        <v>8316</v>
      </c>
      <c r="S3323" s="15">
        <f t="shared" si="207"/>
        <v>41914.100289351853</v>
      </c>
      <c r="T3323" s="15">
        <f t="shared" si="208"/>
        <v>41928.165972222225</v>
      </c>
    </row>
    <row r="3324" spans="1:20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5"/>
        <v>102</v>
      </c>
      <c r="P3324">
        <f t="shared" si="206"/>
        <v>145.65</v>
      </c>
      <c r="Q3324" s="11" t="s">
        <v>8315</v>
      </c>
      <c r="R3324" t="s">
        <v>8316</v>
      </c>
      <c r="S3324" s="15">
        <f t="shared" si="207"/>
        <v>42521.010370370372</v>
      </c>
      <c r="T3324" s="15">
        <f t="shared" si="208"/>
        <v>42543.163194444445</v>
      </c>
    </row>
    <row r="3325" spans="1:20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5"/>
        <v>126</v>
      </c>
      <c r="P3325">
        <f t="shared" si="206"/>
        <v>25.69</v>
      </c>
      <c r="Q3325" s="11" t="s">
        <v>8315</v>
      </c>
      <c r="R3325" t="s">
        <v>8316</v>
      </c>
      <c r="S3325" s="15">
        <f t="shared" si="207"/>
        <v>42608.36583333333</v>
      </c>
      <c r="T3325" s="15">
        <f t="shared" si="208"/>
        <v>42638.36583333333</v>
      </c>
    </row>
    <row r="3326" spans="1:20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5"/>
        <v>102</v>
      </c>
      <c r="P3326">
        <f t="shared" si="206"/>
        <v>152.5</v>
      </c>
      <c r="Q3326" s="11" t="s">
        <v>8315</v>
      </c>
      <c r="R3326" t="s">
        <v>8316</v>
      </c>
      <c r="S3326" s="15">
        <f t="shared" si="207"/>
        <v>42512.58321759259</v>
      </c>
      <c r="T3326" s="15">
        <f t="shared" si="208"/>
        <v>42526.58321759259</v>
      </c>
    </row>
    <row r="3327" spans="1:20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5"/>
        <v>113</v>
      </c>
      <c r="P3327">
        <f t="shared" si="206"/>
        <v>30</v>
      </c>
      <c r="Q3327" s="11" t="s">
        <v>8315</v>
      </c>
      <c r="R3327" t="s">
        <v>8316</v>
      </c>
      <c r="S3327" s="15">
        <f t="shared" si="207"/>
        <v>42064.785613425927</v>
      </c>
      <c r="T3327" s="15">
        <f t="shared" si="208"/>
        <v>42099.743946759263</v>
      </c>
    </row>
    <row r="3328" spans="1:20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5"/>
        <v>101</v>
      </c>
      <c r="P3328">
        <f t="shared" si="206"/>
        <v>142.28</v>
      </c>
      <c r="Q3328" s="11" t="s">
        <v>8315</v>
      </c>
      <c r="R3328" t="s">
        <v>8316</v>
      </c>
      <c r="S3328" s="15">
        <f t="shared" si="207"/>
        <v>42041.714178240742</v>
      </c>
      <c r="T3328" s="15">
        <f t="shared" si="208"/>
        <v>42071.67251157407</v>
      </c>
    </row>
    <row r="3329" spans="1:20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5"/>
        <v>101</v>
      </c>
      <c r="P3329">
        <f t="shared" si="206"/>
        <v>24.55</v>
      </c>
      <c r="Q3329" s="11" t="s">
        <v>8315</v>
      </c>
      <c r="R3329" t="s">
        <v>8316</v>
      </c>
      <c r="S3329" s="15">
        <f t="shared" si="207"/>
        <v>42468.374606481477</v>
      </c>
      <c r="T3329" s="15">
        <f t="shared" si="208"/>
        <v>42498.374606481477</v>
      </c>
    </row>
    <row r="3330" spans="1:20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5"/>
        <v>146</v>
      </c>
      <c r="P3330">
        <f t="shared" si="206"/>
        <v>292.77999999999997</v>
      </c>
      <c r="Q3330" s="11" t="s">
        <v>8315</v>
      </c>
      <c r="R3330" t="s">
        <v>8316</v>
      </c>
      <c r="S3330" s="15">
        <f t="shared" si="207"/>
        <v>41822.57503472222</v>
      </c>
      <c r="T3330" s="15">
        <f t="shared" si="208"/>
        <v>41825.041666666664</v>
      </c>
    </row>
    <row r="3331" spans="1:20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9">ROUND(E3331/D3331*100,0)</f>
        <v>117</v>
      </c>
      <c r="P3331">
        <f t="shared" ref="P3331:P3394" si="210">IFERROR(ROUND(E3331/L3331,2),0)</f>
        <v>44.92</v>
      </c>
      <c r="Q3331" s="11" t="s">
        <v>8315</v>
      </c>
      <c r="R3331" t="s">
        <v>8316</v>
      </c>
      <c r="S3331" s="15">
        <f t="shared" ref="S3331:S3394" si="211">(((J3331/60)/60)/24)+DATE(1970,1,1)</f>
        <v>41837.323009259257</v>
      </c>
      <c r="T3331" s="15">
        <f t="shared" ref="T3331:T3394" si="212">(((I3331/60)/60)/24)+DATE(1970,1,1)</f>
        <v>41847.958333333336</v>
      </c>
    </row>
    <row r="3332" spans="1:20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9"/>
        <v>106</v>
      </c>
      <c r="P3332">
        <f t="shared" si="210"/>
        <v>23.1</v>
      </c>
      <c r="Q3332" s="11" t="s">
        <v>8315</v>
      </c>
      <c r="R3332" t="s">
        <v>8316</v>
      </c>
      <c r="S3332" s="15">
        <f t="shared" si="211"/>
        <v>42065.887361111112</v>
      </c>
      <c r="T3332" s="15">
        <f t="shared" si="212"/>
        <v>42095.845694444448</v>
      </c>
    </row>
    <row r="3333" spans="1:20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9"/>
        <v>105</v>
      </c>
      <c r="P3333">
        <f t="shared" si="210"/>
        <v>80.400000000000006</v>
      </c>
      <c r="Q3333" s="11" t="s">
        <v>8315</v>
      </c>
      <c r="R3333" t="s">
        <v>8316</v>
      </c>
      <c r="S3333" s="15">
        <f t="shared" si="211"/>
        <v>42248.697754629626</v>
      </c>
      <c r="T3333" s="15">
        <f t="shared" si="212"/>
        <v>42283.697754629626</v>
      </c>
    </row>
    <row r="3334" spans="1:20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9"/>
        <v>100</v>
      </c>
      <c r="P3334">
        <f t="shared" si="210"/>
        <v>72.290000000000006</v>
      </c>
      <c r="Q3334" s="11" t="s">
        <v>8315</v>
      </c>
      <c r="R3334" t="s">
        <v>8316</v>
      </c>
      <c r="S3334" s="15">
        <f t="shared" si="211"/>
        <v>41809.860300925924</v>
      </c>
      <c r="T3334" s="15">
        <f t="shared" si="212"/>
        <v>41839.860300925924</v>
      </c>
    </row>
    <row r="3335" spans="1:20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9"/>
        <v>105</v>
      </c>
      <c r="P3335">
        <f t="shared" si="210"/>
        <v>32.97</v>
      </c>
      <c r="Q3335" s="11" t="s">
        <v>8315</v>
      </c>
      <c r="R3335" t="s">
        <v>8316</v>
      </c>
      <c r="S3335" s="15">
        <f t="shared" si="211"/>
        <v>42148.676851851851</v>
      </c>
      <c r="T3335" s="15">
        <f t="shared" si="212"/>
        <v>42170.676851851851</v>
      </c>
    </row>
    <row r="3336" spans="1:20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9"/>
        <v>139</v>
      </c>
      <c r="P3336">
        <f t="shared" si="210"/>
        <v>116.65</v>
      </c>
      <c r="Q3336" s="11" t="s">
        <v>8315</v>
      </c>
      <c r="R3336" t="s">
        <v>8316</v>
      </c>
      <c r="S3336" s="15">
        <f t="shared" si="211"/>
        <v>42185.521087962959</v>
      </c>
      <c r="T3336" s="15">
        <f t="shared" si="212"/>
        <v>42215.521087962959</v>
      </c>
    </row>
    <row r="3337" spans="1:20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9"/>
        <v>100</v>
      </c>
      <c r="P3337">
        <f t="shared" si="210"/>
        <v>79.62</v>
      </c>
      <c r="Q3337" s="11" t="s">
        <v>8315</v>
      </c>
      <c r="R3337" t="s">
        <v>8316</v>
      </c>
      <c r="S3337" s="15">
        <f t="shared" si="211"/>
        <v>41827.674143518518</v>
      </c>
      <c r="T3337" s="15">
        <f t="shared" si="212"/>
        <v>41854.958333333336</v>
      </c>
    </row>
    <row r="3338" spans="1:20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9"/>
        <v>100</v>
      </c>
      <c r="P3338">
        <f t="shared" si="210"/>
        <v>27.78</v>
      </c>
      <c r="Q3338" s="11" t="s">
        <v>8315</v>
      </c>
      <c r="R3338" t="s">
        <v>8316</v>
      </c>
      <c r="S3338" s="15">
        <f t="shared" si="211"/>
        <v>42437.398680555561</v>
      </c>
      <c r="T3338" s="15">
        <f t="shared" si="212"/>
        <v>42465.35701388889</v>
      </c>
    </row>
    <row r="3339" spans="1:20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9"/>
        <v>110</v>
      </c>
      <c r="P3339">
        <f t="shared" si="210"/>
        <v>81.03</v>
      </c>
      <c r="Q3339" s="11" t="s">
        <v>8315</v>
      </c>
      <c r="R3339" t="s">
        <v>8316</v>
      </c>
      <c r="S3339" s="15">
        <f t="shared" si="211"/>
        <v>41901.282025462962</v>
      </c>
      <c r="T3339" s="15">
        <f t="shared" si="212"/>
        <v>41922.875</v>
      </c>
    </row>
    <row r="3340" spans="1:20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9"/>
        <v>102</v>
      </c>
      <c r="P3340">
        <f t="shared" si="210"/>
        <v>136.85</v>
      </c>
      <c r="Q3340" s="11" t="s">
        <v>8315</v>
      </c>
      <c r="R3340" t="s">
        <v>8316</v>
      </c>
      <c r="S3340" s="15">
        <f t="shared" si="211"/>
        <v>42769.574999999997</v>
      </c>
      <c r="T3340" s="15">
        <f t="shared" si="212"/>
        <v>42790.574999999997</v>
      </c>
    </row>
    <row r="3341" spans="1:20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9"/>
        <v>104</v>
      </c>
      <c r="P3341">
        <f t="shared" si="210"/>
        <v>177.62</v>
      </c>
      <c r="Q3341" s="11" t="s">
        <v>8315</v>
      </c>
      <c r="R3341" t="s">
        <v>8316</v>
      </c>
      <c r="S3341" s="15">
        <f t="shared" si="211"/>
        <v>42549.665717592594</v>
      </c>
      <c r="T3341" s="15">
        <f t="shared" si="212"/>
        <v>42579.665717592594</v>
      </c>
    </row>
    <row r="3342" spans="1:20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9"/>
        <v>138</v>
      </c>
      <c r="P3342">
        <f t="shared" si="210"/>
        <v>109.08</v>
      </c>
      <c r="Q3342" s="11" t="s">
        <v>8315</v>
      </c>
      <c r="R3342" t="s">
        <v>8316</v>
      </c>
      <c r="S3342" s="15">
        <f t="shared" si="211"/>
        <v>42685.974004629628</v>
      </c>
      <c r="T3342" s="15">
        <f t="shared" si="212"/>
        <v>42710.974004629628</v>
      </c>
    </row>
    <row r="3343" spans="1:20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9"/>
        <v>100</v>
      </c>
      <c r="P3343">
        <f t="shared" si="210"/>
        <v>119.64</v>
      </c>
      <c r="Q3343" s="11" t="s">
        <v>8315</v>
      </c>
      <c r="R3343" t="s">
        <v>8316</v>
      </c>
      <c r="S3343" s="15">
        <f t="shared" si="211"/>
        <v>42510.798854166671</v>
      </c>
      <c r="T3343" s="15">
        <f t="shared" si="212"/>
        <v>42533.708333333328</v>
      </c>
    </row>
    <row r="3344" spans="1:20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9"/>
        <v>102</v>
      </c>
      <c r="P3344">
        <f t="shared" si="210"/>
        <v>78.209999999999994</v>
      </c>
      <c r="Q3344" s="11" t="s">
        <v>8315</v>
      </c>
      <c r="R3344" t="s">
        <v>8316</v>
      </c>
      <c r="S3344" s="15">
        <f t="shared" si="211"/>
        <v>42062.296412037031</v>
      </c>
      <c r="T3344" s="15">
        <f t="shared" si="212"/>
        <v>42095.207638888889</v>
      </c>
    </row>
    <row r="3345" spans="1:20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9"/>
        <v>171</v>
      </c>
      <c r="P3345">
        <f t="shared" si="210"/>
        <v>52.17</v>
      </c>
      <c r="Q3345" s="11" t="s">
        <v>8315</v>
      </c>
      <c r="R3345" t="s">
        <v>8316</v>
      </c>
      <c r="S3345" s="15">
        <f t="shared" si="211"/>
        <v>42452.916481481487</v>
      </c>
      <c r="T3345" s="15">
        <f t="shared" si="212"/>
        <v>42473.554166666669</v>
      </c>
    </row>
    <row r="3346" spans="1:20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9"/>
        <v>101</v>
      </c>
      <c r="P3346">
        <f t="shared" si="210"/>
        <v>114.13</v>
      </c>
      <c r="Q3346" s="11" t="s">
        <v>8315</v>
      </c>
      <c r="R3346" t="s">
        <v>8316</v>
      </c>
      <c r="S3346" s="15">
        <f t="shared" si="211"/>
        <v>41851.200150462959</v>
      </c>
      <c r="T3346" s="15">
        <f t="shared" si="212"/>
        <v>41881.200150462959</v>
      </c>
    </row>
    <row r="3347" spans="1:20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9"/>
        <v>130</v>
      </c>
      <c r="P3347">
        <f t="shared" si="210"/>
        <v>50</v>
      </c>
      <c r="Q3347" s="11" t="s">
        <v>8315</v>
      </c>
      <c r="R3347" t="s">
        <v>8316</v>
      </c>
      <c r="S3347" s="15">
        <f t="shared" si="211"/>
        <v>42053.106111111112</v>
      </c>
      <c r="T3347" s="15">
        <f t="shared" si="212"/>
        <v>42112.025694444441</v>
      </c>
    </row>
    <row r="3348" spans="1:20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9"/>
        <v>110</v>
      </c>
      <c r="P3348">
        <f t="shared" si="210"/>
        <v>91.67</v>
      </c>
      <c r="Q3348" s="11" t="s">
        <v>8315</v>
      </c>
      <c r="R3348" t="s">
        <v>8316</v>
      </c>
      <c r="S3348" s="15">
        <f t="shared" si="211"/>
        <v>42054.024421296301</v>
      </c>
      <c r="T3348" s="15">
        <f t="shared" si="212"/>
        <v>42061.024421296301</v>
      </c>
    </row>
    <row r="3349" spans="1:20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9"/>
        <v>119</v>
      </c>
      <c r="P3349">
        <f t="shared" si="210"/>
        <v>108.59</v>
      </c>
      <c r="Q3349" s="11" t="s">
        <v>8315</v>
      </c>
      <c r="R3349" t="s">
        <v>8316</v>
      </c>
      <c r="S3349" s="15">
        <f t="shared" si="211"/>
        <v>42484.551550925928</v>
      </c>
      <c r="T3349" s="15">
        <f t="shared" si="212"/>
        <v>42498.875</v>
      </c>
    </row>
    <row r="3350" spans="1:20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9"/>
        <v>100</v>
      </c>
      <c r="P3350">
        <f t="shared" si="210"/>
        <v>69.819999999999993</v>
      </c>
      <c r="Q3350" s="11" t="s">
        <v>8315</v>
      </c>
      <c r="R3350" t="s">
        <v>8316</v>
      </c>
      <c r="S3350" s="15">
        <f t="shared" si="211"/>
        <v>42466.558796296296</v>
      </c>
      <c r="T3350" s="15">
        <f t="shared" si="212"/>
        <v>42490.165972222225</v>
      </c>
    </row>
    <row r="3351" spans="1:20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9"/>
        <v>153</v>
      </c>
      <c r="P3351">
        <f t="shared" si="210"/>
        <v>109.57</v>
      </c>
      <c r="Q3351" s="11" t="s">
        <v>8315</v>
      </c>
      <c r="R3351" t="s">
        <v>8316</v>
      </c>
      <c r="S3351" s="15">
        <f t="shared" si="211"/>
        <v>42513.110787037032</v>
      </c>
      <c r="T3351" s="15">
        <f t="shared" si="212"/>
        <v>42534.708333333328</v>
      </c>
    </row>
    <row r="3352" spans="1:20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9"/>
        <v>104</v>
      </c>
      <c r="P3352">
        <f t="shared" si="210"/>
        <v>71.67</v>
      </c>
      <c r="Q3352" s="11" t="s">
        <v>8315</v>
      </c>
      <c r="R3352" t="s">
        <v>8316</v>
      </c>
      <c r="S3352" s="15">
        <f t="shared" si="211"/>
        <v>42302.701516203699</v>
      </c>
      <c r="T3352" s="15">
        <f t="shared" si="212"/>
        <v>42337.958333333328</v>
      </c>
    </row>
    <row r="3353" spans="1:20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9"/>
        <v>101</v>
      </c>
      <c r="P3353">
        <f t="shared" si="210"/>
        <v>93.61</v>
      </c>
      <c r="Q3353" s="11" t="s">
        <v>8315</v>
      </c>
      <c r="R3353" t="s">
        <v>8316</v>
      </c>
      <c r="S3353" s="15">
        <f t="shared" si="211"/>
        <v>41806.395428240743</v>
      </c>
      <c r="T3353" s="15">
        <f t="shared" si="212"/>
        <v>41843.458333333336</v>
      </c>
    </row>
    <row r="3354" spans="1:20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9"/>
        <v>108</v>
      </c>
      <c r="P3354">
        <f t="shared" si="210"/>
        <v>76.8</v>
      </c>
      <c r="Q3354" s="11" t="s">
        <v>8315</v>
      </c>
      <c r="R3354" t="s">
        <v>8316</v>
      </c>
      <c r="S3354" s="15">
        <f t="shared" si="211"/>
        <v>42495.992800925931</v>
      </c>
      <c r="T3354" s="15">
        <f t="shared" si="212"/>
        <v>42552.958333333328</v>
      </c>
    </row>
    <row r="3355" spans="1:20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9"/>
        <v>315</v>
      </c>
      <c r="P3355">
        <f t="shared" si="210"/>
        <v>35.799999999999997</v>
      </c>
      <c r="Q3355" s="11" t="s">
        <v>8315</v>
      </c>
      <c r="R3355" t="s">
        <v>8316</v>
      </c>
      <c r="S3355" s="15">
        <f t="shared" si="211"/>
        <v>42479.432291666672</v>
      </c>
      <c r="T3355" s="15">
        <f t="shared" si="212"/>
        <v>42492.958333333328</v>
      </c>
    </row>
    <row r="3356" spans="1:20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9"/>
        <v>102</v>
      </c>
      <c r="P3356">
        <f t="shared" si="210"/>
        <v>55.6</v>
      </c>
      <c r="Q3356" s="11" t="s">
        <v>8315</v>
      </c>
      <c r="R3356" t="s">
        <v>8316</v>
      </c>
      <c r="S3356" s="15">
        <f t="shared" si="211"/>
        <v>42270.7269212963</v>
      </c>
      <c r="T3356" s="15">
        <f t="shared" si="212"/>
        <v>42306.167361111111</v>
      </c>
    </row>
    <row r="3357" spans="1:20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9"/>
        <v>126</v>
      </c>
      <c r="P3357">
        <f t="shared" si="210"/>
        <v>147.33000000000001</v>
      </c>
      <c r="Q3357" s="11" t="s">
        <v>8315</v>
      </c>
      <c r="R3357" t="s">
        <v>8316</v>
      </c>
      <c r="S3357" s="15">
        <f t="shared" si="211"/>
        <v>42489.619525462964</v>
      </c>
      <c r="T3357" s="15">
        <f t="shared" si="212"/>
        <v>42500.470138888893</v>
      </c>
    </row>
    <row r="3358" spans="1:20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9"/>
        <v>101</v>
      </c>
      <c r="P3358">
        <f t="shared" si="210"/>
        <v>56.33</v>
      </c>
      <c r="Q3358" s="11" t="s">
        <v>8315</v>
      </c>
      <c r="R3358" t="s">
        <v>8316</v>
      </c>
      <c r="S3358" s="15">
        <f t="shared" si="211"/>
        <v>42536.815648148149</v>
      </c>
      <c r="T3358" s="15">
        <f t="shared" si="212"/>
        <v>42566.815648148149</v>
      </c>
    </row>
    <row r="3359" spans="1:20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9"/>
        <v>101</v>
      </c>
      <c r="P3359">
        <f t="shared" si="210"/>
        <v>96.19</v>
      </c>
      <c r="Q3359" s="11" t="s">
        <v>8315</v>
      </c>
      <c r="R3359" t="s">
        <v>8316</v>
      </c>
      <c r="S3359" s="15">
        <f t="shared" si="211"/>
        <v>41822.417939814812</v>
      </c>
      <c r="T3359" s="15">
        <f t="shared" si="212"/>
        <v>41852.417939814812</v>
      </c>
    </row>
    <row r="3360" spans="1:20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9"/>
        <v>103</v>
      </c>
      <c r="P3360">
        <f t="shared" si="210"/>
        <v>63.57</v>
      </c>
      <c r="Q3360" s="11" t="s">
        <v>8315</v>
      </c>
      <c r="R3360" t="s">
        <v>8316</v>
      </c>
      <c r="S3360" s="15">
        <f t="shared" si="211"/>
        <v>41932.311099537037</v>
      </c>
      <c r="T3360" s="15">
        <f t="shared" si="212"/>
        <v>41962.352766203709</v>
      </c>
    </row>
    <row r="3361" spans="1:20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9"/>
        <v>106</v>
      </c>
      <c r="P3361">
        <f t="shared" si="210"/>
        <v>184.78</v>
      </c>
      <c r="Q3361" s="11" t="s">
        <v>8315</v>
      </c>
      <c r="R3361" t="s">
        <v>8316</v>
      </c>
      <c r="S3361" s="15">
        <f t="shared" si="211"/>
        <v>42746.057106481487</v>
      </c>
      <c r="T3361" s="15">
        <f t="shared" si="212"/>
        <v>42791.057106481487</v>
      </c>
    </row>
    <row r="3362" spans="1:20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9"/>
        <v>101</v>
      </c>
      <c r="P3362">
        <f t="shared" si="210"/>
        <v>126.72</v>
      </c>
      <c r="Q3362" s="11" t="s">
        <v>8315</v>
      </c>
      <c r="R3362" t="s">
        <v>8316</v>
      </c>
      <c r="S3362" s="15">
        <f t="shared" si="211"/>
        <v>42697.082673611112</v>
      </c>
      <c r="T3362" s="15">
        <f t="shared" si="212"/>
        <v>42718.665972222225</v>
      </c>
    </row>
    <row r="3363" spans="1:20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9"/>
        <v>113</v>
      </c>
      <c r="P3363">
        <f t="shared" si="210"/>
        <v>83.43</v>
      </c>
      <c r="Q3363" s="11" t="s">
        <v>8315</v>
      </c>
      <c r="R3363" t="s">
        <v>8316</v>
      </c>
      <c r="S3363" s="15">
        <f t="shared" si="211"/>
        <v>41866.025347222225</v>
      </c>
      <c r="T3363" s="15">
        <f t="shared" si="212"/>
        <v>41883.665972222225</v>
      </c>
    </row>
    <row r="3364" spans="1:20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9"/>
        <v>218</v>
      </c>
      <c r="P3364">
        <f t="shared" si="210"/>
        <v>54.5</v>
      </c>
      <c r="Q3364" s="11" t="s">
        <v>8315</v>
      </c>
      <c r="R3364" t="s">
        <v>8316</v>
      </c>
      <c r="S3364" s="15">
        <f t="shared" si="211"/>
        <v>42056.091631944444</v>
      </c>
      <c r="T3364" s="15">
        <f t="shared" si="212"/>
        <v>42070.204861111109</v>
      </c>
    </row>
    <row r="3365" spans="1:20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9"/>
        <v>101</v>
      </c>
      <c r="P3365">
        <f t="shared" si="210"/>
        <v>302.31</v>
      </c>
      <c r="Q3365" s="11" t="s">
        <v>8315</v>
      </c>
      <c r="R3365" t="s">
        <v>8316</v>
      </c>
      <c r="S3365" s="15">
        <f t="shared" si="211"/>
        <v>41851.771354166667</v>
      </c>
      <c r="T3365" s="15">
        <f t="shared" si="212"/>
        <v>41870.666666666664</v>
      </c>
    </row>
    <row r="3366" spans="1:20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9"/>
        <v>106</v>
      </c>
      <c r="P3366">
        <f t="shared" si="210"/>
        <v>44.14</v>
      </c>
      <c r="Q3366" s="11" t="s">
        <v>8315</v>
      </c>
      <c r="R3366" t="s">
        <v>8316</v>
      </c>
      <c r="S3366" s="15">
        <f t="shared" si="211"/>
        <v>42422.977418981478</v>
      </c>
      <c r="T3366" s="15">
        <f t="shared" si="212"/>
        <v>42444.875</v>
      </c>
    </row>
    <row r="3367" spans="1:20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9"/>
        <v>104</v>
      </c>
      <c r="P3367">
        <f t="shared" si="210"/>
        <v>866.67</v>
      </c>
      <c r="Q3367" s="11" t="s">
        <v>8315</v>
      </c>
      <c r="R3367" t="s">
        <v>8316</v>
      </c>
      <c r="S3367" s="15">
        <f t="shared" si="211"/>
        <v>42321.101759259262</v>
      </c>
      <c r="T3367" s="15">
        <f t="shared" si="212"/>
        <v>42351.101759259262</v>
      </c>
    </row>
    <row r="3368" spans="1:20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9"/>
        <v>221</v>
      </c>
      <c r="P3368">
        <f t="shared" si="210"/>
        <v>61.39</v>
      </c>
      <c r="Q3368" s="11" t="s">
        <v>8315</v>
      </c>
      <c r="R3368" t="s">
        <v>8316</v>
      </c>
      <c r="S3368" s="15">
        <f t="shared" si="211"/>
        <v>42107.067557870367</v>
      </c>
      <c r="T3368" s="15">
        <f t="shared" si="212"/>
        <v>42137.067557870367</v>
      </c>
    </row>
    <row r="3369" spans="1:20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9"/>
        <v>119</v>
      </c>
      <c r="P3369">
        <f t="shared" si="210"/>
        <v>29.67</v>
      </c>
      <c r="Q3369" s="11" t="s">
        <v>8315</v>
      </c>
      <c r="R3369" t="s">
        <v>8316</v>
      </c>
      <c r="S3369" s="15">
        <f t="shared" si="211"/>
        <v>42192.933958333335</v>
      </c>
      <c r="T3369" s="15">
        <f t="shared" si="212"/>
        <v>42217.933958333335</v>
      </c>
    </row>
    <row r="3370" spans="1:20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9"/>
        <v>105</v>
      </c>
      <c r="P3370">
        <f t="shared" si="210"/>
        <v>45.48</v>
      </c>
      <c r="Q3370" s="11" t="s">
        <v>8315</v>
      </c>
      <c r="R3370" t="s">
        <v>8316</v>
      </c>
      <c r="S3370" s="15">
        <f t="shared" si="211"/>
        <v>41969.199756944443</v>
      </c>
      <c r="T3370" s="15">
        <f t="shared" si="212"/>
        <v>42005.208333333328</v>
      </c>
    </row>
    <row r="3371" spans="1:20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9"/>
        <v>104</v>
      </c>
      <c r="P3371">
        <f t="shared" si="210"/>
        <v>96.2</v>
      </c>
      <c r="Q3371" s="11" t="s">
        <v>8315</v>
      </c>
      <c r="R3371" t="s">
        <v>8316</v>
      </c>
      <c r="S3371" s="15">
        <f t="shared" si="211"/>
        <v>42690.041435185187</v>
      </c>
      <c r="T3371" s="15">
        <f t="shared" si="212"/>
        <v>42750.041435185187</v>
      </c>
    </row>
    <row r="3372" spans="1:20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9"/>
        <v>118</v>
      </c>
      <c r="P3372">
        <f t="shared" si="210"/>
        <v>67.92</v>
      </c>
      <c r="Q3372" s="11" t="s">
        <v>8315</v>
      </c>
      <c r="R3372" t="s">
        <v>8316</v>
      </c>
      <c r="S3372" s="15">
        <f t="shared" si="211"/>
        <v>42690.334317129629</v>
      </c>
      <c r="T3372" s="15">
        <f t="shared" si="212"/>
        <v>42721.333333333328</v>
      </c>
    </row>
    <row r="3373" spans="1:20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9"/>
        <v>139</v>
      </c>
      <c r="P3373">
        <f t="shared" si="210"/>
        <v>30.78</v>
      </c>
      <c r="Q3373" s="11" t="s">
        <v>8315</v>
      </c>
      <c r="R3373" t="s">
        <v>8316</v>
      </c>
      <c r="S3373" s="15">
        <f t="shared" si="211"/>
        <v>42312.874594907407</v>
      </c>
      <c r="T3373" s="15">
        <f t="shared" si="212"/>
        <v>42340.874594907407</v>
      </c>
    </row>
    <row r="3374" spans="1:20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9"/>
        <v>104</v>
      </c>
      <c r="P3374">
        <f t="shared" si="210"/>
        <v>38.33</v>
      </c>
      <c r="Q3374" s="11" t="s">
        <v>8315</v>
      </c>
      <c r="R3374" t="s">
        <v>8316</v>
      </c>
      <c r="S3374" s="15">
        <f t="shared" si="211"/>
        <v>41855.548101851848</v>
      </c>
      <c r="T3374" s="15">
        <f t="shared" si="212"/>
        <v>41876.207638888889</v>
      </c>
    </row>
    <row r="3375" spans="1:20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9"/>
        <v>100</v>
      </c>
      <c r="P3375">
        <f t="shared" si="210"/>
        <v>66.83</v>
      </c>
      <c r="Q3375" s="11" t="s">
        <v>8315</v>
      </c>
      <c r="R3375" t="s">
        <v>8316</v>
      </c>
      <c r="S3375" s="15">
        <f t="shared" si="211"/>
        <v>42179.854629629626</v>
      </c>
      <c r="T3375" s="15">
        <f t="shared" si="212"/>
        <v>42203.666666666672</v>
      </c>
    </row>
    <row r="3376" spans="1:20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9"/>
        <v>107</v>
      </c>
      <c r="P3376">
        <f t="shared" si="210"/>
        <v>71.73</v>
      </c>
      <c r="Q3376" s="11" t="s">
        <v>8315</v>
      </c>
      <c r="R3376" t="s">
        <v>8316</v>
      </c>
      <c r="S3376" s="15">
        <f t="shared" si="211"/>
        <v>42275.731666666667</v>
      </c>
      <c r="T3376" s="15">
        <f t="shared" si="212"/>
        <v>42305.731666666667</v>
      </c>
    </row>
    <row r="3377" spans="1:20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9"/>
        <v>100</v>
      </c>
      <c r="P3377">
        <f t="shared" si="210"/>
        <v>176.47</v>
      </c>
      <c r="Q3377" s="11" t="s">
        <v>8315</v>
      </c>
      <c r="R3377" t="s">
        <v>8316</v>
      </c>
      <c r="S3377" s="15">
        <f t="shared" si="211"/>
        <v>41765.610798611109</v>
      </c>
      <c r="T3377" s="15">
        <f t="shared" si="212"/>
        <v>41777.610798611109</v>
      </c>
    </row>
    <row r="3378" spans="1:20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9"/>
        <v>100</v>
      </c>
      <c r="P3378">
        <f t="shared" si="210"/>
        <v>421.11</v>
      </c>
      <c r="Q3378" s="11" t="s">
        <v>8315</v>
      </c>
      <c r="R3378" t="s">
        <v>8316</v>
      </c>
      <c r="S3378" s="15">
        <f t="shared" si="211"/>
        <v>42059.701319444444</v>
      </c>
      <c r="T3378" s="15">
        <f t="shared" si="212"/>
        <v>42119.659652777773</v>
      </c>
    </row>
    <row r="3379" spans="1:20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9"/>
        <v>101</v>
      </c>
      <c r="P3379">
        <f t="shared" si="210"/>
        <v>104.99</v>
      </c>
      <c r="Q3379" s="11" t="s">
        <v>8315</v>
      </c>
      <c r="R3379" t="s">
        <v>8316</v>
      </c>
      <c r="S3379" s="15">
        <f t="shared" si="211"/>
        <v>42053.732627314821</v>
      </c>
      <c r="T3379" s="15">
        <f t="shared" si="212"/>
        <v>42083.705555555556</v>
      </c>
    </row>
    <row r="3380" spans="1:20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9"/>
        <v>108</v>
      </c>
      <c r="P3380">
        <f t="shared" si="210"/>
        <v>28.19</v>
      </c>
      <c r="Q3380" s="11" t="s">
        <v>8315</v>
      </c>
      <c r="R3380" t="s">
        <v>8316</v>
      </c>
      <c r="S3380" s="15">
        <f t="shared" si="211"/>
        <v>41858.355393518519</v>
      </c>
      <c r="T3380" s="15">
        <f t="shared" si="212"/>
        <v>41882.547222222223</v>
      </c>
    </row>
    <row r="3381" spans="1:20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9"/>
        <v>104</v>
      </c>
      <c r="P3381">
        <f t="shared" si="210"/>
        <v>54.55</v>
      </c>
      <c r="Q3381" s="11" t="s">
        <v>8315</v>
      </c>
      <c r="R3381" t="s">
        <v>8316</v>
      </c>
      <c r="S3381" s="15">
        <f t="shared" si="211"/>
        <v>42225.513888888891</v>
      </c>
      <c r="T3381" s="15">
        <f t="shared" si="212"/>
        <v>42242.958333333328</v>
      </c>
    </row>
    <row r="3382" spans="1:20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9"/>
        <v>104</v>
      </c>
      <c r="P3382">
        <f t="shared" si="210"/>
        <v>111.89</v>
      </c>
      <c r="Q3382" s="11" t="s">
        <v>8315</v>
      </c>
      <c r="R3382" t="s">
        <v>8316</v>
      </c>
      <c r="S3382" s="15">
        <f t="shared" si="211"/>
        <v>41937.95344907407</v>
      </c>
      <c r="T3382" s="15">
        <f t="shared" si="212"/>
        <v>41972.995115740734</v>
      </c>
    </row>
    <row r="3383" spans="1:20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9"/>
        <v>102</v>
      </c>
      <c r="P3383">
        <f t="shared" si="210"/>
        <v>85.21</v>
      </c>
      <c r="Q3383" s="11" t="s">
        <v>8315</v>
      </c>
      <c r="R3383" t="s">
        <v>8316</v>
      </c>
      <c r="S3383" s="15">
        <f t="shared" si="211"/>
        <v>42044.184988425928</v>
      </c>
      <c r="T3383" s="15">
        <f t="shared" si="212"/>
        <v>42074.143321759257</v>
      </c>
    </row>
    <row r="3384" spans="1:20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9"/>
        <v>101</v>
      </c>
      <c r="P3384">
        <f t="shared" si="210"/>
        <v>76.650000000000006</v>
      </c>
      <c r="Q3384" s="11" t="s">
        <v>8315</v>
      </c>
      <c r="R3384" t="s">
        <v>8316</v>
      </c>
      <c r="S3384" s="15">
        <f t="shared" si="211"/>
        <v>42559.431203703702</v>
      </c>
      <c r="T3384" s="15">
        <f t="shared" si="212"/>
        <v>42583.957638888889</v>
      </c>
    </row>
    <row r="3385" spans="1:20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9"/>
        <v>112</v>
      </c>
      <c r="P3385">
        <f t="shared" si="210"/>
        <v>65.17</v>
      </c>
      <c r="Q3385" s="11" t="s">
        <v>8315</v>
      </c>
      <c r="R3385" t="s">
        <v>8316</v>
      </c>
      <c r="S3385" s="15">
        <f t="shared" si="211"/>
        <v>42524.782638888893</v>
      </c>
      <c r="T3385" s="15">
        <f t="shared" si="212"/>
        <v>42544.782638888893</v>
      </c>
    </row>
    <row r="3386" spans="1:20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9"/>
        <v>100</v>
      </c>
      <c r="P3386">
        <f t="shared" si="210"/>
        <v>93.76</v>
      </c>
      <c r="Q3386" s="11" t="s">
        <v>8315</v>
      </c>
      <c r="R3386" t="s">
        <v>8316</v>
      </c>
      <c r="S3386" s="15">
        <f t="shared" si="211"/>
        <v>42292.087592592594</v>
      </c>
      <c r="T3386" s="15">
        <f t="shared" si="212"/>
        <v>42329.125</v>
      </c>
    </row>
    <row r="3387" spans="1:20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9"/>
        <v>100</v>
      </c>
      <c r="P3387">
        <f t="shared" si="210"/>
        <v>133.33000000000001</v>
      </c>
      <c r="Q3387" s="11" t="s">
        <v>8315</v>
      </c>
      <c r="R3387" t="s">
        <v>8316</v>
      </c>
      <c r="S3387" s="15">
        <f t="shared" si="211"/>
        <v>41953.8675</v>
      </c>
      <c r="T3387" s="15">
        <f t="shared" si="212"/>
        <v>41983.8675</v>
      </c>
    </row>
    <row r="3388" spans="1:20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9"/>
        <v>105</v>
      </c>
      <c r="P3388">
        <f t="shared" si="210"/>
        <v>51.22</v>
      </c>
      <c r="Q3388" s="11" t="s">
        <v>8315</v>
      </c>
      <c r="R3388" t="s">
        <v>8316</v>
      </c>
      <c r="S3388" s="15">
        <f t="shared" si="211"/>
        <v>41946.644745370373</v>
      </c>
      <c r="T3388" s="15">
        <f t="shared" si="212"/>
        <v>41976.644745370373</v>
      </c>
    </row>
    <row r="3389" spans="1:20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9"/>
        <v>117</v>
      </c>
      <c r="P3389">
        <f t="shared" si="210"/>
        <v>100.17</v>
      </c>
      <c r="Q3389" s="11" t="s">
        <v>8315</v>
      </c>
      <c r="R3389" t="s">
        <v>8316</v>
      </c>
      <c r="S3389" s="15">
        <f t="shared" si="211"/>
        <v>41947.762592592589</v>
      </c>
      <c r="T3389" s="15">
        <f t="shared" si="212"/>
        <v>41987.762592592597</v>
      </c>
    </row>
    <row r="3390" spans="1:20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9"/>
        <v>104</v>
      </c>
      <c r="P3390">
        <f t="shared" si="210"/>
        <v>34.6</v>
      </c>
      <c r="Q3390" s="11" t="s">
        <v>8315</v>
      </c>
      <c r="R3390" t="s">
        <v>8316</v>
      </c>
      <c r="S3390" s="15">
        <f t="shared" si="211"/>
        <v>42143.461122685185</v>
      </c>
      <c r="T3390" s="15">
        <f t="shared" si="212"/>
        <v>42173.461122685185</v>
      </c>
    </row>
    <row r="3391" spans="1:20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9"/>
        <v>115</v>
      </c>
      <c r="P3391">
        <f t="shared" si="210"/>
        <v>184.68</v>
      </c>
      <c r="Q3391" s="11" t="s">
        <v>8315</v>
      </c>
      <c r="R3391" t="s">
        <v>8316</v>
      </c>
      <c r="S3391" s="15">
        <f t="shared" si="211"/>
        <v>42494.563449074078</v>
      </c>
      <c r="T3391" s="15">
        <f t="shared" si="212"/>
        <v>42524.563449074078</v>
      </c>
    </row>
    <row r="3392" spans="1:20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9"/>
        <v>102</v>
      </c>
      <c r="P3392">
        <f t="shared" si="210"/>
        <v>69.819999999999993</v>
      </c>
      <c r="Q3392" s="11" t="s">
        <v>8315</v>
      </c>
      <c r="R3392" t="s">
        <v>8316</v>
      </c>
      <c r="S3392" s="15">
        <f t="shared" si="211"/>
        <v>41815.774826388886</v>
      </c>
      <c r="T3392" s="15">
        <f t="shared" si="212"/>
        <v>41830.774826388886</v>
      </c>
    </row>
    <row r="3393" spans="1:20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9"/>
        <v>223</v>
      </c>
      <c r="P3393">
        <f t="shared" si="210"/>
        <v>61.94</v>
      </c>
      <c r="Q3393" s="11" t="s">
        <v>8315</v>
      </c>
      <c r="R3393" t="s">
        <v>8316</v>
      </c>
      <c r="S3393" s="15">
        <f t="shared" si="211"/>
        <v>41830.545694444445</v>
      </c>
      <c r="T3393" s="15">
        <f t="shared" si="212"/>
        <v>41859.936111111114</v>
      </c>
    </row>
    <row r="3394" spans="1:20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9"/>
        <v>100</v>
      </c>
      <c r="P3394">
        <f t="shared" si="210"/>
        <v>41.67</v>
      </c>
      <c r="Q3394" s="11" t="s">
        <v>8315</v>
      </c>
      <c r="R3394" t="s">
        <v>8316</v>
      </c>
      <c r="S3394" s="15">
        <f t="shared" si="211"/>
        <v>42446.845543981486</v>
      </c>
      <c r="T3394" s="15">
        <f t="shared" si="212"/>
        <v>42496.845543981486</v>
      </c>
    </row>
    <row r="3395" spans="1:20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3">ROUND(E3395/D3395*100,0)</f>
        <v>106</v>
      </c>
      <c r="P3395">
        <f t="shared" ref="P3395:P3458" si="214">IFERROR(ROUND(E3395/L3395,2),0)</f>
        <v>36.07</v>
      </c>
      <c r="Q3395" s="11" t="s">
        <v>8315</v>
      </c>
      <c r="R3395" t="s">
        <v>8316</v>
      </c>
      <c r="S3395" s="15">
        <f t="shared" ref="S3395:S3458" si="215">(((J3395/60)/60)/24)+DATE(1970,1,1)</f>
        <v>41923.921643518523</v>
      </c>
      <c r="T3395" s="15">
        <f t="shared" ref="T3395:T3458" si="216">(((I3395/60)/60)/24)+DATE(1970,1,1)</f>
        <v>41949.031944444447</v>
      </c>
    </row>
    <row r="3396" spans="1:20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3"/>
        <v>142</v>
      </c>
      <c r="P3396">
        <f t="shared" si="214"/>
        <v>29</v>
      </c>
      <c r="Q3396" s="11" t="s">
        <v>8315</v>
      </c>
      <c r="R3396" t="s">
        <v>8316</v>
      </c>
      <c r="S3396" s="15">
        <f t="shared" si="215"/>
        <v>41817.59542824074</v>
      </c>
      <c r="T3396" s="15">
        <f t="shared" si="216"/>
        <v>41847.59542824074</v>
      </c>
    </row>
    <row r="3397" spans="1:20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3"/>
        <v>184</v>
      </c>
      <c r="P3397">
        <f t="shared" si="214"/>
        <v>24.21</v>
      </c>
      <c r="Q3397" s="11" t="s">
        <v>8315</v>
      </c>
      <c r="R3397" t="s">
        <v>8316</v>
      </c>
      <c r="S3397" s="15">
        <f t="shared" si="215"/>
        <v>42140.712314814817</v>
      </c>
      <c r="T3397" s="15">
        <f t="shared" si="216"/>
        <v>42154.756944444445</v>
      </c>
    </row>
    <row r="3398" spans="1:20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3"/>
        <v>104</v>
      </c>
      <c r="P3398">
        <f t="shared" si="214"/>
        <v>55.89</v>
      </c>
      <c r="Q3398" s="11" t="s">
        <v>8315</v>
      </c>
      <c r="R3398" t="s">
        <v>8316</v>
      </c>
      <c r="S3398" s="15">
        <f t="shared" si="215"/>
        <v>41764.44663194444</v>
      </c>
      <c r="T3398" s="15">
        <f t="shared" si="216"/>
        <v>41791.165972222225</v>
      </c>
    </row>
    <row r="3399" spans="1:20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3"/>
        <v>112</v>
      </c>
      <c r="P3399">
        <f t="shared" si="214"/>
        <v>11.67</v>
      </c>
      <c r="Q3399" s="11" t="s">
        <v>8315</v>
      </c>
      <c r="R3399" t="s">
        <v>8316</v>
      </c>
      <c r="S3399" s="15">
        <f t="shared" si="215"/>
        <v>42378.478344907402</v>
      </c>
      <c r="T3399" s="15">
        <f t="shared" si="216"/>
        <v>42418.916666666672</v>
      </c>
    </row>
    <row r="3400" spans="1:20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3"/>
        <v>111</v>
      </c>
      <c r="P3400">
        <f t="shared" si="214"/>
        <v>68.349999999999994</v>
      </c>
      <c r="Q3400" s="11" t="s">
        <v>8315</v>
      </c>
      <c r="R3400" t="s">
        <v>8316</v>
      </c>
      <c r="S3400" s="15">
        <f t="shared" si="215"/>
        <v>41941.75203703704</v>
      </c>
      <c r="T3400" s="15">
        <f t="shared" si="216"/>
        <v>41964.708333333328</v>
      </c>
    </row>
    <row r="3401" spans="1:20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3"/>
        <v>104</v>
      </c>
      <c r="P3401">
        <f t="shared" si="214"/>
        <v>27.07</v>
      </c>
      <c r="Q3401" s="11" t="s">
        <v>8315</v>
      </c>
      <c r="R3401" t="s">
        <v>8316</v>
      </c>
      <c r="S3401" s="15">
        <f t="shared" si="215"/>
        <v>42026.920428240745</v>
      </c>
      <c r="T3401" s="15">
        <f t="shared" si="216"/>
        <v>42056.920428240745</v>
      </c>
    </row>
    <row r="3402" spans="1:20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3"/>
        <v>100</v>
      </c>
      <c r="P3402">
        <f t="shared" si="214"/>
        <v>118.13</v>
      </c>
      <c r="Q3402" s="11" t="s">
        <v>8315</v>
      </c>
      <c r="R3402" t="s">
        <v>8316</v>
      </c>
      <c r="S3402" s="15">
        <f t="shared" si="215"/>
        <v>41834.953865740739</v>
      </c>
      <c r="T3402" s="15">
        <f t="shared" si="216"/>
        <v>41879.953865740739</v>
      </c>
    </row>
    <row r="3403" spans="1:20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3"/>
        <v>102</v>
      </c>
      <c r="P3403">
        <f t="shared" si="214"/>
        <v>44.76</v>
      </c>
      <c r="Q3403" s="11" t="s">
        <v>8315</v>
      </c>
      <c r="R3403" t="s">
        <v>8316</v>
      </c>
      <c r="S3403" s="15">
        <f t="shared" si="215"/>
        <v>42193.723912037036</v>
      </c>
      <c r="T3403" s="15">
        <f t="shared" si="216"/>
        <v>42223.723912037036</v>
      </c>
    </row>
    <row r="3404" spans="1:20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3"/>
        <v>110</v>
      </c>
      <c r="P3404">
        <f t="shared" si="214"/>
        <v>99.79</v>
      </c>
      <c r="Q3404" s="11" t="s">
        <v>8315</v>
      </c>
      <c r="R3404" t="s">
        <v>8316</v>
      </c>
      <c r="S3404" s="15">
        <f t="shared" si="215"/>
        <v>42290.61855324074</v>
      </c>
      <c r="T3404" s="15">
        <f t="shared" si="216"/>
        <v>42320.104861111111</v>
      </c>
    </row>
    <row r="3405" spans="1:20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3"/>
        <v>100</v>
      </c>
      <c r="P3405">
        <f t="shared" si="214"/>
        <v>117.65</v>
      </c>
      <c r="Q3405" s="11" t="s">
        <v>8315</v>
      </c>
      <c r="R3405" t="s">
        <v>8316</v>
      </c>
      <c r="S3405" s="15">
        <f t="shared" si="215"/>
        <v>42150.462083333332</v>
      </c>
      <c r="T3405" s="15">
        <f t="shared" si="216"/>
        <v>42180.462083333332</v>
      </c>
    </row>
    <row r="3406" spans="1:20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3"/>
        <v>122</v>
      </c>
      <c r="P3406">
        <f t="shared" si="214"/>
        <v>203.33</v>
      </c>
      <c r="Q3406" s="11" t="s">
        <v>8315</v>
      </c>
      <c r="R3406" t="s">
        <v>8316</v>
      </c>
      <c r="S3406" s="15">
        <f t="shared" si="215"/>
        <v>42152.503495370373</v>
      </c>
      <c r="T3406" s="15">
        <f t="shared" si="216"/>
        <v>42172.503495370373</v>
      </c>
    </row>
    <row r="3407" spans="1:20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3"/>
        <v>138</v>
      </c>
      <c r="P3407">
        <f t="shared" si="214"/>
        <v>28.32</v>
      </c>
      <c r="Q3407" s="11" t="s">
        <v>8315</v>
      </c>
      <c r="R3407" t="s">
        <v>8316</v>
      </c>
      <c r="S3407" s="15">
        <f t="shared" si="215"/>
        <v>42410.017199074078</v>
      </c>
      <c r="T3407" s="15">
        <f t="shared" si="216"/>
        <v>42430.999305555553</v>
      </c>
    </row>
    <row r="3408" spans="1:20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3"/>
        <v>100</v>
      </c>
      <c r="P3408">
        <f t="shared" si="214"/>
        <v>110.23</v>
      </c>
      <c r="Q3408" s="11" t="s">
        <v>8315</v>
      </c>
      <c r="R3408" t="s">
        <v>8316</v>
      </c>
      <c r="S3408" s="15">
        <f t="shared" si="215"/>
        <v>41791.492777777778</v>
      </c>
      <c r="T3408" s="15">
        <f t="shared" si="216"/>
        <v>41836.492777777778</v>
      </c>
    </row>
    <row r="3409" spans="1:20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3"/>
        <v>107</v>
      </c>
      <c r="P3409">
        <f t="shared" si="214"/>
        <v>31.97</v>
      </c>
      <c r="Q3409" s="11" t="s">
        <v>8315</v>
      </c>
      <c r="R3409" t="s">
        <v>8316</v>
      </c>
      <c r="S3409" s="15">
        <f t="shared" si="215"/>
        <v>41796.422326388885</v>
      </c>
      <c r="T3409" s="15">
        <f t="shared" si="216"/>
        <v>41826.422326388885</v>
      </c>
    </row>
    <row r="3410" spans="1:20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3"/>
        <v>211</v>
      </c>
      <c r="P3410">
        <f t="shared" si="214"/>
        <v>58.61</v>
      </c>
      <c r="Q3410" s="11" t="s">
        <v>8315</v>
      </c>
      <c r="R3410" t="s">
        <v>8316</v>
      </c>
      <c r="S3410" s="15">
        <f t="shared" si="215"/>
        <v>41808.991944444446</v>
      </c>
      <c r="T3410" s="15">
        <f t="shared" si="216"/>
        <v>41838.991944444446</v>
      </c>
    </row>
    <row r="3411" spans="1:20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3"/>
        <v>124</v>
      </c>
      <c r="P3411">
        <f t="shared" si="214"/>
        <v>29.43</v>
      </c>
      <c r="Q3411" s="11" t="s">
        <v>8315</v>
      </c>
      <c r="R3411" t="s">
        <v>8316</v>
      </c>
      <c r="S3411" s="15">
        <f t="shared" si="215"/>
        <v>42544.814328703709</v>
      </c>
      <c r="T3411" s="15">
        <f t="shared" si="216"/>
        <v>42582.873611111107</v>
      </c>
    </row>
    <row r="3412" spans="1:20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3"/>
        <v>109</v>
      </c>
      <c r="P3412">
        <f t="shared" si="214"/>
        <v>81.38</v>
      </c>
      <c r="Q3412" s="11" t="s">
        <v>8315</v>
      </c>
      <c r="R3412" t="s">
        <v>8316</v>
      </c>
      <c r="S3412" s="15">
        <f t="shared" si="215"/>
        <v>42500.041550925926</v>
      </c>
      <c r="T3412" s="15">
        <f t="shared" si="216"/>
        <v>42527.291666666672</v>
      </c>
    </row>
    <row r="3413" spans="1:20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3"/>
        <v>104</v>
      </c>
      <c r="P3413">
        <f t="shared" si="214"/>
        <v>199.17</v>
      </c>
      <c r="Q3413" s="11" t="s">
        <v>8315</v>
      </c>
      <c r="R3413" t="s">
        <v>8316</v>
      </c>
      <c r="S3413" s="15">
        <f t="shared" si="215"/>
        <v>42265.022824074069</v>
      </c>
      <c r="T3413" s="15">
        <f t="shared" si="216"/>
        <v>42285.022824074069</v>
      </c>
    </row>
    <row r="3414" spans="1:20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3"/>
        <v>100</v>
      </c>
      <c r="P3414">
        <f t="shared" si="214"/>
        <v>115.38</v>
      </c>
      <c r="Q3414" s="11" t="s">
        <v>8315</v>
      </c>
      <c r="R3414" t="s">
        <v>8316</v>
      </c>
      <c r="S3414" s="15">
        <f t="shared" si="215"/>
        <v>41879.959050925929</v>
      </c>
      <c r="T3414" s="15">
        <f t="shared" si="216"/>
        <v>41909.959050925929</v>
      </c>
    </row>
    <row r="3415" spans="1:20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3"/>
        <v>130</v>
      </c>
      <c r="P3415">
        <f t="shared" si="214"/>
        <v>46.43</v>
      </c>
      <c r="Q3415" s="11" t="s">
        <v>8315</v>
      </c>
      <c r="R3415" t="s">
        <v>8316</v>
      </c>
      <c r="S3415" s="15">
        <f t="shared" si="215"/>
        <v>42053.733078703706</v>
      </c>
      <c r="T3415" s="15">
        <f t="shared" si="216"/>
        <v>42063.207638888889</v>
      </c>
    </row>
    <row r="3416" spans="1:20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3"/>
        <v>104</v>
      </c>
      <c r="P3416">
        <f t="shared" si="214"/>
        <v>70.569999999999993</v>
      </c>
      <c r="Q3416" s="11" t="s">
        <v>8315</v>
      </c>
      <c r="R3416" t="s">
        <v>8316</v>
      </c>
      <c r="S3416" s="15">
        <f t="shared" si="215"/>
        <v>42675.832465277781</v>
      </c>
      <c r="T3416" s="15">
        <f t="shared" si="216"/>
        <v>42705.332638888889</v>
      </c>
    </row>
    <row r="3417" spans="1:20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3"/>
        <v>100</v>
      </c>
      <c r="P3417">
        <f t="shared" si="214"/>
        <v>22.22</v>
      </c>
      <c r="Q3417" s="11" t="s">
        <v>8315</v>
      </c>
      <c r="R3417" t="s">
        <v>8316</v>
      </c>
      <c r="S3417" s="15">
        <f t="shared" si="215"/>
        <v>42467.144166666665</v>
      </c>
      <c r="T3417" s="15">
        <f t="shared" si="216"/>
        <v>42477.979166666672</v>
      </c>
    </row>
    <row r="3418" spans="1:20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3"/>
        <v>120</v>
      </c>
      <c r="P3418">
        <f t="shared" si="214"/>
        <v>159.47</v>
      </c>
      <c r="Q3418" s="11" t="s">
        <v>8315</v>
      </c>
      <c r="R3418" t="s">
        <v>8316</v>
      </c>
      <c r="S3418" s="15">
        <f t="shared" si="215"/>
        <v>42089.412557870368</v>
      </c>
      <c r="T3418" s="15">
        <f t="shared" si="216"/>
        <v>42117.770833333328</v>
      </c>
    </row>
    <row r="3419" spans="1:20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3"/>
        <v>100</v>
      </c>
      <c r="P3419">
        <f t="shared" si="214"/>
        <v>37.78</v>
      </c>
      <c r="Q3419" s="11" t="s">
        <v>8315</v>
      </c>
      <c r="R3419" t="s">
        <v>8316</v>
      </c>
      <c r="S3419" s="15">
        <f t="shared" si="215"/>
        <v>41894.91375</v>
      </c>
      <c r="T3419" s="15">
        <f t="shared" si="216"/>
        <v>41938.029861111114</v>
      </c>
    </row>
    <row r="3420" spans="1:20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3"/>
        <v>101</v>
      </c>
      <c r="P3420">
        <f t="shared" si="214"/>
        <v>72.05</v>
      </c>
      <c r="Q3420" s="11" t="s">
        <v>8315</v>
      </c>
      <c r="R3420" t="s">
        <v>8316</v>
      </c>
      <c r="S3420" s="15">
        <f t="shared" si="215"/>
        <v>41752.83457175926</v>
      </c>
      <c r="T3420" s="15">
        <f t="shared" si="216"/>
        <v>41782.83457175926</v>
      </c>
    </row>
    <row r="3421" spans="1:20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3"/>
        <v>107</v>
      </c>
      <c r="P3421">
        <f t="shared" si="214"/>
        <v>63.7</v>
      </c>
      <c r="Q3421" s="11" t="s">
        <v>8315</v>
      </c>
      <c r="R3421" t="s">
        <v>8316</v>
      </c>
      <c r="S3421" s="15">
        <f t="shared" si="215"/>
        <v>42448.821585648147</v>
      </c>
      <c r="T3421" s="15">
        <f t="shared" si="216"/>
        <v>42466.895833333328</v>
      </c>
    </row>
    <row r="3422" spans="1:20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3"/>
        <v>138</v>
      </c>
      <c r="P3422">
        <f t="shared" si="214"/>
        <v>28.41</v>
      </c>
      <c r="Q3422" s="11" t="s">
        <v>8315</v>
      </c>
      <c r="R3422" t="s">
        <v>8316</v>
      </c>
      <c r="S3422" s="15">
        <f t="shared" si="215"/>
        <v>42405.090300925927</v>
      </c>
      <c r="T3422" s="15">
        <f t="shared" si="216"/>
        <v>42414</v>
      </c>
    </row>
    <row r="3423" spans="1:20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3"/>
        <v>101</v>
      </c>
      <c r="P3423">
        <f t="shared" si="214"/>
        <v>103.21</v>
      </c>
      <c r="Q3423" s="11" t="s">
        <v>8315</v>
      </c>
      <c r="R3423" t="s">
        <v>8316</v>
      </c>
      <c r="S3423" s="15">
        <f t="shared" si="215"/>
        <v>42037.791238425925</v>
      </c>
      <c r="T3423" s="15">
        <f t="shared" si="216"/>
        <v>42067.791238425925</v>
      </c>
    </row>
    <row r="3424" spans="1:20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3"/>
        <v>109</v>
      </c>
      <c r="P3424">
        <f t="shared" si="214"/>
        <v>71.150000000000006</v>
      </c>
      <c r="Q3424" s="11" t="s">
        <v>8315</v>
      </c>
      <c r="R3424" t="s">
        <v>8316</v>
      </c>
      <c r="S3424" s="15">
        <f t="shared" si="215"/>
        <v>42323.562222222223</v>
      </c>
      <c r="T3424" s="15">
        <f t="shared" si="216"/>
        <v>42352</v>
      </c>
    </row>
    <row r="3425" spans="1:20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3"/>
        <v>140</v>
      </c>
      <c r="P3425">
        <f t="shared" si="214"/>
        <v>35</v>
      </c>
      <c r="Q3425" s="11" t="s">
        <v>8315</v>
      </c>
      <c r="R3425" t="s">
        <v>8316</v>
      </c>
      <c r="S3425" s="15">
        <f t="shared" si="215"/>
        <v>42088.911354166667</v>
      </c>
      <c r="T3425" s="15">
        <f t="shared" si="216"/>
        <v>42118.911354166667</v>
      </c>
    </row>
    <row r="3426" spans="1:20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3"/>
        <v>104</v>
      </c>
      <c r="P3426">
        <f t="shared" si="214"/>
        <v>81.78</v>
      </c>
      <c r="Q3426" s="11" t="s">
        <v>8315</v>
      </c>
      <c r="R3426" t="s">
        <v>8316</v>
      </c>
      <c r="S3426" s="15">
        <f t="shared" si="215"/>
        <v>42018.676898148144</v>
      </c>
      <c r="T3426" s="15">
        <f t="shared" si="216"/>
        <v>42040.290972222225</v>
      </c>
    </row>
    <row r="3427" spans="1:20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3"/>
        <v>103</v>
      </c>
      <c r="P3427">
        <f t="shared" si="214"/>
        <v>297.02999999999997</v>
      </c>
      <c r="Q3427" s="11" t="s">
        <v>8315</v>
      </c>
      <c r="R3427" t="s">
        <v>8316</v>
      </c>
      <c r="S3427" s="15">
        <f t="shared" si="215"/>
        <v>41884.617314814815</v>
      </c>
      <c r="T3427" s="15">
        <f t="shared" si="216"/>
        <v>41916.617314814815</v>
      </c>
    </row>
    <row r="3428" spans="1:20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3"/>
        <v>108</v>
      </c>
      <c r="P3428">
        <f t="shared" si="214"/>
        <v>46.61</v>
      </c>
      <c r="Q3428" s="11" t="s">
        <v>8315</v>
      </c>
      <c r="R3428" t="s">
        <v>8316</v>
      </c>
      <c r="S3428" s="15">
        <f t="shared" si="215"/>
        <v>41884.056747685187</v>
      </c>
      <c r="T3428" s="15">
        <f t="shared" si="216"/>
        <v>41903.083333333336</v>
      </c>
    </row>
    <row r="3429" spans="1:20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3"/>
        <v>100</v>
      </c>
      <c r="P3429">
        <f t="shared" si="214"/>
        <v>51.72</v>
      </c>
      <c r="Q3429" s="11" t="s">
        <v>8315</v>
      </c>
      <c r="R3429" t="s">
        <v>8316</v>
      </c>
      <c r="S3429" s="15">
        <f t="shared" si="215"/>
        <v>41792.645277777774</v>
      </c>
      <c r="T3429" s="15">
        <f t="shared" si="216"/>
        <v>41822.645277777774</v>
      </c>
    </row>
    <row r="3430" spans="1:20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3"/>
        <v>103</v>
      </c>
      <c r="P3430">
        <f t="shared" si="214"/>
        <v>40.29</v>
      </c>
      <c r="Q3430" s="11" t="s">
        <v>8315</v>
      </c>
      <c r="R3430" t="s">
        <v>8316</v>
      </c>
      <c r="S3430" s="15">
        <f t="shared" si="215"/>
        <v>42038.720451388886</v>
      </c>
      <c r="T3430" s="15">
        <f t="shared" si="216"/>
        <v>42063.708333333328</v>
      </c>
    </row>
    <row r="3431" spans="1:20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3"/>
        <v>130</v>
      </c>
      <c r="P3431">
        <f t="shared" si="214"/>
        <v>16.25</v>
      </c>
      <c r="Q3431" s="11" t="s">
        <v>8315</v>
      </c>
      <c r="R3431" t="s">
        <v>8316</v>
      </c>
      <c r="S3431" s="15">
        <f t="shared" si="215"/>
        <v>42662.021539351852</v>
      </c>
      <c r="T3431" s="15">
        <f t="shared" si="216"/>
        <v>42676.021539351852</v>
      </c>
    </row>
    <row r="3432" spans="1:20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3"/>
        <v>109</v>
      </c>
      <c r="P3432">
        <f t="shared" si="214"/>
        <v>30.15</v>
      </c>
      <c r="Q3432" s="11" t="s">
        <v>8315</v>
      </c>
      <c r="R3432" t="s">
        <v>8316</v>
      </c>
      <c r="S3432" s="15">
        <f t="shared" si="215"/>
        <v>41820.945613425924</v>
      </c>
      <c r="T3432" s="15">
        <f t="shared" si="216"/>
        <v>41850.945613425924</v>
      </c>
    </row>
    <row r="3433" spans="1:20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3"/>
        <v>100</v>
      </c>
      <c r="P3433">
        <f t="shared" si="214"/>
        <v>95.24</v>
      </c>
      <c r="Q3433" s="11" t="s">
        <v>8315</v>
      </c>
      <c r="R3433" t="s">
        <v>8316</v>
      </c>
      <c r="S3433" s="15">
        <f t="shared" si="215"/>
        <v>41839.730937500004</v>
      </c>
      <c r="T3433" s="15">
        <f t="shared" si="216"/>
        <v>41869.730937500004</v>
      </c>
    </row>
    <row r="3434" spans="1:20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3"/>
        <v>110</v>
      </c>
      <c r="P3434">
        <f t="shared" si="214"/>
        <v>52.21</v>
      </c>
      <c r="Q3434" s="11" t="s">
        <v>8315</v>
      </c>
      <c r="R3434" t="s">
        <v>8316</v>
      </c>
      <c r="S3434" s="15">
        <f t="shared" si="215"/>
        <v>42380.581180555557</v>
      </c>
      <c r="T3434" s="15">
        <f t="shared" si="216"/>
        <v>42405.916666666672</v>
      </c>
    </row>
    <row r="3435" spans="1:20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3"/>
        <v>100</v>
      </c>
      <c r="P3435">
        <f t="shared" si="214"/>
        <v>134.15</v>
      </c>
      <c r="Q3435" s="11" t="s">
        <v>8315</v>
      </c>
      <c r="R3435" t="s">
        <v>8316</v>
      </c>
      <c r="S3435" s="15">
        <f t="shared" si="215"/>
        <v>41776.063136574077</v>
      </c>
      <c r="T3435" s="15">
        <f t="shared" si="216"/>
        <v>41807.125</v>
      </c>
    </row>
    <row r="3436" spans="1:20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3"/>
        <v>106</v>
      </c>
      <c r="P3436">
        <f t="shared" si="214"/>
        <v>62.83</v>
      </c>
      <c r="Q3436" s="11" t="s">
        <v>8315</v>
      </c>
      <c r="R3436" t="s">
        <v>8316</v>
      </c>
      <c r="S3436" s="15">
        <f t="shared" si="215"/>
        <v>41800.380428240744</v>
      </c>
      <c r="T3436" s="15">
        <f t="shared" si="216"/>
        <v>41830.380428240744</v>
      </c>
    </row>
    <row r="3437" spans="1:20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3"/>
        <v>112</v>
      </c>
      <c r="P3437">
        <f t="shared" si="214"/>
        <v>58.95</v>
      </c>
      <c r="Q3437" s="11" t="s">
        <v>8315</v>
      </c>
      <c r="R3437" t="s">
        <v>8316</v>
      </c>
      <c r="S3437" s="15">
        <f t="shared" si="215"/>
        <v>42572.61681712963</v>
      </c>
      <c r="T3437" s="15">
        <f t="shared" si="216"/>
        <v>42589.125</v>
      </c>
    </row>
    <row r="3438" spans="1:20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3"/>
        <v>106</v>
      </c>
      <c r="P3438">
        <f t="shared" si="214"/>
        <v>143.11000000000001</v>
      </c>
      <c r="Q3438" s="11" t="s">
        <v>8315</v>
      </c>
      <c r="R3438" t="s">
        <v>8316</v>
      </c>
      <c r="S3438" s="15">
        <f t="shared" si="215"/>
        <v>41851.541585648149</v>
      </c>
      <c r="T3438" s="15">
        <f t="shared" si="216"/>
        <v>41872.686111111114</v>
      </c>
    </row>
    <row r="3439" spans="1:20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3"/>
        <v>101</v>
      </c>
      <c r="P3439">
        <f t="shared" si="214"/>
        <v>84.17</v>
      </c>
      <c r="Q3439" s="11" t="s">
        <v>8315</v>
      </c>
      <c r="R3439" t="s">
        <v>8316</v>
      </c>
      <c r="S3439" s="15">
        <f t="shared" si="215"/>
        <v>42205.710879629631</v>
      </c>
      <c r="T3439" s="15">
        <f t="shared" si="216"/>
        <v>42235.710879629631</v>
      </c>
    </row>
    <row r="3440" spans="1:20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3"/>
        <v>104</v>
      </c>
      <c r="P3440">
        <f t="shared" si="214"/>
        <v>186.07</v>
      </c>
      <c r="Q3440" s="11" t="s">
        <v>8315</v>
      </c>
      <c r="R3440" t="s">
        <v>8316</v>
      </c>
      <c r="S3440" s="15">
        <f t="shared" si="215"/>
        <v>42100.927858796291</v>
      </c>
      <c r="T3440" s="15">
        <f t="shared" si="216"/>
        <v>42126.875</v>
      </c>
    </row>
    <row r="3441" spans="1:20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3"/>
        <v>135</v>
      </c>
      <c r="P3441">
        <f t="shared" si="214"/>
        <v>89.79</v>
      </c>
      <c r="Q3441" s="11" t="s">
        <v>8315</v>
      </c>
      <c r="R3441" t="s">
        <v>8316</v>
      </c>
      <c r="S3441" s="15">
        <f t="shared" si="215"/>
        <v>42374.911226851851</v>
      </c>
      <c r="T3441" s="15">
        <f t="shared" si="216"/>
        <v>42388.207638888889</v>
      </c>
    </row>
    <row r="3442" spans="1:20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3"/>
        <v>105</v>
      </c>
      <c r="P3442">
        <f t="shared" si="214"/>
        <v>64.16</v>
      </c>
      <c r="Q3442" s="11" t="s">
        <v>8315</v>
      </c>
      <c r="R3442" t="s">
        <v>8316</v>
      </c>
      <c r="S3442" s="15">
        <f t="shared" si="215"/>
        <v>41809.12300925926</v>
      </c>
      <c r="T3442" s="15">
        <f t="shared" si="216"/>
        <v>41831.677083333336</v>
      </c>
    </row>
    <row r="3443" spans="1:20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3"/>
        <v>103</v>
      </c>
      <c r="P3443">
        <f t="shared" si="214"/>
        <v>59.65</v>
      </c>
      <c r="Q3443" s="11" t="s">
        <v>8315</v>
      </c>
      <c r="R3443" t="s">
        <v>8316</v>
      </c>
      <c r="S3443" s="15">
        <f t="shared" si="215"/>
        <v>42294.429641203707</v>
      </c>
      <c r="T3443" s="15">
        <f t="shared" si="216"/>
        <v>42321.845138888893</v>
      </c>
    </row>
    <row r="3444" spans="1:20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3"/>
        <v>100</v>
      </c>
      <c r="P3444">
        <f t="shared" si="214"/>
        <v>31.25</v>
      </c>
      <c r="Q3444" s="11" t="s">
        <v>8315</v>
      </c>
      <c r="R3444" t="s">
        <v>8316</v>
      </c>
      <c r="S3444" s="15">
        <f t="shared" si="215"/>
        <v>42124.841111111105</v>
      </c>
      <c r="T3444" s="15">
        <f t="shared" si="216"/>
        <v>42154.841111111105</v>
      </c>
    </row>
    <row r="3445" spans="1:20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3"/>
        <v>186</v>
      </c>
      <c r="P3445">
        <f t="shared" si="214"/>
        <v>41.22</v>
      </c>
      <c r="Q3445" s="11" t="s">
        <v>8315</v>
      </c>
      <c r="R3445" t="s">
        <v>8316</v>
      </c>
      <c r="S3445" s="15">
        <f t="shared" si="215"/>
        <v>41861.524837962963</v>
      </c>
      <c r="T3445" s="15">
        <f t="shared" si="216"/>
        <v>41891.524837962963</v>
      </c>
    </row>
    <row r="3446" spans="1:20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3"/>
        <v>289</v>
      </c>
      <c r="P3446">
        <f t="shared" si="214"/>
        <v>43.35</v>
      </c>
      <c r="Q3446" s="11" t="s">
        <v>8315</v>
      </c>
      <c r="R3446" t="s">
        <v>8316</v>
      </c>
      <c r="S3446" s="15">
        <f t="shared" si="215"/>
        <v>42521.291504629626</v>
      </c>
      <c r="T3446" s="15">
        <f t="shared" si="216"/>
        <v>42529.582638888889</v>
      </c>
    </row>
    <row r="3447" spans="1:20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3"/>
        <v>100</v>
      </c>
      <c r="P3447">
        <f t="shared" si="214"/>
        <v>64.52</v>
      </c>
      <c r="Q3447" s="11" t="s">
        <v>8315</v>
      </c>
      <c r="R3447" t="s">
        <v>8316</v>
      </c>
      <c r="S3447" s="15">
        <f t="shared" si="215"/>
        <v>42272.530509259261</v>
      </c>
      <c r="T3447" s="15">
        <f t="shared" si="216"/>
        <v>42300.530509259261</v>
      </c>
    </row>
    <row r="3448" spans="1:20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3"/>
        <v>108</v>
      </c>
      <c r="P3448">
        <f t="shared" si="214"/>
        <v>43.28</v>
      </c>
      <c r="Q3448" s="11" t="s">
        <v>8315</v>
      </c>
      <c r="R3448" t="s">
        <v>8316</v>
      </c>
      <c r="S3448" s="15">
        <f t="shared" si="215"/>
        <v>42016.832465277781</v>
      </c>
      <c r="T3448" s="15">
        <f t="shared" si="216"/>
        <v>42040.513888888891</v>
      </c>
    </row>
    <row r="3449" spans="1:20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3"/>
        <v>108</v>
      </c>
      <c r="P3449">
        <f t="shared" si="214"/>
        <v>77</v>
      </c>
      <c r="Q3449" s="11" t="s">
        <v>8315</v>
      </c>
      <c r="R3449" t="s">
        <v>8316</v>
      </c>
      <c r="S3449" s="15">
        <f t="shared" si="215"/>
        <v>42402.889027777783</v>
      </c>
      <c r="T3449" s="15">
        <f t="shared" si="216"/>
        <v>42447.847361111111</v>
      </c>
    </row>
    <row r="3450" spans="1:20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3"/>
        <v>110</v>
      </c>
      <c r="P3450">
        <f t="shared" si="214"/>
        <v>51.22</v>
      </c>
      <c r="Q3450" s="11" t="s">
        <v>8315</v>
      </c>
      <c r="R3450" t="s">
        <v>8316</v>
      </c>
      <c r="S3450" s="15">
        <f t="shared" si="215"/>
        <v>41960.119085648148</v>
      </c>
      <c r="T3450" s="15">
        <f t="shared" si="216"/>
        <v>41990.119085648148</v>
      </c>
    </row>
    <row r="3451" spans="1:20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3"/>
        <v>171</v>
      </c>
      <c r="P3451">
        <f t="shared" si="214"/>
        <v>68.25</v>
      </c>
      <c r="Q3451" s="11" t="s">
        <v>8315</v>
      </c>
      <c r="R3451" t="s">
        <v>8316</v>
      </c>
      <c r="S3451" s="15">
        <f t="shared" si="215"/>
        <v>42532.052523148144</v>
      </c>
      <c r="T3451" s="15">
        <f t="shared" si="216"/>
        <v>42560.166666666672</v>
      </c>
    </row>
    <row r="3452" spans="1:20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3"/>
        <v>152</v>
      </c>
      <c r="P3452">
        <f t="shared" si="214"/>
        <v>19.489999999999998</v>
      </c>
      <c r="Q3452" s="11" t="s">
        <v>8315</v>
      </c>
      <c r="R3452" t="s">
        <v>8316</v>
      </c>
      <c r="S3452" s="15">
        <f t="shared" si="215"/>
        <v>42036.704525462963</v>
      </c>
      <c r="T3452" s="15">
        <f t="shared" si="216"/>
        <v>42096.662858796291</v>
      </c>
    </row>
    <row r="3453" spans="1:20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3"/>
        <v>101</v>
      </c>
      <c r="P3453">
        <f t="shared" si="214"/>
        <v>41.13</v>
      </c>
      <c r="Q3453" s="11" t="s">
        <v>8315</v>
      </c>
      <c r="R3453" t="s">
        <v>8316</v>
      </c>
      <c r="S3453" s="15">
        <f t="shared" si="215"/>
        <v>42088.723692129628</v>
      </c>
      <c r="T3453" s="15">
        <f t="shared" si="216"/>
        <v>42115.723692129628</v>
      </c>
    </row>
    <row r="3454" spans="1:20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3"/>
        <v>153</v>
      </c>
      <c r="P3454">
        <f t="shared" si="214"/>
        <v>41.41</v>
      </c>
      <c r="Q3454" s="11" t="s">
        <v>8315</v>
      </c>
      <c r="R3454" t="s">
        <v>8316</v>
      </c>
      <c r="S3454" s="15">
        <f t="shared" si="215"/>
        <v>41820.639189814814</v>
      </c>
      <c r="T3454" s="15">
        <f t="shared" si="216"/>
        <v>41843.165972222225</v>
      </c>
    </row>
    <row r="3455" spans="1:20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3"/>
        <v>128</v>
      </c>
      <c r="P3455">
        <f t="shared" si="214"/>
        <v>27.5</v>
      </c>
      <c r="Q3455" s="11" t="s">
        <v>8315</v>
      </c>
      <c r="R3455" t="s">
        <v>8316</v>
      </c>
      <c r="S3455" s="15">
        <f t="shared" si="215"/>
        <v>42535.97865740741</v>
      </c>
      <c r="T3455" s="15">
        <f t="shared" si="216"/>
        <v>42595.97865740741</v>
      </c>
    </row>
    <row r="3456" spans="1:20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3"/>
        <v>101</v>
      </c>
      <c r="P3456">
        <f t="shared" si="214"/>
        <v>33.57</v>
      </c>
      <c r="Q3456" s="11" t="s">
        <v>8315</v>
      </c>
      <c r="R3456" t="s">
        <v>8316</v>
      </c>
      <c r="S3456" s="15">
        <f t="shared" si="215"/>
        <v>41821.698599537034</v>
      </c>
      <c r="T3456" s="15">
        <f t="shared" si="216"/>
        <v>41851.698599537034</v>
      </c>
    </row>
    <row r="3457" spans="1:20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3"/>
        <v>101</v>
      </c>
      <c r="P3457">
        <f t="shared" si="214"/>
        <v>145.87</v>
      </c>
      <c r="Q3457" s="11" t="s">
        <v>8315</v>
      </c>
      <c r="R3457" t="s">
        <v>8316</v>
      </c>
      <c r="S3457" s="15">
        <f t="shared" si="215"/>
        <v>42626.7503125</v>
      </c>
      <c r="T3457" s="15">
        <f t="shared" si="216"/>
        <v>42656.7503125</v>
      </c>
    </row>
    <row r="3458" spans="1:20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3"/>
        <v>191</v>
      </c>
      <c r="P3458">
        <f t="shared" si="214"/>
        <v>358.69</v>
      </c>
      <c r="Q3458" s="11" t="s">
        <v>8315</v>
      </c>
      <c r="R3458" t="s">
        <v>8316</v>
      </c>
      <c r="S3458" s="15">
        <f t="shared" si="215"/>
        <v>41821.205636574072</v>
      </c>
      <c r="T3458" s="15">
        <f t="shared" si="216"/>
        <v>41852.290972222225</v>
      </c>
    </row>
    <row r="3459" spans="1:20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7">ROUND(E3459/D3459*100,0)</f>
        <v>140</v>
      </c>
      <c r="P3459">
        <f t="shared" ref="P3459:P3522" si="218">IFERROR(ROUND(E3459/L3459,2),0)</f>
        <v>50.98</v>
      </c>
      <c r="Q3459" s="11" t="s">
        <v>8315</v>
      </c>
      <c r="R3459" t="s">
        <v>8316</v>
      </c>
      <c r="S3459" s="15">
        <f t="shared" ref="S3459:S3522" si="219">(((J3459/60)/60)/24)+DATE(1970,1,1)</f>
        <v>42016.706678240742</v>
      </c>
      <c r="T3459" s="15">
        <f t="shared" ref="T3459:T3522" si="220">(((I3459/60)/60)/24)+DATE(1970,1,1)</f>
        <v>42047.249305555553</v>
      </c>
    </row>
    <row r="3460" spans="1:20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7"/>
        <v>124</v>
      </c>
      <c r="P3460">
        <f t="shared" si="218"/>
        <v>45.04</v>
      </c>
      <c r="Q3460" s="11" t="s">
        <v>8315</v>
      </c>
      <c r="R3460" t="s">
        <v>8316</v>
      </c>
      <c r="S3460" s="15">
        <f t="shared" si="219"/>
        <v>42011.202581018515</v>
      </c>
      <c r="T3460" s="15">
        <f t="shared" si="220"/>
        <v>42038.185416666667</v>
      </c>
    </row>
    <row r="3461" spans="1:20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7"/>
        <v>126</v>
      </c>
      <c r="P3461">
        <f t="shared" si="218"/>
        <v>17.53</v>
      </c>
      <c r="Q3461" s="11" t="s">
        <v>8315</v>
      </c>
      <c r="R3461" t="s">
        <v>8316</v>
      </c>
      <c r="S3461" s="15">
        <f t="shared" si="219"/>
        <v>42480.479861111111</v>
      </c>
      <c r="T3461" s="15">
        <f t="shared" si="220"/>
        <v>42510.479861111111</v>
      </c>
    </row>
    <row r="3462" spans="1:20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7"/>
        <v>190</v>
      </c>
      <c r="P3462">
        <f t="shared" si="218"/>
        <v>50</v>
      </c>
      <c r="Q3462" s="11" t="s">
        <v>8315</v>
      </c>
      <c r="R3462" t="s">
        <v>8316</v>
      </c>
      <c r="S3462" s="15">
        <f t="shared" si="219"/>
        <v>41852.527222222219</v>
      </c>
      <c r="T3462" s="15">
        <f t="shared" si="220"/>
        <v>41866.527222222219</v>
      </c>
    </row>
    <row r="3463" spans="1:20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7"/>
        <v>139</v>
      </c>
      <c r="P3463">
        <f t="shared" si="218"/>
        <v>57.92</v>
      </c>
      <c r="Q3463" s="11" t="s">
        <v>8315</v>
      </c>
      <c r="R3463" t="s">
        <v>8316</v>
      </c>
      <c r="S3463" s="15">
        <f t="shared" si="219"/>
        <v>42643.632858796293</v>
      </c>
      <c r="T3463" s="15">
        <f t="shared" si="220"/>
        <v>42672.125</v>
      </c>
    </row>
    <row r="3464" spans="1:20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7"/>
        <v>202</v>
      </c>
      <c r="P3464">
        <f t="shared" si="218"/>
        <v>29.71</v>
      </c>
      <c r="Q3464" s="11" t="s">
        <v>8315</v>
      </c>
      <c r="R3464" t="s">
        <v>8316</v>
      </c>
      <c r="S3464" s="15">
        <f t="shared" si="219"/>
        <v>42179.898472222223</v>
      </c>
      <c r="T3464" s="15">
        <f t="shared" si="220"/>
        <v>42195.75</v>
      </c>
    </row>
    <row r="3465" spans="1:20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7"/>
        <v>103</v>
      </c>
      <c r="P3465">
        <f t="shared" si="218"/>
        <v>90.68</v>
      </c>
      <c r="Q3465" s="11" t="s">
        <v>8315</v>
      </c>
      <c r="R3465" t="s">
        <v>8316</v>
      </c>
      <c r="S3465" s="15">
        <f t="shared" si="219"/>
        <v>42612.918807870374</v>
      </c>
      <c r="T3465" s="15">
        <f t="shared" si="220"/>
        <v>42654.165972222225</v>
      </c>
    </row>
    <row r="3466" spans="1:20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7"/>
        <v>102</v>
      </c>
      <c r="P3466">
        <f t="shared" si="218"/>
        <v>55.01</v>
      </c>
      <c r="Q3466" s="11" t="s">
        <v>8315</v>
      </c>
      <c r="R3466" t="s">
        <v>8316</v>
      </c>
      <c r="S3466" s="15">
        <f t="shared" si="219"/>
        <v>42575.130057870367</v>
      </c>
      <c r="T3466" s="15">
        <f t="shared" si="220"/>
        <v>42605.130057870367</v>
      </c>
    </row>
    <row r="3467" spans="1:20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7"/>
        <v>103</v>
      </c>
      <c r="P3467">
        <f t="shared" si="218"/>
        <v>57.22</v>
      </c>
      <c r="Q3467" s="11" t="s">
        <v>8315</v>
      </c>
      <c r="R3467" t="s">
        <v>8316</v>
      </c>
      <c r="S3467" s="15">
        <f t="shared" si="219"/>
        <v>42200.625833333332</v>
      </c>
      <c r="T3467" s="15">
        <f t="shared" si="220"/>
        <v>42225.666666666672</v>
      </c>
    </row>
    <row r="3468" spans="1:20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7"/>
        <v>127</v>
      </c>
      <c r="P3468">
        <f t="shared" si="218"/>
        <v>72.95</v>
      </c>
      <c r="Q3468" s="11" t="s">
        <v>8315</v>
      </c>
      <c r="R3468" t="s">
        <v>8316</v>
      </c>
      <c r="S3468" s="15">
        <f t="shared" si="219"/>
        <v>42420.019097222219</v>
      </c>
      <c r="T3468" s="15">
        <f t="shared" si="220"/>
        <v>42479.977430555555</v>
      </c>
    </row>
    <row r="3469" spans="1:20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7"/>
        <v>101</v>
      </c>
      <c r="P3469">
        <f t="shared" si="218"/>
        <v>64.47</v>
      </c>
      <c r="Q3469" s="11" t="s">
        <v>8315</v>
      </c>
      <c r="R3469" t="s">
        <v>8316</v>
      </c>
      <c r="S3469" s="15">
        <f t="shared" si="219"/>
        <v>42053.671666666662</v>
      </c>
      <c r="T3469" s="15">
        <f t="shared" si="220"/>
        <v>42083.630000000005</v>
      </c>
    </row>
    <row r="3470" spans="1:20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7"/>
        <v>122</v>
      </c>
      <c r="P3470">
        <f t="shared" si="218"/>
        <v>716.35</v>
      </c>
      <c r="Q3470" s="11" t="s">
        <v>8315</v>
      </c>
      <c r="R3470" t="s">
        <v>8316</v>
      </c>
      <c r="S3470" s="15">
        <f t="shared" si="219"/>
        <v>42605.765381944439</v>
      </c>
      <c r="T3470" s="15">
        <f t="shared" si="220"/>
        <v>42634.125</v>
      </c>
    </row>
    <row r="3471" spans="1:20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7"/>
        <v>113</v>
      </c>
      <c r="P3471">
        <f t="shared" si="218"/>
        <v>50.4</v>
      </c>
      <c r="Q3471" s="11" t="s">
        <v>8315</v>
      </c>
      <c r="R3471" t="s">
        <v>8316</v>
      </c>
      <c r="S3471" s="15">
        <f t="shared" si="219"/>
        <v>42458.641724537039</v>
      </c>
      <c r="T3471" s="15">
        <f t="shared" si="220"/>
        <v>42488.641724537039</v>
      </c>
    </row>
    <row r="3472" spans="1:20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7"/>
        <v>150</v>
      </c>
      <c r="P3472">
        <f t="shared" si="218"/>
        <v>41.67</v>
      </c>
      <c r="Q3472" s="11" t="s">
        <v>8315</v>
      </c>
      <c r="R3472" t="s">
        <v>8316</v>
      </c>
      <c r="S3472" s="15">
        <f t="shared" si="219"/>
        <v>42529.022013888884</v>
      </c>
      <c r="T3472" s="15">
        <f t="shared" si="220"/>
        <v>42566.901388888888</v>
      </c>
    </row>
    <row r="3473" spans="1:20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7"/>
        <v>215</v>
      </c>
      <c r="P3473">
        <f t="shared" si="218"/>
        <v>35.770000000000003</v>
      </c>
      <c r="Q3473" s="11" t="s">
        <v>8315</v>
      </c>
      <c r="R3473" t="s">
        <v>8316</v>
      </c>
      <c r="S3473" s="15">
        <f t="shared" si="219"/>
        <v>41841.820486111108</v>
      </c>
      <c r="T3473" s="15">
        <f t="shared" si="220"/>
        <v>41882.833333333336</v>
      </c>
    </row>
    <row r="3474" spans="1:20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7"/>
        <v>102</v>
      </c>
      <c r="P3474">
        <f t="shared" si="218"/>
        <v>88.74</v>
      </c>
      <c r="Q3474" s="11" t="s">
        <v>8315</v>
      </c>
      <c r="R3474" t="s">
        <v>8316</v>
      </c>
      <c r="S3474" s="15">
        <f t="shared" si="219"/>
        <v>41928.170497685183</v>
      </c>
      <c r="T3474" s="15">
        <f t="shared" si="220"/>
        <v>41949.249305555553</v>
      </c>
    </row>
    <row r="3475" spans="1:20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7"/>
        <v>100</v>
      </c>
      <c r="P3475">
        <f t="shared" si="218"/>
        <v>148.47999999999999</v>
      </c>
      <c r="Q3475" s="11" t="s">
        <v>8315</v>
      </c>
      <c r="R3475" t="s">
        <v>8316</v>
      </c>
      <c r="S3475" s="15">
        <f t="shared" si="219"/>
        <v>42062.834444444445</v>
      </c>
      <c r="T3475" s="15">
        <f t="shared" si="220"/>
        <v>42083.852083333331</v>
      </c>
    </row>
    <row r="3476" spans="1:20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7"/>
        <v>101</v>
      </c>
      <c r="P3476">
        <f t="shared" si="218"/>
        <v>51.79</v>
      </c>
      <c r="Q3476" s="11" t="s">
        <v>8315</v>
      </c>
      <c r="R3476" t="s">
        <v>8316</v>
      </c>
      <c r="S3476" s="15">
        <f t="shared" si="219"/>
        <v>42541.501516203702</v>
      </c>
      <c r="T3476" s="15">
        <f t="shared" si="220"/>
        <v>42571.501516203702</v>
      </c>
    </row>
    <row r="3477" spans="1:20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7"/>
        <v>113</v>
      </c>
      <c r="P3477">
        <f t="shared" si="218"/>
        <v>20</v>
      </c>
      <c r="Q3477" s="11" t="s">
        <v>8315</v>
      </c>
      <c r="R3477" t="s">
        <v>8316</v>
      </c>
      <c r="S3477" s="15">
        <f t="shared" si="219"/>
        <v>41918.880833333329</v>
      </c>
      <c r="T3477" s="15">
        <f t="shared" si="220"/>
        <v>41946</v>
      </c>
    </row>
    <row r="3478" spans="1:20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7"/>
        <v>104</v>
      </c>
      <c r="P3478">
        <f t="shared" si="218"/>
        <v>52</v>
      </c>
      <c r="Q3478" s="11" t="s">
        <v>8315</v>
      </c>
      <c r="R3478" t="s">
        <v>8316</v>
      </c>
      <c r="S3478" s="15">
        <f t="shared" si="219"/>
        <v>41921.279976851853</v>
      </c>
      <c r="T3478" s="15">
        <f t="shared" si="220"/>
        <v>41939.125</v>
      </c>
    </row>
    <row r="3479" spans="1:20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7"/>
        <v>115</v>
      </c>
      <c r="P3479">
        <f t="shared" si="218"/>
        <v>53.23</v>
      </c>
      <c r="Q3479" s="11" t="s">
        <v>8315</v>
      </c>
      <c r="R3479" t="s">
        <v>8316</v>
      </c>
      <c r="S3479" s="15">
        <f t="shared" si="219"/>
        <v>42128.736608796295</v>
      </c>
      <c r="T3479" s="15">
        <f t="shared" si="220"/>
        <v>42141.125</v>
      </c>
    </row>
    <row r="3480" spans="1:20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7"/>
        <v>113</v>
      </c>
      <c r="P3480">
        <f t="shared" si="218"/>
        <v>39.6</v>
      </c>
      <c r="Q3480" s="11" t="s">
        <v>8315</v>
      </c>
      <c r="R3480" t="s">
        <v>8316</v>
      </c>
      <c r="S3480" s="15">
        <f t="shared" si="219"/>
        <v>42053.916921296302</v>
      </c>
      <c r="T3480" s="15">
        <f t="shared" si="220"/>
        <v>42079.875</v>
      </c>
    </row>
    <row r="3481" spans="1:20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7"/>
        <v>128</v>
      </c>
      <c r="P3481">
        <f t="shared" si="218"/>
        <v>34.25</v>
      </c>
      <c r="Q3481" s="11" t="s">
        <v>8315</v>
      </c>
      <c r="R3481" t="s">
        <v>8316</v>
      </c>
      <c r="S3481" s="15">
        <f t="shared" si="219"/>
        <v>41781.855092592588</v>
      </c>
      <c r="T3481" s="15">
        <f t="shared" si="220"/>
        <v>41811.855092592588</v>
      </c>
    </row>
    <row r="3482" spans="1:20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7"/>
        <v>143</v>
      </c>
      <c r="P3482">
        <f t="shared" si="218"/>
        <v>164.62</v>
      </c>
      <c r="Q3482" s="11" t="s">
        <v>8315</v>
      </c>
      <c r="R3482" t="s">
        <v>8316</v>
      </c>
      <c r="S3482" s="15">
        <f t="shared" si="219"/>
        <v>42171.317442129628</v>
      </c>
      <c r="T3482" s="15">
        <f t="shared" si="220"/>
        <v>42195.875</v>
      </c>
    </row>
    <row r="3483" spans="1:20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7"/>
        <v>119</v>
      </c>
      <c r="P3483">
        <f t="shared" si="218"/>
        <v>125.05</v>
      </c>
      <c r="Q3483" s="11" t="s">
        <v>8315</v>
      </c>
      <c r="R3483" t="s">
        <v>8316</v>
      </c>
      <c r="S3483" s="15">
        <f t="shared" si="219"/>
        <v>41989.24754629629</v>
      </c>
      <c r="T3483" s="15">
        <f t="shared" si="220"/>
        <v>42006.24754629629</v>
      </c>
    </row>
    <row r="3484" spans="1:20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7"/>
        <v>138</v>
      </c>
      <c r="P3484">
        <f t="shared" si="218"/>
        <v>51.88</v>
      </c>
      <c r="Q3484" s="11" t="s">
        <v>8315</v>
      </c>
      <c r="R3484" t="s">
        <v>8316</v>
      </c>
      <c r="S3484" s="15">
        <f t="shared" si="219"/>
        <v>41796.771597222221</v>
      </c>
      <c r="T3484" s="15">
        <f t="shared" si="220"/>
        <v>41826.771597222221</v>
      </c>
    </row>
    <row r="3485" spans="1:20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7"/>
        <v>160</v>
      </c>
      <c r="P3485">
        <f t="shared" si="218"/>
        <v>40.29</v>
      </c>
      <c r="Q3485" s="11" t="s">
        <v>8315</v>
      </c>
      <c r="R3485" t="s">
        <v>8316</v>
      </c>
      <c r="S3485" s="15">
        <f t="shared" si="219"/>
        <v>41793.668761574074</v>
      </c>
      <c r="T3485" s="15">
        <f t="shared" si="220"/>
        <v>41823.668761574074</v>
      </c>
    </row>
    <row r="3486" spans="1:20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7"/>
        <v>114</v>
      </c>
      <c r="P3486">
        <f t="shared" si="218"/>
        <v>64.91</v>
      </c>
      <c r="Q3486" s="11" t="s">
        <v>8315</v>
      </c>
      <c r="R3486" t="s">
        <v>8316</v>
      </c>
      <c r="S3486" s="15">
        <f t="shared" si="219"/>
        <v>42506.760405092587</v>
      </c>
      <c r="T3486" s="15">
        <f t="shared" si="220"/>
        <v>42536.760405092587</v>
      </c>
    </row>
    <row r="3487" spans="1:20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7"/>
        <v>101</v>
      </c>
      <c r="P3487">
        <f t="shared" si="218"/>
        <v>55.33</v>
      </c>
      <c r="Q3487" s="11" t="s">
        <v>8315</v>
      </c>
      <c r="R3487" t="s">
        <v>8316</v>
      </c>
      <c r="S3487" s="15">
        <f t="shared" si="219"/>
        <v>42372.693055555559</v>
      </c>
      <c r="T3487" s="15">
        <f t="shared" si="220"/>
        <v>42402.693055555559</v>
      </c>
    </row>
    <row r="3488" spans="1:20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7"/>
        <v>155</v>
      </c>
      <c r="P3488">
        <f t="shared" si="218"/>
        <v>83.14</v>
      </c>
      <c r="Q3488" s="11" t="s">
        <v>8315</v>
      </c>
      <c r="R3488" t="s">
        <v>8316</v>
      </c>
      <c r="S3488" s="15">
        <f t="shared" si="219"/>
        <v>42126.87501157407</v>
      </c>
      <c r="T3488" s="15">
        <f t="shared" si="220"/>
        <v>42158.290972222225</v>
      </c>
    </row>
    <row r="3489" spans="1:20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7"/>
        <v>128</v>
      </c>
      <c r="P3489">
        <f t="shared" si="218"/>
        <v>38.71</v>
      </c>
      <c r="Q3489" s="11" t="s">
        <v>8315</v>
      </c>
      <c r="R3489" t="s">
        <v>8316</v>
      </c>
      <c r="S3489" s="15">
        <f t="shared" si="219"/>
        <v>42149.940416666665</v>
      </c>
      <c r="T3489" s="15">
        <f t="shared" si="220"/>
        <v>42179.940416666665</v>
      </c>
    </row>
    <row r="3490" spans="1:20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7"/>
        <v>121</v>
      </c>
      <c r="P3490">
        <f t="shared" si="218"/>
        <v>125.38</v>
      </c>
      <c r="Q3490" s="11" t="s">
        <v>8315</v>
      </c>
      <c r="R3490" t="s">
        <v>8316</v>
      </c>
      <c r="S3490" s="15">
        <f t="shared" si="219"/>
        <v>42087.768055555556</v>
      </c>
      <c r="T3490" s="15">
        <f t="shared" si="220"/>
        <v>42111.666666666672</v>
      </c>
    </row>
    <row r="3491" spans="1:20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7"/>
        <v>113</v>
      </c>
      <c r="P3491">
        <f t="shared" si="218"/>
        <v>78.260000000000005</v>
      </c>
      <c r="Q3491" s="11" t="s">
        <v>8315</v>
      </c>
      <c r="R3491" t="s">
        <v>8316</v>
      </c>
      <c r="S3491" s="15">
        <f t="shared" si="219"/>
        <v>41753.635775462964</v>
      </c>
      <c r="T3491" s="15">
        <f t="shared" si="220"/>
        <v>41783.875</v>
      </c>
    </row>
    <row r="3492" spans="1:20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7"/>
        <v>128</v>
      </c>
      <c r="P3492">
        <f t="shared" si="218"/>
        <v>47.22</v>
      </c>
      <c r="Q3492" s="11" t="s">
        <v>8315</v>
      </c>
      <c r="R3492" t="s">
        <v>8316</v>
      </c>
      <c r="S3492" s="15">
        <f t="shared" si="219"/>
        <v>42443.802361111113</v>
      </c>
      <c r="T3492" s="15">
        <f t="shared" si="220"/>
        <v>42473.802361111113</v>
      </c>
    </row>
    <row r="3493" spans="1:20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7"/>
        <v>158</v>
      </c>
      <c r="P3493">
        <f t="shared" si="218"/>
        <v>79.099999999999994</v>
      </c>
      <c r="Q3493" s="11" t="s">
        <v>8315</v>
      </c>
      <c r="R3493" t="s">
        <v>8316</v>
      </c>
      <c r="S3493" s="15">
        <f t="shared" si="219"/>
        <v>42121.249814814815</v>
      </c>
      <c r="T3493" s="15">
        <f t="shared" si="220"/>
        <v>42142.249814814815</v>
      </c>
    </row>
    <row r="3494" spans="1:20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7"/>
        <v>105</v>
      </c>
      <c r="P3494">
        <f t="shared" si="218"/>
        <v>114.29</v>
      </c>
      <c r="Q3494" s="11" t="s">
        <v>8315</v>
      </c>
      <c r="R3494" t="s">
        <v>8316</v>
      </c>
      <c r="S3494" s="15">
        <f t="shared" si="219"/>
        <v>42268.009224537032</v>
      </c>
      <c r="T3494" s="15">
        <f t="shared" si="220"/>
        <v>42303.009224537032</v>
      </c>
    </row>
    <row r="3495" spans="1:20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7"/>
        <v>100</v>
      </c>
      <c r="P3495">
        <f t="shared" si="218"/>
        <v>51.72</v>
      </c>
      <c r="Q3495" s="11" t="s">
        <v>8315</v>
      </c>
      <c r="R3495" t="s">
        <v>8316</v>
      </c>
      <c r="S3495" s="15">
        <f t="shared" si="219"/>
        <v>41848.866157407407</v>
      </c>
      <c r="T3495" s="15">
        <f t="shared" si="220"/>
        <v>41868.21597222222</v>
      </c>
    </row>
    <row r="3496" spans="1:20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7"/>
        <v>100</v>
      </c>
      <c r="P3496">
        <f t="shared" si="218"/>
        <v>30.77</v>
      </c>
      <c r="Q3496" s="11" t="s">
        <v>8315</v>
      </c>
      <c r="R3496" t="s">
        <v>8316</v>
      </c>
      <c r="S3496" s="15">
        <f t="shared" si="219"/>
        <v>42689.214988425927</v>
      </c>
      <c r="T3496" s="15">
        <f t="shared" si="220"/>
        <v>42700.25</v>
      </c>
    </row>
    <row r="3497" spans="1:20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7"/>
        <v>107</v>
      </c>
      <c r="P3497">
        <f t="shared" si="218"/>
        <v>74.209999999999994</v>
      </c>
      <c r="Q3497" s="11" t="s">
        <v>8315</v>
      </c>
      <c r="R3497" t="s">
        <v>8316</v>
      </c>
      <c r="S3497" s="15">
        <f t="shared" si="219"/>
        <v>41915.762835648151</v>
      </c>
      <c r="T3497" s="15">
        <f t="shared" si="220"/>
        <v>41944.720833333333</v>
      </c>
    </row>
    <row r="3498" spans="1:20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7"/>
        <v>124</v>
      </c>
      <c r="P3498">
        <f t="shared" si="218"/>
        <v>47.85</v>
      </c>
      <c r="Q3498" s="11" t="s">
        <v>8315</v>
      </c>
      <c r="R3498" t="s">
        <v>8316</v>
      </c>
      <c r="S3498" s="15">
        <f t="shared" si="219"/>
        <v>42584.846828703703</v>
      </c>
      <c r="T3498" s="15">
        <f t="shared" si="220"/>
        <v>42624.846828703703</v>
      </c>
    </row>
    <row r="3499" spans="1:20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7"/>
        <v>109</v>
      </c>
      <c r="P3499">
        <f t="shared" si="218"/>
        <v>34.409999999999997</v>
      </c>
      <c r="Q3499" s="11" t="s">
        <v>8315</v>
      </c>
      <c r="R3499" t="s">
        <v>8316</v>
      </c>
      <c r="S3499" s="15">
        <f t="shared" si="219"/>
        <v>42511.741944444439</v>
      </c>
      <c r="T3499" s="15">
        <f t="shared" si="220"/>
        <v>42523.916666666672</v>
      </c>
    </row>
    <row r="3500" spans="1:20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7"/>
        <v>102</v>
      </c>
      <c r="P3500">
        <f t="shared" si="218"/>
        <v>40.24</v>
      </c>
      <c r="Q3500" s="11" t="s">
        <v>8315</v>
      </c>
      <c r="R3500" t="s">
        <v>8316</v>
      </c>
      <c r="S3500" s="15">
        <f t="shared" si="219"/>
        <v>42459.15861111111</v>
      </c>
      <c r="T3500" s="15">
        <f t="shared" si="220"/>
        <v>42518.905555555553</v>
      </c>
    </row>
    <row r="3501" spans="1:20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7"/>
        <v>106</v>
      </c>
      <c r="P3501">
        <f t="shared" si="218"/>
        <v>60.29</v>
      </c>
      <c r="Q3501" s="11" t="s">
        <v>8315</v>
      </c>
      <c r="R3501" t="s">
        <v>8316</v>
      </c>
      <c r="S3501" s="15">
        <f t="shared" si="219"/>
        <v>42132.036168981482</v>
      </c>
      <c r="T3501" s="15">
        <f t="shared" si="220"/>
        <v>42186.290972222225</v>
      </c>
    </row>
    <row r="3502" spans="1:20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7"/>
        <v>106</v>
      </c>
      <c r="P3502">
        <f t="shared" si="218"/>
        <v>25.31</v>
      </c>
      <c r="Q3502" s="11" t="s">
        <v>8315</v>
      </c>
      <c r="R3502" t="s">
        <v>8316</v>
      </c>
      <c r="S3502" s="15">
        <f t="shared" si="219"/>
        <v>42419.91942129629</v>
      </c>
      <c r="T3502" s="15">
        <f t="shared" si="220"/>
        <v>42436.207638888889</v>
      </c>
    </row>
    <row r="3503" spans="1:20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7"/>
        <v>101</v>
      </c>
      <c r="P3503">
        <f t="shared" si="218"/>
        <v>35.950000000000003</v>
      </c>
      <c r="Q3503" s="11" t="s">
        <v>8315</v>
      </c>
      <c r="R3503" t="s">
        <v>8316</v>
      </c>
      <c r="S3503" s="15">
        <f t="shared" si="219"/>
        <v>42233.763831018514</v>
      </c>
      <c r="T3503" s="15">
        <f t="shared" si="220"/>
        <v>42258.763831018514</v>
      </c>
    </row>
    <row r="3504" spans="1:20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7"/>
        <v>105</v>
      </c>
      <c r="P3504">
        <f t="shared" si="218"/>
        <v>136</v>
      </c>
      <c r="Q3504" s="11" t="s">
        <v>8315</v>
      </c>
      <c r="R3504" t="s">
        <v>8316</v>
      </c>
      <c r="S3504" s="15">
        <f t="shared" si="219"/>
        <v>42430.839398148149</v>
      </c>
      <c r="T3504" s="15">
        <f t="shared" si="220"/>
        <v>42445.165972222225</v>
      </c>
    </row>
    <row r="3505" spans="1:20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7"/>
        <v>108</v>
      </c>
      <c r="P3505">
        <f t="shared" si="218"/>
        <v>70.760000000000005</v>
      </c>
      <c r="Q3505" s="11" t="s">
        <v>8315</v>
      </c>
      <c r="R3505" t="s">
        <v>8316</v>
      </c>
      <c r="S3505" s="15">
        <f t="shared" si="219"/>
        <v>42545.478333333333</v>
      </c>
      <c r="T3505" s="15">
        <f t="shared" si="220"/>
        <v>42575.478333333333</v>
      </c>
    </row>
    <row r="3506" spans="1:20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7"/>
        <v>100</v>
      </c>
      <c r="P3506">
        <f t="shared" si="218"/>
        <v>125</v>
      </c>
      <c r="Q3506" s="11" t="s">
        <v>8315</v>
      </c>
      <c r="R3506" t="s">
        <v>8316</v>
      </c>
      <c r="S3506" s="15">
        <f t="shared" si="219"/>
        <v>42297.748738425929</v>
      </c>
      <c r="T3506" s="15">
        <f t="shared" si="220"/>
        <v>42327.790405092594</v>
      </c>
    </row>
    <row r="3507" spans="1:20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7"/>
        <v>104</v>
      </c>
      <c r="P3507">
        <f t="shared" si="218"/>
        <v>66.510000000000005</v>
      </c>
      <c r="Q3507" s="11" t="s">
        <v>8315</v>
      </c>
      <c r="R3507" t="s">
        <v>8316</v>
      </c>
      <c r="S3507" s="15">
        <f t="shared" si="219"/>
        <v>41760.935706018521</v>
      </c>
      <c r="T3507" s="15">
        <f t="shared" si="220"/>
        <v>41772.166666666664</v>
      </c>
    </row>
    <row r="3508" spans="1:20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7"/>
        <v>102</v>
      </c>
      <c r="P3508">
        <f t="shared" si="218"/>
        <v>105</v>
      </c>
      <c r="Q3508" s="11" t="s">
        <v>8315</v>
      </c>
      <c r="R3508" t="s">
        <v>8316</v>
      </c>
      <c r="S3508" s="15">
        <f t="shared" si="219"/>
        <v>41829.734259259261</v>
      </c>
      <c r="T3508" s="15">
        <f t="shared" si="220"/>
        <v>41874.734259259261</v>
      </c>
    </row>
    <row r="3509" spans="1:20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7"/>
        <v>104</v>
      </c>
      <c r="P3509">
        <f t="shared" si="218"/>
        <v>145</v>
      </c>
      <c r="Q3509" s="11" t="s">
        <v>8315</v>
      </c>
      <c r="R3509" t="s">
        <v>8316</v>
      </c>
      <c r="S3509" s="15">
        <f t="shared" si="219"/>
        <v>42491.92288194444</v>
      </c>
      <c r="T3509" s="15">
        <f t="shared" si="220"/>
        <v>42521.92288194444</v>
      </c>
    </row>
    <row r="3510" spans="1:20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7"/>
        <v>180</v>
      </c>
      <c r="P3510">
        <f t="shared" si="218"/>
        <v>12</v>
      </c>
      <c r="Q3510" s="11" t="s">
        <v>8315</v>
      </c>
      <c r="R3510" t="s">
        <v>8316</v>
      </c>
      <c r="S3510" s="15">
        <f t="shared" si="219"/>
        <v>42477.729780092588</v>
      </c>
      <c r="T3510" s="15">
        <f t="shared" si="220"/>
        <v>42500.875</v>
      </c>
    </row>
    <row r="3511" spans="1:20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7"/>
        <v>106</v>
      </c>
      <c r="P3511">
        <f t="shared" si="218"/>
        <v>96.67</v>
      </c>
      <c r="Q3511" s="11" t="s">
        <v>8315</v>
      </c>
      <c r="R3511" t="s">
        <v>8316</v>
      </c>
      <c r="S3511" s="15">
        <f t="shared" si="219"/>
        <v>41950.859560185185</v>
      </c>
      <c r="T3511" s="15">
        <f t="shared" si="220"/>
        <v>41964.204861111109</v>
      </c>
    </row>
    <row r="3512" spans="1:20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7"/>
        <v>101</v>
      </c>
      <c r="P3512">
        <f t="shared" si="218"/>
        <v>60.33</v>
      </c>
      <c r="Q3512" s="11" t="s">
        <v>8315</v>
      </c>
      <c r="R3512" t="s">
        <v>8316</v>
      </c>
      <c r="S3512" s="15">
        <f t="shared" si="219"/>
        <v>41802.62090277778</v>
      </c>
      <c r="T3512" s="15">
        <f t="shared" si="220"/>
        <v>41822.62090277778</v>
      </c>
    </row>
    <row r="3513" spans="1:20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7"/>
        <v>101</v>
      </c>
      <c r="P3513">
        <f t="shared" si="218"/>
        <v>79.89</v>
      </c>
      <c r="Q3513" s="11" t="s">
        <v>8315</v>
      </c>
      <c r="R3513" t="s">
        <v>8316</v>
      </c>
      <c r="S3513" s="15">
        <f t="shared" si="219"/>
        <v>41927.873784722222</v>
      </c>
      <c r="T3513" s="15">
        <f t="shared" si="220"/>
        <v>41950.770833333336</v>
      </c>
    </row>
    <row r="3514" spans="1:20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7"/>
        <v>100</v>
      </c>
      <c r="P3514">
        <f t="shared" si="218"/>
        <v>58.82</v>
      </c>
      <c r="Q3514" s="11" t="s">
        <v>8315</v>
      </c>
      <c r="R3514" t="s">
        <v>8316</v>
      </c>
      <c r="S3514" s="15">
        <f t="shared" si="219"/>
        <v>42057.536944444444</v>
      </c>
      <c r="T3514" s="15">
        <f t="shared" si="220"/>
        <v>42117.49527777778</v>
      </c>
    </row>
    <row r="3515" spans="1:20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7"/>
        <v>118</v>
      </c>
      <c r="P3515">
        <f t="shared" si="218"/>
        <v>75.34</v>
      </c>
      <c r="Q3515" s="11" t="s">
        <v>8315</v>
      </c>
      <c r="R3515" t="s">
        <v>8316</v>
      </c>
      <c r="S3515" s="15">
        <f t="shared" si="219"/>
        <v>41781.096203703702</v>
      </c>
      <c r="T3515" s="15">
        <f t="shared" si="220"/>
        <v>41794.207638888889</v>
      </c>
    </row>
    <row r="3516" spans="1:20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7"/>
        <v>110</v>
      </c>
      <c r="P3516">
        <f t="shared" si="218"/>
        <v>55</v>
      </c>
      <c r="Q3516" s="11" t="s">
        <v>8315</v>
      </c>
      <c r="R3516" t="s">
        <v>8316</v>
      </c>
      <c r="S3516" s="15">
        <f t="shared" si="219"/>
        <v>42020.846666666665</v>
      </c>
      <c r="T3516" s="15">
        <f t="shared" si="220"/>
        <v>42037.207638888889</v>
      </c>
    </row>
    <row r="3517" spans="1:20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7"/>
        <v>103</v>
      </c>
      <c r="P3517">
        <f t="shared" si="218"/>
        <v>66.959999999999994</v>
      </c>
      <c r="Q3517" s="11" t="s">
        <v>8315</v>
      </c>
      <c r="R3517" t="s">
        <v>8316</v>
      </c>
      <c r="S3517" s="15">
        <f t="shared" si="219"/>
        <v>42125.772812499999</v>
      </c>
      <c r="T3517" s="15">
        <f t="shared" si="220"/>
        <v>42155.772812499999</v>
      </c>
    </row>
    <row r="3518" spans="1:20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7"/>
        <v>100</v>
      </c>
      <c r="P3518">
        <f t="shared" si="218"/>
        <v>227.27</v>
      </c>
      <c r="Q3518" s="11" t="s">
        <v>8315</v>
      </c>
      <c r="R3518" t="s">
        <v>8316</v>
      </c>
      <c r="S3518" s="15">
        <f t="shared" si="219"/>
        <v>41856.010069444441</v>
      </c>
      <c r="T3518" s="15">
        <f t="shared" si="220"/>
        <v>41890.125</v>
      </c>
    </row>
    <row r="3519" spans="1:20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7"/>
        <v>100</v>
      </c>
      <c r="P3519">
        <f t="shared" si="218"/>
        <v>307.69</v>
      </c>
      <c r="Q3519" s="11" t="s">
        <v>8315</v>
      </c>
      <c r="R3519" t="s">
        <v>8316</v>
      </c>
      <c r="S3519" s="15">
        <f t="shared" si="219"/>
        <v>41794.817523148151</v>
      </c>
      <c r="T3519" s="15">
        <f t="shared" si="220"/>
        <v>41824.458333333336</v>
      </c>
    </row>
    <row r="3520" spans="1:20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7"/>
        <v>110</v>
      </c>
      <c r="P3520">
        <f t="shared" si="218"/>
        <v>50.02</v>
      </c>
      <c r="Q3520" s="11" t="s">
        <v>8315</v>
      </c>
      <c r="R3520" t="s">
        <v>8316</v>
      </c>
      <c r="S3520" s="15">
        <f t="shared" si="219"/>
        <v>41893.783553240741</v>
      </c>
      <c r="T3520" s="15">
        <f t="shared" si="220"/>
        <v>41914.597916666666</v>
      </c>
    </row>
    <row r="3521" spans="1:20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7"/>
        <v>101</v>
      </c>
      <c r="P3521">
        <f t="shared" si="218"/>
        <v>72.39</v>
      </c>
      <c r="Q3521" s="11" t="s">
        <v>8315</v>
      </c>
      <c r="R3521" t="s">
        <v>8316</v>
      </c>
      <c r="S3521" s="15">
        <f t="shared" si="219"/>
        <v>42037.598958333328</v>
      </c>
      <c r="T3521" s="15">
        <f t="shared" si="220"/>
        <v>42067.598958333328</v>
      </c>
    </row>
    <row r="3522" spans="1:20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7"/>
        <v>101</v>
      </c>
      <c r="P3522">
        <f t="shared" si="218"/>
        <v>95.95</v>
      </c>
      <c r="Q3522" s="11" t="s">
        <v>8315</v>
      </c>
      <c r="R3522" t="s">
        <v>8316</v>
      </c>
      <c r="S3522" s="15">
        <f t="shared" si="219"/>
        <v>42227.824212962965</v>
      </c>
      <c r="T3522" s="15">
        <f t="shared" si="220"/>
        <v>42253.57430555555</v>
      </c>
    </row>
    <row r="3523" spans="1:20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1">ROUND(E3523/D3523*100,0)</f>
        <v>169</v>
      </c>
      <c r="P3523">
        <f t="shared" ref="P3523:P3586" si="222">IFERROR(ROUND(E3523/L3523,2),0)</f>
        <v>45.62</v>
      </c>
      <c r="Q3523" s="11" t="s">
        <v>8315</v>
      </c>
      <c r="R3523" t="s">
        <v>8316</v>
      </c>
      <c r="S3523" s="15">
        <f t="shared" ref="S3523:S3586" si="223">(((J3523/60)/60)/24)+DATE(1970,1,1)</f>
        <v>41881.361342592594</v>
      </c>
      <c r="T3523" s="15">
        <f t="shared" ref="T3523:T3586" si="224">(((I3523/60)/60)/24)+DATE(1970,1,1)</f>
        <v>41911.361342592594</v>
      </c>
    </row>
    <row r="3524" spans="1:20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1"/>
        <v>100</v>
      </c>
      <c r="P3524">
        <f t="shared" si="222"/>
        <v>41.03</v>
      </c>
      <c r="Q3524" s="11" t="s">
        <v>8315</v>
      </c>
      <c r="R3524" t="s">
        <v>8316</v>
      </c>
      <c r="S3524" s="15">
        <f t="shared" si="223"/>
        <v>42234.789884259255</v>
      </c>
      <c r="T3524" s="15">
        <f t="shared" si="224"/>
        <v>42262.420833333337</v>
      </c>
    </row>
    <row r="3525" spans="1:20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1"/>
        <v>114</v>
      </c>
      <c r="P3525">
        <f t="shared" si="222"/>
        <v>56.83</v>
      </c>
      <c r="Q3525" s="11" t="s">
        <v>8315</v>
      </c>
      <c r="R3525" t="s">
        <v>8316</v>
      </c>
      <c r="S3525" s="15">
        <f t="shared" si="223"/>
        <v>42581.397546296299</v>
      </c>
      <c r="T3525" s="15">
        <f t="shared" si="224"/>
        <v>42638.958333333328</v>
      </c>
    </row>
    <row r="3526" spans="1:20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1"/>
        <v>102</v>
      </c>
      <c r="P3526">
        <f t="shared" si="222"/>
        <v>137.24</v>
      </c>
      <c r="Q3526" s="11" t="s">
        <v>8315</v>
      </c>
      <c r="R3526" t="s">
        <v>8316</v>
      </c>
      <c r="S3526" s="15">
        <f t="shared" si="223"/>
        <v>41880.76357638889</v>
      </c>
      <c r="T3526" s="15">
        <f t="shared" si="224"/>
        <v>41895.166666666664</v>
      </c>
    </row>
    <row r="3527" spans="1:20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1"/>
        <v>106</v>
      </c>
      <c r="P3527">
        <f t="shared" si="222"/>
        <v>75.709999999999994</v>
      </c>
      <c r="Q3527" s="11" t="s">
        <v>8315</v>
      </c>
      <c r="R3527" t="s">
        <v>8316</v>
      </c>
      <c r="S3527" s="15">
        <f t="shared" si="223"/>
        <v>42214.6956712963</v>
      </c>
      <c r="T3527" s="15">
        <f t="shared" si="224"/>
        <v>42225.666666666672</v>
      </c>
    </row>
    <row r="3528" spans="1:20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1"/>
        <v>102</v>
      </c>
      <c r="P3528">
        <f t="shared" si="222"/>
        <v>99</v>
      </c>
      <c r="Q3528" s="11" t="s">
        <v>8315</v>
      </c>
      <c r="R3528" t="s">
        <v>8316</v>
      </c>
      <c r="S3528" s="15">
        <f t="shared" si="223"/>
        <v>42460.335312499999</v>
      </c>
      <c r="T3528" s="15">
        <f t="shared" si="224"/>
        <v>42488.249305555553</v>
      </c>
    </row>
    <row r="3529" spans="1:20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1"/>
        <v>117</v>
      </c>
      <c r="P3529">
        <f t="shared" si="222"/>
        <v>81.569999999999993</v>
      </c>
      <c r="Q3529" s="11" t="s">
        <v>8315</v>
      </c>
      <c r="R3529" t="s">
        <v>8316</v>
      </c>
      <c r="S3529" s="15">
        <f t="shared" si="223"/>
        <v>42167.023206018523</v>
      </c>
      <c r="T3529" s="15">
        <f t="shared" si="224"/>
        <v>42196.165972222225</v>
      </c>
    </row>
    <row r="3530" spans="1:20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1"/>
        <v>101</v>
      </c>
      <c r="P3530">
        <f t="shared" si="222"/>
        <v>45.11</v>
      </c>
      <c r="Q3530" s="11" t="s">
        <v>8315</v>
      </c>
      <c r="R3530" t="s">
        <v>8316</v>
      </c>
      <c r="S3530" s="15">
        <f t="shared" si="223"/>
        <v>42733.50136574074</v>
      </c>
      <c r="T3530" s="15">
        <f t="shared" si="224"/>
        <v>42753.50136574074</v>
      </c>
    </row>
    <row r="3531" spans="1:20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1"/>
        <v>132</v>
      </c>
      <c r="P3531">
        <f t="shared" si="222"/>
        <v>36.67</v>
      </c>
      <c r="Q3531" s="11" t="s">
        <v>8315</v>
      </c>
      <c r="R3531" t="s">
        <v>8316</v>
      </c>
      <c r="S3531" s="15">
        <f t="shared" si="223"/>
        <v>42177.761782407411</v>
      </c>
      <c r="T3531" s="15">
        <f t="shared" si="224"/>
        <v>42198.041666666672</v>
      </c>
    </row>
    <row r="3532" spans="1:20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1"/>
        <v>100</v>
      </c>
      <c r="P3532">
        <f t="shared" si="222"/>
        <v>125</v>
      </c>
      <c r="Q3532" s="11" t="s">
        <v>8315</v>
      </c>
      <c r="R3532" t="s">
        <v>8316</v>
      </c>
      <c r="S3532" s="15">
        <f t="shared" si="223"/>
        <v>42442.623344907406</v>
      </c>
      <c r="T3532" s="15">
        <f t="shared" si="224"/>
        <v>42470.833333333328</v>
      </c>
    </row>
    <row r="3533" spans="1:20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1"/>
        <v>128</v>
      </c>
      <c r="P3533">
        <f t="shared" si="222"/>
        <v>49.23</v>
      </c>
      <c r="Q3533" s="11" t="s">
        <v>8315</v>
      </c>
      <c r="R3533" t="s">
        <v>8316</v>
      </c>
      <c r="S3533" s="15">
        <f t="shared" si="223"/>
        <v>42521.654328703706</v>
      </c>
      <c r="T3533" s="15">
        <f t="shared" si="224"/>
        <v>42551.654328703706</v>
      </c>
    </row>
    <row r="3534" spans="1:20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1"/>
        <v>119</v>
      </c>
      <c r="P3534">
        <f t="shared" si="222"/>
        <v>42.3</v>
      </c>
      <c r="Q3534" s="11" t="s">
        <v>8315</v>
      </c>
      <c r="R3534" t="s">
        <v>8316</v>
      </c>
      <c r="S3534" s="15">
        <f t="shared" si="223"/>
        <v>41884.599849537037</v>
      </c>
      <c r="T3534" s="15">
        <f t="shared" si="224"/>
        <v>41900.165972222225</v>
      </c>
    </row>
    <row r="3535" spans="1:20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1"/>
        <v>126</v>
      </c>
      <c r="P3535">
        <f t="shared" si="222"/>
        <v>78.88</v>
      </c>
      <c r="Q3535" s="11" t="s">
        <v>8315</v>
      </c>
      <c r="R3535" t="s">
        <v>8316</v>
      </c>
      <c r="S3535" s="15">
        <f t="shared" si="223"/>
        <v>42289.761192129634</v>
      </c>
      <c r="T3535" s="15">
        <f t="shared" si="224"/>
        <v>42319.802858796291</v>
      </c>
    </row>
    <row r="3536" spans="1:20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1"/>
        <v>156</v>
      </c>
      <c r="P3536">
        <f t="shared" si="222"/>
        <v>38.28</v>
      </c>
      <c r="Q3536" s="11" t="s">
        <v>8315</v>
      </c>
      <c r="R3536" t="s">
        <v>8316</v>
      </c>
      <c r="S3536" s="15">
        <f t="shared" si="223"/>
        <v>42243.6252662037</v>
      </c>
      <c r="T3536" s="15">
        <f t="shared" si="224"/>
        <v>42278.6252662037</v>
      </c>
    </row>
    <row r="3537" spans="1:20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1"/>
        <v>103</v>
      </c>
      <c r="P3537">
        <f t="shared" si="222"/>
        <v>44.85</v>
      </c>
      <c r="Q3537" s="11" t="s">
        <v>8315</v>
      </c>
      <c r="R3537" t="s">
        <v>8316</v>
      </c>
      <c r="S3537" s="15">
        <f t="shared" si="223"/>
        <v>42248.640162037031</v>
      </c>
      <c r="T3537" s="15">
        <f t="shared" si="224"/>
        <v>42279.75</v>
      </c>
    </row>
    <row r="3538" spans="1:20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1"/>
        <v>153</v>
      </c>
      <c r="P3538">
        <f t="shared" si="222"/>
        <v>13.53</v>
      </c>
      <c r="Q3538" s="11" t="s">
        <v>8315</v>
      </c>
      <c r="R3538" t="s">
        <v>8316</v>
      </c>
      <c r="S3538" s="15">
        <f t="shared" si="223"/>
        <v>42328.727141203708</v>
      </c>
      <c r="T3538" s="15">
        <f t="shared" si="224"/>
        <v>42358.499305555553</v>
      </c>
    </row>
    <row r="3539" spans="1:20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1"/>
        <v>180</v>
      </c>
      <c r="P3539">
        <f t="shared" si="222"/>
        <v>43.5</v>
      </c>
      <c r="Q3539" s="11" t="s">
        <v>8315</v>
      </c>
      <c r="R3539" t="s">
        <v>8316</v>
      </c>
      <c r="S3539" s="15">
        <f t="shared" si="223"/>
        <v>41923.354351851849</v>
      </c>
      <c r="T3539" s="15">
        <f t="shared" si="224"/>
        <v>41960.332638888889</v>
      </c>
    </row>
    <row r="3540" spans="1:20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1"/>
        <v>128</v>
      </c>
      <c r="P3540">
        <f t="shared" si="222"/>
        <v>30.95</v>
      </c>
      <c r="Q3540" s="11" t="s">
        <v>8315</v>
      </c>
      <c r="R3540" t="s">
        <v>8316</v>
      </c>
      <c r="S3540" s="15">
        <f t="shared" si="223"/>
        <v>42571.420601851853</v>
      </c>
      <c r="T3540" s="15">
        <f t="shared" si="224"/>
        <v>42599.420601851853</v>
      </c>
    </row>
    <row r="3541" spans="1:20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1"/>
        <v>120</v>
      </c>
      <c r="P3541">
        <f t="shared" si="222"/>
        <v>55.23</v>
      </c>
      <c r="Q3541" s="11" t="s">
        <v>8315</v>
      </c>
      <c r="R3541" t="s">
        <v>8316</v>
      </c>
      <c r="S3541" s="15">
        <f t="shared" si="223"/>
        <v>42600.756041666667</v>
      </c>
      <c r="T3541" s="15">
        <f t="shared" si="224"/>
        <v>42621.756041666667</v>
      </c>
    </row>
    <row r="3542" spans="1:20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1"/>
        <v>123</v>
      </c>
      <c r="P3542">
        <f t="shared" si="222"/>
        <v>46.13</v>
      </c>
      <c r="Q3542" s="11" t="s">
        <v>8315</v>
      </c>
      <c r="R3542" t="s">
        <v>8316</v>
      </c>
      <c r="S3542" s="15">
        <f t="shared" si="223"/>
        <v>42517.003368055557</v>
      </c>
      <c r="T3542" s="15">
        <f t="shared" si="224"/>
        <v>42547.003368055557</v>
      </c>
    </row>
    <row r="3543" spans="1:20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1"/>
        <v>105</v>
      </c>
      <c r="P3543">
        <f t="shared" si="222"/>
        <v>39.380000000000003</v>
      </c>
      <c r="Q3543" s="11" t="s">
        <v>8315</v>
      </c>
      <c r="R3543" t="s">
        <v>8316</v>
      </c>
      <c r="S3543" s="15">
        <f t="shared" si="223"/>
        <v>42222.730034722219</v>
      </c>
      <c r="T3543" s="15">
        <f t="shared" si="224"/>
        <v>42247.730034722219</v>
      </c>
    </row>
    <row r="3544" spans="1:20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1"/>
        <v>102</v>
      </c>
      <c r="P3544">
        <f t="shared" si="222"/>
        <v>66.150000000000006</v>
      </c>
      <c r="Q3544" s="11" t="s">
        <v>8315</v>
      </c>
      <c r="R3544" t="s">
        <v>8316</v>
      </c>
      <c r="S3544" s="15">
        <f t="shared" si="223"/>
        <v>41829.599791666667</v>
      </c>
      <c r="T3544" s="15">
        <f t="shared" si="224"/>
        <v>41889.599791666667</v>
      </c>
    </row>
    <row r="3545" spans="1:20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1"/>
        <v>105</v>
      </c>
      <c r="P3545">
        <f t="shared" si="222"/>
        <v>54.14</v>
      </c>
      <c r="Q3545" s="11" t="s">
        <v>8315</v>
      </c>
      <c r="R3545" t="s">
        <v>8316</v>
      </c>
      <c r="S3545" s="15">
        <f t="shared" si="223"/>
        <v>42150.755312499998</v>
      </c>
      <c r="T3545" s="15">
        <f t="shared" si="224"/>
        <v>42180.755312499998</v>
      </c>
    </row>
    <row r="3546" spans="1:20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1"/>
        <v>100</v>
      </c>
      <c r="P3546">
        <f t="shared" si="222"/>
        <v>104.17</v>
      </c>
      <c r="Q3546" s="11" t="s">
        <v>8315</v>
      </c>
      <c r="R3546" t="s">
        <v>8316</v>
      </c>
      <c r="S3546" s="15">
        <f t="shared" si="223"/>
        <v>42040.831678240742</v>
      </c>
      <c r="T3546" s="15">
        <f t="shared" si="224"/>
        <v>42070.831678240742</v>
      </c>
    </row>
    <row r="3547" spans="1:20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1"/>
        <v>100</v>
      </c>
      <c r="P3547">
        <f t="shared" si="222"/>
        <v>31.38</v>
      </c>
      <c r="Q3547" s="11" t="s">
        <v>8315</v>
      </c>
      <c r="R3547" t="s">
        <v>8316</v>
      </c>
      <c r="S3547" s="15">
        <f t="shared" si="223"/>
        <v>42075.807395833333</v>
      </c>
      <c r="T3547" s="15">
        <f t="shared" si="224"/>
        <v>42105.807395833333</v>
      </c>
    </row>
    <row r="3548" spans="1:20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1"/>
        <v>102</v>
      </c>
      <c r="P3548">
        <f t="shared" si="222"/>
        <v>59.21</v>
      </c>
      <c r="Q3548" s="11" t="s">
        <v>8315</v>
      </c>
      <c r="R3548" t="s">
        <v>8316</v>
      </c>
      <c r="S3548" s="15">
        <f t="shared" si="223"/>
        <v>42073.660694444443</v>
      </c>
      <c r="T3548" s="15">
        <f t="shared" si="224"/>
        <v>42095.165972222225</v>
      </c>
    </row>
    <row r="3549" spans="1:20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1"/>
        <v>114</v>
      </c>
      <c r="P3549">
        <f t="shared" si="222"/>
        <v>119.18</v>
      </c>
      <c r="Q3549" s="11" t="s">
        <v>8315</v>
      </c>
      <c r="R3549" t="s">
        <v>8316</v>
      </c>
      <c r="S3549" s="15">
        <f t="shared" si="223"/>
        <v>42480.078715277778</v>
      </c>
      <c r="T3549" s="15">
        <f t="shared" si="224"/>
        <v>42504.165972222225</v>
      </c>
    </row>
    <row r="3550" spans="1:20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1"/>
        <v>102</v>
      </c>
      <c r="P3550">
        <f t="shared" si="222"/>
        <v>164.62</v>
      </c>
      <c r="Q3550" s="11" t="s">
        <v>8315</v>
      </c>
      <c r="R3550" t="s">
        <v>8316</v>
      </c>
      <c r="S3550" s="15">
        <f t="shared" si="223"/>
        <v>42411.942291666666</v>
      </c>
      <c r="T3550" s="15">
        <f t="shared" si="224"/>
        <v>42434.041666666672</v>
      </c>
    </row>
    <row r="3551" spans="1:20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1"/>
        <v>102</v>
      </c>
      <c r="P3551">
        <f t="shared" si="222"/>
        <v>24.29</v>
      </c>
      <c r="Q3551" s="11" t="s">
        <v>8315</v>
      </c>
      <c r="R3551" t="s">
        <v>8316</v>
      </c>
      <c r="S3551" s="15">
        <f t="shared" si="223"/>
        <v>42223.394363425927</v>
      </c>
      <c r="T3551" s="15">
        <f t="shared" si="224"/>
        <v>42251.394363425927</v>
      </c>
    </row>
    <row r="3552" spans="1:20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1"/>
        <v>105</v>
      </c>
      <c r="P3552">
        <f t="shared" si="222"/>
        <v>40.94</v>
      </c>
      <c r="Q3552" s="11" t="s">
        <v>8315</v>
      </c>
      <c r="R3552" t="s">
        <v>8316</v>
      </c>
      <c r="S3552" s="15">
        <f t="shared" si="223"/>
        <v>42462.893495370372</v>
      </c>
      <c r="T3552" s="15">
        <f t="shared" si="224"/>
        <v>42492.893495370372</v>
      </c>
    </row>
    <row r="3553" spans="1:20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1"/>
        <v>102</v>
      </c>
      <c r="P3553">
        <f t="shared" si="222"/>
        <v>61.1</v>
      </c>
      <c r="Q3553" s="11" t="s">
        <v>8315</v>
      </c>
      <c r="R3553" t="s">
        <v>8316</v>
      </c>
      <c r="S3553" s="15">
        <f t="shared" si="223"/>
        <v>41753.515856481477</v>
      </c>
      <c r="T3553" s="15">
        <f t="shared" si="224"/>
        <v>41781.921527777777</v>
      </c>
    </row>
    <row r="3554" spans="1:20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1"/>
        <v>100</v>
      </c>
      <c r="P3554">
        <f t="shared" si="222"/>
        <v>38.65</v>
      </c>
      <c r="Q3554" s="11" t="s">
        <v>8315</v>
      </c>
      <c r="R3554" t="s">
        <v>8316</v>
      </c>
      <c r="S3554" s="15">
        <f t="shared" si="223"/>
        <v>41788.587083333332</v>
      </c>
      <c r="T3554" s="15">
        <f t="shared" si="224"/>
        <v>41818.587083333332</v>
      </c>
    </row>
    <row r="3555" spans="1:20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1"/>
        <v>106</v>
      </c>
      <c r="P3555">
        <f t="shared" si="222"/>
        <v>56.2</v>
      </c>
      <c r="Q3555" s="11" t="s">
        <v>8315</v>
      </c>
      <c r="R3555" t="s">
        <v>8316</v>
      </c>
      <c r="S3555" s="15">
        <f t="shared" si="223"/>
        <v>42196.028703703705</v>
      </c>
      <c r="T3555" s="15">
        <f t="shared" si="224"/>
        <v>42228</v>
      </c>
    </row>
    <row r="3556" spans="1:20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1"/>
        <v>113</v>
      </c>
      <c r="P3556">
        <f t="shared" si="222"/>
        <v>107</v>
      </c>
      <c r="Q3556" s="11" t="s">
        <v>8315</v>
      </c>
      <c r="R3556" t="s">
        <v>8316</v>
      </c>
      <c r="S3556" s="15">
        <f t="shared" si="223"/>
        <v>42016.050451388888</v>
      </c>
      <c r="T3556" s="15">
        <f t="shared" si="224"/>
        <v>42046.708333333328</v>
      </c>
    </row>
    <row r="3557" spans="1:20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1"/>
        <v>100</v>
      </c>
      <c r="P3557">
        <f t="shared" si="222"/>
        <v>171.43</v>
      </c>
      <c r="Q3557" s="11" t="s">
        <v>8315</v>
      </c>
      <c r="R3557" t="s">
        <v>8316</v>
      </c>
      <c r="S3557" s="15">
        <f t="shared" si="223"/>
        <v>42661.442060185189</v>
      </c>
      <c r="T3557" s="15">
        <f t="shared" si="224"/>
        <v>42691.483726851846</v>
      </c>
    </row>
    <row r="3558" spans="1:20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1"/>
        <v>100</v>
      </c>
      <c r="P3558">
        <f t="shared" si="222"/>
        <v>110.5</v>
      </c>
      <c r="Q3558" s="11" t="s">
        <v>8315</v>
      </c>
      <c r="R3558" t="s">
        <v>8316</v>
      </c>
      <c r="S3558" s="15">
        <f t="shared" si="223"/>
        <v>41808.649583333332</v>
      </c>
      <c r="T3558" s="15">
        <f t="shared" si="224"/>
        <v>41868.649583333332</v>
      </c>
    </row>
    <row r="3559" spans="1:20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1"/>
        <v>100</v>
      </c>
      <c r="P3559">
        <f t="shared" si="222"/>
        <v>179.28</v>
      </c>
      <c r="Q3559" s="11" t="s">
        <v>8315</v>
      </c>
      <c r="R3559" t="s">
        <v>8316</v>
      </c>
      <c r="S3559" s="15">
        <f t="shared" si="223"/>
        <v>41730.276747685188</v>
      </c>
      <c r="T3559" s="15">
        <f t="shared" si="224"/>
        <v>41764.276747685188</v>
      </c>
    </row>
    <row r="3560" spans="1:20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1"/>
        <v>144</v>
      </c>
      <c r="P3560">
        <f t="shared" si="222"/>
        <v>22.91</v>
      </c>
      <c r="Q3560" s="11" t="s">
        <v>8315</v>
      </c>
      <c r="R3560" t="s">
        <v>8316</v>
      </c>
      <c r="S3560" s="15">
        <f t="shared" si="223"/>
        <v>42139.816840277781</v>
      </c>
      <c r="T3560" s="15">
        <f t="shared" si="224"/>
        <v>42181.875</v>
      </c>
    </row>
    <row r="3561" spans="1:20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1"/>
        <v>104</v>
      </c>
      <c r="P3561">
        <f t="shared" si="222"/>
        <v>43.13</v>
      </c>
      <c r="Q3561" s="11" t="s">
        <v>8315</v>
      </c>
      <c r="R3561" t="s">
        <v>8316</v>
      </c>
      <c r="S3561" s="15">
        <f t="shared" si="223"/>
        <v>42194.096157407403</v>
      </c>
      <c r="T3561" s="15">
        <f t="shared" si="224"/>
        <v>42216.373611111107</v>
      </c>
    </row>
    <row r="3562" spans="1:20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1"/>
        <v>108</v>
      </c>
      <c r="P3562">
        <f t="shared" si="222"/>
        <v>46.89</v>
      </c>
      <c r="Q3562" s="11" t="s">
        <v>8315</v>
      </c>
      <c r="R3562" t="s">
        <v>8316</v>
      </c>
      <c r="S3562" s="15">
        <f t="shared" si="223"/>
        <v>42115.889652777783</v>
      </c>
      <c r="T3562" s="15">
        <f t="shared" si="224"/>
        <v>42151.114583333328</v>
      </c>
    </row>
    <row r="3563" spans="1:20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1"/>
        <v>102</v>
      </c>
      <c r="P3563">
        <f t="shared" si="222"/>
        <v>47.41</v>
      </c>
      <c r="Q3563" s="11" t="s">
        <v>8315</v>
      </c>
      <c r="R3563" t="s">
        <v>8316</v>
      </c>
      <c r="S3563" s="15">
        <f t="shared" si="223"/>
        <v>42203.680300925931</v>
      </c>
      <c r="T3563" s="15">
        <f t="shared" si="224"/>
        <v>42221.774999999994</v>
      </c>
    </row>
    <row r="3564" spans="1:20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1"/>
        <v>149</v>
      </c>
      <c r="P3564">
        <f t="shared" si="222"/>
        <v>15.13</v>
      </c>
      <c r="Q3564" s="11" t="s">
        <v>8315</v>
      </c>
      <c r="R3564" t="s">
        <v>8316</v>
      </c>
      <c r="S3564" s="15">
        <f t="shared" si="223"/>
        <v>42433.761886574073</v>
      </c>
      <c r="T3564" s="15">
        <f t="shared" si="224"/>
        <v>42442.916666666672</v>
      </c>
    </row>
    <row r="3565" spans="1:20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1"/>
        <v>105</v>
      </c>
      <c r="P3565">
        <f t="shared" si="222"/>
        <v>21.1</v>
      </c>
      <c r="Q3565" s="11" t="s">
        <v>8315</v>
      </c>
      <c r="R3565" t="s">
        <v>8316</v>
      </c>
      <c r="S3565" s="15">
        <f t="shared" si="223"/>
        <v>42555.671944444446</v>
      </c>
      <c r="T3565" s="15">
        <f t="shared" si="224"/>
        <v>42583.791666666672</v>
      </c>
    </row>
    <row r="3566" spans="1:20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1"/>
        <v>101</v>
      </c>
      <c r="P3566">
        <f t="shared" si="222"/>
        <v>59.12</v>
      </c>
      <c r="Q3566" s="11" t="s">
        <v>8315</v>
      </c>
      <c r="R3566" t="s">
        <v>8316</v>
      </c>
      <c r="S3566" s="15">
        <f t="shared" si="223"/>
        <v>42236.623252314821</v>
      </c>
      <c r="T3566" s="15">
        <f t="shared" si="224"/>
        <v>42282.666666666672</v>
      </c>
    </row>
    <row r="3567" spans="1:20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1"/>
        <v>131</v>
      </c>
      <c r="P3567">
        <f t="shared" si="222"/>
        <v>97.92</v>
      </c>
      <c r="Q3567" s="11" t="s">
        <v>8315</v>
      </c>
      <c r="R3567" t="s">
        <v>8316</v>
      </c>
      <c r="S3567" s="15">
        <f t="shared" si="223"/>
        <v>41974.743148148147</v>
      </c>
      <c r="T3567" s="15">
        <f t="shared" si="224"/>
        <v>42004.743148148147</v>
      </c>
    </row>
    <row r="3568" spans="1:20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1"/>
        <v>105</v>
      </c>
      <c r="P3568">
        <f t="shared" si="222"/>
        <v>55.13</v>
      </c>
      <c r="Q3568" s="11" t="s">
        <v>8315</v>
      </c>
      <c r="R3568" t="s">
        <v>8316</v>
      </c>
      <c r="S3568" s="15">
        <f t="shared" si="223"/>
        <v>41997.507905092592</v>
      </c>
      <c r="T3568" s="15">
        <f t="shared" si="224"/>
        <v>42027.507905092592</v>
      </c>
    </row>
    <row r="3569" spans="1:20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1"/>
        <v>109</v>
      </c>
      <c r="P3569">
        <f t="shared" si="222"/>
        <v>26.54</v>
      </c>
      <c r="Q3569" s="11" t="s">
        <v>8315</v>
      </c>
      <c r="R3569" t="s">
        <v>8316</v>
      </c>
      <c r="S3569" s="15">
        <f t="shared" si="223"/>
        <v>42135.810694444444</v>
      </c>
      <c r="T3569" s="15">
        <f t="shared" si="224"/>
        <v>42165.810694444444</v>
      </c>
    </row>
    <row r="3570" spans="1:20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1"/>
        <v>111</v>
      </c>
      <c r="P3570">
        <f t="shared" si="222"/>
        <v>58.42</v>
      </c>
      <c r="Q3570" s="11" t="s">
        <v>8315</v>
      </c>
      <c r="R3570" t="s">
        <v>8316</v>
      </c>
      <c r="S3570" s="15">
        <f t="shared" si="223"/>
        <v>41869.740671296298</v>
      </c>
      <c r="T3570" s="15">
        <f t="shared" si="224"/>
        <v>41899.740671296298</v>
      </c>
    </row>
    <row r="3571" spans="1:20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1"/>
        <v>100</v>
      </c>
      <c r="P3571">
        <f t="shared" si="222"/>
        <v>122.54</v>
      </c>
      <c r="Q3571" s="11" t="s">
        <v>8315</v>
      </c>
      <c r="R3571" t="s">
        <v>8316</v>
      </c>
      <c r="S3571" s="15">
        <f t="shared" si="223"/>
        <v>41982.688611111109</v>
      </c>
      <c r="T3571" s="15">
        <f t="shared" si="224"/>
        <v>42012.688611111109</v>
      </c>
    </row>
    <row r="3572" spans="1:20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1"/>
        <v>114</v>
      </c>
      <c r="P3572">
        <f t="shared" si="222"/>
        <v>87.96</v>
      </c>
      <c r="Q3572" s="11" t="s">
        <v>8315</v>
      </c>
      <c r="R3572" t="s">
        <v>8316</v>
      </c>
      <c r="S3572" s="15">
        <f t="shared" si="223"/>
        <v>41976.331979166673</v>
      </c>
      <c r="T3572" s="15">
        <f t="shared" si="224"/>
        <v>42004.291666666672</v>
      </c>
    </row>
    <row r="3573" spans="1:20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1"/>
        <v>122</v>
      </c>
      <c r="P3573">
        <f t="shared" si="222"/>
        <v>73.239999999999995</v>
      </c>
      <c r="Q3573" s="11" t="s">
        <v>8315</v>
      </c>
      <c r="R3573" t="s">
        <v>8316</v>
      </c>
      <c r="S3573" s="15">
        <f t="shared" si="223"/>
        <v>41912.858946759261</v>
      </c>
      <c r="T3573" s="15">
        <f t="shared" si="224"/>
        <v>41942.858946759261</v>
      </c>
    </row>
    <row r="3574" spans="1:20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1"/>
        <v>100</v>
      </c>
      <c r="P3574">
        <f t="shared" si="222"/>
        <v>55.56</v>
      </c>
      <c r="Q3574" s="11" t="s">
        <v>8315</v>
      </c>
      <c r="R3574" t="s">
        <v>8316</v>
      </c>
      <c r="S3574" s="15">
        <f t="shared" si="223"/>
        <v>42146.570393518516</v>
      </c>
      <c r="T3574" s="15">
        <f t="shared" si="224"/>
        <v>42176.570393518516</v>
      </c>
    </row>
    <row r="3575" spans="1:20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1"/>
        <v>103</v>
      </c>
      <c r="P3575">
        <f t="shared" si="222"/>
        <v>39.54</v>
      </c>
      <c r="Q3575" s="11" t="s">
        <v>8315</v>
      </c>
      <c r="R3575" t="s">
        <v>8316</v>
      </c>
      <c r="S3575" s="15">
        <f t="shared" si="223"/>
        <v>41921.375532407408</v>
      </c>
      <c r="T3575" s="15">
        <f t="shared" si="224"/>
        <v>41951.417199074072</v>
      </c>
    </row>
    <row r="3576" spans="1:20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1"/>
        <v>106</v>
      </c>
      <c r="P3576">
        <f t="shared" si="222"/>
        <v>136.78</v>
      </c>
      <c r="Q3576" s="11" t="s">
        <v>8315</v>
      </c>
      <c r="R3576" t="s">
        <v>8316</v>
      </c>
      <c r="S3576" s="15">
        <f t="shared" si="223"/>
        <v>41926.942685185182</v>
      </c>
      <c r="T3576" s="15">
        <f t="shared" si="224"/>
        <v>41956.984351851846</v>
      </c>
    </row>
    <row r="3577" spans="1:20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1"/>
        <v>101</v>
      </c>
      <c r="P3577">
        <f t="shared" si="222"/>
        <v>99.34</v>
      </c>
      <c r="Q3577" s="11" t="s">
        <v>8315</v>
      </c>
      <c r="R3577" t="s">
        <v>8316</v>
      </c>
      <c r="S3577" s="15">
        <f t="shared" si="223"/>
        <v>42561.783877314811</v>
      </c>
      <c r="T3577" s="15">
        <f t="shared" si="224"/>
        <v>42593.165972222225</v>
      </c>
    </row>
    <row r="3578" spans="1:20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1"/>
        <v>100</v>
      </c>
      <c r="P3578">
        <f t="shared" si="222"/>
        <v>20</v>
      </c>
      <c r="Q3578" s="11" t="s">
        <v>8315</v>
      </c>
      <c r="R3578" t="s">
        <v>8316</v>
      </c>
      <c r="S3578" s="15">
        <f t="shared" si="223"/>
        <v>42649.54923611111</v>
      </c>
      <c r="T3578" s="15">
        <f t="shared" si="224"/>
        <v>42709.590902777782</v>
      </c>
    </row>
    <row r="3579" spans="1:20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1"/>
        <v>130</v>
      </c>
      <c r="P3579">
        <f t="shared" si="222"/>
        <v>28.89</v>
      </c>
      <c r="Q3579" s="11" t="s">
        <v>8315</v>
      </c>
      <c r="R3579" t="s">
        <v>8316</v>
      </c>
      <c r="S3579" s="15">
        <f t="shared" si="223"/>
        <v>42093.786840277782</v>
      </c>
      <c r="T3579" s="15">
        <f t="shared" si="224"/>
        <v>42120.26944444445</v>
      </c>
    </row>
    <row r="3580" spans="1:20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1"/>
        <v>100</v>
      </c>
      <c r="P3580">
        <f t="shared" si="222"/>
        <v>40.549999999999997</v>
      </c>
      <c r="Q3580" s="11" t="s">
        <v>8315</v>
      </c>
      <c r="R3580" t="s">
        <v>8316</v>
      </c>
      <c r="S3580" s="15">
        <f t="shared" si="223"/>
        <v>42460.733530092592</v>
      </c>
      <c r="T3580" s="15">
        <f t="shared" si="224"/>
        <v>42490.733530092592</v>
      </c>
    </row>
    <row r="3581" spans="1:20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1"/>
        <v>100</v>
      </c>
      <c r="P3581">
        <f t="shared" si="222"/>
        <v>35.71</v>
      </c>
      <c r="Q3581" s="11" t="s">
        <v>8315</v>
      </c>
      <c r="R3581" t="s">
        <v>8316</v>
      </c>
      <c r="S3581" s="15">
        <f t="shared" si="223"/>
        <v>42430.762222222227</v>
      </c>
      <c r="T3581" s="15">
        <f t="shared" si="224"/>
        <v>42460.720555555556</v>
      </c>
    </row>
    <row r="3582" spans="1:20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1"/>
        <v>114</v>
      </c>
      <c r="P3582">
        <f t="shared" si="222"/>
        <v>37.96</v>
      </c>
      <c r="Q3582" s="11" t="s">
        <v>8315</v>
      </c>
      <c r="R3582" t="s">
        <v>8316</v>
      </c>
      <c r="S3582" s="15">
        <f t="shared" si="223"/>
        <v>42026.176180555558</v>
      </c>
      <c r="T3582" s="15">
        <f t="shared" si="224"/>
        <v>42064.207638888889</v>
      </c>
    </row>
    <row r="3583" spans="1:20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1"/>
        <v>100</v>
      </c>
      <c r="P3583">
        <f t="shared" si="222"/>
        <v>33.33</v>
      </c>
      <c r="Q3583" s="11" t="s">
        <v>8315</v>
      </c>
      <c r="R3583" t="s">
        <v>8316</v>
      </c>
      <c r="S3583" s="15">
        <f t="shared" si="223"/>
        <v>41836.471180555556</v>
      </c>
      <c r="T3583" s="15">
        <f t="shared" si="224"/>
        <v>41850.471180555556</v>
      </c>
    </row>
    <row r="3584" spans="1:20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1"/>
        <v>287</v>
      </c>
      <c r="P3584">
        <f t="shared" si="222"/>
        <v>58.57</v>
      </c>
      <c r="Q3584" s="11" t="s">
        <v>8315</v>
      </c>
      <c r="R3584" t="s">
        <v>8316</v>
      </c>
      <c r="S3584" s="15">
        <f t="shared" si="223"/>
        <v>42451.095856481479</v>
      </c>
      <c r="T3584" s="15">
        <f t="shared" si="224"/>
        <v>42465.095856481479</v>
      </c>
    </row>
    <row r="3585" spans="1:20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1"/>
        <v>109</v>
      </c>
      <c r="P3585">
        <f t="shared" si="222"/>
        <v>135.63</v>
      </c>
      <c r="Q3585" s="11" t="s">
        <v>8315</v>
      </c>
      <c r="R3585" t="s">
        <v>8316</v>
      </c>
      <c r="S3585" s="15">
        <f t="shared" si="223"/>
        <v>42418.425983796296</v>
      </c>
      <c r="T3585" s="15">
        <f t="shared" si="224"/>
        <v>42478.384317129632</v>
      </c>
    </row>
    <row r="3586" spans="1:20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1"/>
        <v>116</v>
      </c>
      <c r="P3586">
        <f t="shared" si="222"/>
        <v>30.94</v>
      </c>
      <c r="Q3586" s="11" t="s">
        <v>8315</v>
      </c>
      <c r="R3586" t="s">
        <v>8316</v>
      </c>
      <c r="S3586" s="15">
        <f t="shared" si="223"/>
        <v>42168.316481481481</v>
      </c>
      <c r="T3586" s="15">
        <f t="shared" si="224"/>
        <v>42198.316481481481</v>
      </c>
    </row>
    <row r="3587" spans="1:20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5">ROUND(E3587/D3587*100,0)</f>
        <v>119</v>
      </c>
      <c r="P3587">
        <f t="shared" ref="P3587:P3650" si="226">IFERROR(ROUND(E3587/L3587,2),0)</f>
        <v>176.09</v>
      </c>
      <c r="Q3587" s="11" t="s">
        <v>8315</v>
      </c>
      <c r="R3587" t="s">
        <v>8316</v>
      </c>
      <c r="S3587" s="15">
        <f t="shared" ref="S3587:S3650" si="227">(((J3587/60)/60)/24)+DATE(1970,1,1)</f>
        <v>41964.716319444444</v>
      </c>
      <c r="T3587" s="15">
        <f t="shared" ref="T3587:T3650" si="228">(((I3587/60)/60)/24)+DATE(1970,1,1)</f>
        <v>41994.716319444444</v>
      </c>
    </row>
    <row r="3588" spans="1:20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5"/>
        <v>109</v>
      </c>
      <c r="P3588">
        <f t="shared" si="226"/>
        <v>151.97999999999999</v>
      </c>
      <c r="Q3588" s="11" t="s">
        <v>8315</v>
      </c>
      <c r="R3588" t="s">
        <v>8316</v>
      </c>
      <c r="S3588" s="15">
        <f t="shared" si="227"/>
        <v>42576.697569444441</v>
      </c>
      <c r="T3588" s="15">
        <f t="shared" si="228"/>
        <v>42636.697569444441</v>
      </c>
    </row>
    <row r="3589" spans="1:20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5"/>
        <v>127</v>
      </c>
      <c r="P3589">
        <f t="shared" si="226"/>
        <v>22.61</v>
      </c>
      <c r="Q3589" s="11" t="s">
        <v>8315</v>
      </c>
      <c r="R3589" t="s">
        <v>8316</v>
      </c>
      <c r="S3589" s="15">
        <f t="shared" si="227"/>
        <v>42503.539976851855</v>
      </c>
      <c r="T3589" s="15">
        <f t="shared" si="228"/>
        <v>42548.791666666672</v>
      </c>
    </row>
    <row r="3590" spans="1:20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5"/>
        <v>101</v>
      </c>
      <c r="P3590">
        <f t="shared" si="226"/>
        <v>18.27</v>
      </c>
      <c r="Q3590" s="11" t="s">
        <v>8315</v>
      </c>
      <c r="R3590" t="s">
        <v>8316</v>
      </c>
      <c r="S3590" s="15">
        <f t="shared" si="227"/>
        <v>42101.828819444447</v>
      </c>
      <c r="T3590" s="15">
        <f t="shared" si="228"/>
        <v>42123.958333333328</v>
      </c>
    </row>
    <row r="3591" spans="1:20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5"/>
        <v>128</v>
      </c>
      <c r="P3591">
        <f t="shared" si="226"/>
        <v>82.26</v>
      </c>
      <c r="Q3591" s="11" t="s">
        <v>8315</v>
      </c>
      <c r="R3591" t="s">
        <v>8316</v>
      </c>
      <c r="S3591" s="15">
        <f t="shared" si="227"/>
        <v>42125.647534722222</v>
      </c>
      <c r="T3591" s="15">
        <f t="shared" si="228"/>
        <v>42150.647534722222</v>
      </c>
    </row>
    <row r="3592" spans="1:20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5"/>
        <v>100</v>
      </c>
      <c r="P3592">
        <f t="shared" si="226"/>
        <v>68.53</v>
      </c>
      <c r="Q3592" s="11" t="s">
        <v>8315</v>
      </c>
      <c r="R3592" t="s">
        <v>8316</v>
      </c>
      <c r="S3592" s="15">
        <f t="shared" si="227"/>
        <v>41902.333726851852</v>
      </c>
      <c r="T3592" s="15">
        <f t="shared" si="228"/>
        <v>41932.333726851852</v>
      </c>
    </row>
    <row r="3593" spans="1:20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5"/>
        <v>175</v>
      </c>
      <c r="P3593">
        <f t="shared" si="226"/>
        <v>68.06</v>
      </c>
      <c r="Q3593" s="11" t="s">
        <v>8315</v>
      </c>
      <c r="R3593" t="s">
        <v>8316</v>
      </c>
      <c r="S3593" s="15">
        <f t="shared" si="227"/>
        <v>42003.948425925926</v>
      </c>
      <c r="T3593" s="15">
        <f t="shared" si="228"/>
        <v>42028.207638888889</v>
      </c>
    </row>
    <row r="3594" spans="1:20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5"/>
        <v>127</v>
      </c>
      <c r="P3594">
        <f t="shared" si="226"/>
        <v>72.709999999999994</v>
      </c>
      <c r="Q3594" s="11" t="s">
        <v>8315</v>
      </c>
      <c r="R3594" t="s">
        <v>8316</v>
      </c>
      <c r="S3594" s="15">
        <f t="shared" si="227"/>
        <v>41988.829942129625</v>
      </c>
      <c r="T3594" s="15">
        <f t="shared" si="228"/>
        <v>42046.207638888889</v>
      </c>
    </row>
    <row r="3595" spans="1:20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5"/>
        <v>111</v>
      </c>
      <c r="P3595">
        <f t="shared" si="226"/>
        <v>77.19</v>
      </c>
      <c r="Q3595" s="11" t="s">
        <v>8315</v>
      </c>
      <c r="R3595" t="s">
        <v>8316</v>
      </c>
      <c r="S3595" s="15">
        <f t="shared" si="227"/>
        <v>41974.898599537039</v>
      </c>
      <c r="T3595" s="15">
        <f t="shared" si="228"/>
        <v>42009.851388888885</v>
      </c>
    </row>
    <row r="3596" spans="1:20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5"/>
        <v>126</v>
      </c>
      <c r="P3596">
        <f t="shared" si="226"/>
        <v>55.97</v>
      </c>
      <c r="Q3596" s="11" t="s">
        <v>8315</v>
      </c>
      <c r="R3596" t="s">
        <v>8316</v>
      </c>
      <c r="S3596" s="15">
        <f t="shared" si="227"/>
        <v>42592.066921296297</v>
      </c>
      <c r="T3596" s="15">
        <f t="shared" si="228"/>
        <v>42617.066921296297</v>
      </c>
    </row>
    <row r="3597" spans="1:20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5"/>
        <v>119</v>
      </c>
      <c r="P3597">
        <f t="shared" si="226"/>
        <v>49.69</v>
      </c>
      <c r="Q3597" s="11" t="s">
        <v>8315</v>
      </c>
      <c r="R3597" t="s">
        <v>8316</v>
      </c>
      <c r="S3597" s="15">
        <f t="shared" si="227"/>
        <v>42050.008368055554</v>
      </c>
      <c r="T3597" s="15">
        <f t="shared" si="228"/>
        <v>42076.290972222225</v>
      </c>
    </row>
    <row r="3598" spans="1:20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5"/>
        <v>108</v>
      </c>
      <c r="P3598">
        <f t="shared" si="226"/>
        <v>79</v>
      </c>
      <c r="Q3598" s="11" t="s">
        <v>8315</v>
      </c>
      <c r="R3598" t="s">
        <v>8316</v>
      </c>
      <c r="S3598" s="15">
        <f t="shared" si="227"/>
        <v>41856.715069444443</v>
      </c>
      <c r="T3598" s="15">
        <f t="shared" si="228"/>
        <v>41877.715069444443</v>
      </c>
    </row>
    <row r="3599" spans="1:20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5"/>
        <v>103</v>
      </c>
      <c r="P3599">
        <f t="shared" si="226"/>
        <v>77.73</v>
      </c>
      <c r="Q3599" s="11" t="s">
        <v>8315</v>
      </c>
      <c r="R3599" t="s">
        <v>8316</v>
      </c>
      <c r="S3599" s="15">
        <f t="shared" si="227"/>
        <v>42417.585532407407</v>
      </c>
      <c r="T3599" s="15">
        <f t="shared" si="228"/>
        <v>42432.249305555553</v>
      </c>
    </row>
    <row r="3600" spans="1:20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5"/>
        <v>110</v>
      </c>
      <c r="P3600">
        <f t="shared" si="226"/>
        <v>40.78</v>
      </c>
      <c r="Q3600" s="11" t="s">
        <v>8315</v>
      </c>
      <c r="R3600" t="s">
        <v>8316</v>
      </c>
      <c r="S3600" s="15">
        <f t="shared" si="227"/>
        <v>41866.79886574074</v>
      </c>
      <c r="T3600" s="15">
        <f t="shared" si="228"/>
        <v>41885.207638888889</v>
      </c>
    </row>
    <row r="3601" spans="1:20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5"/>
        <v>202</v>
      </c>
      <c r="P3601">
        <f t="shared" si="226"/>
        <v>59.41</v>
      </c>
      <c r="Q3601" s="11" t="s">
        <v>8315</v>
      </c>
      <c r="R3601" t="s">
        <v>8316</v>
      </c>
      <c r="S3601" s="15">
        <f t="shared" si="227"/>
        <v>42220.79487268519</v>
      </c>
      <c r="T3601" s="15">
        <f t="shared" si="228"/>
        <v>42246</v>
      </c>
    </row>
    <row r="3602" spans="1:20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5"/>
        <v>130</v>
      </c>
      <c r="P3602">
        <f t="shared" si="226"/>
        <v>3.25</v>
      </c>
      <c r="Q3602" s="11" t="s">
        <v>8315</v>
      </c>
      <c r="R3602" t="s">
        <v>8316</v>
      </c>
      <c r="S3602" s="15">
        <f t="shared" si="227"/>
        <v>42628.849120370374</v>
      </c>
      <c r="T3602" s="15">
        <f t="shared" si="228"/>
        <v>42656.849120370374</v>
      </c>
    </row>
    <row r="3603" spans="1:20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5"/>
        <v>104</v>
      </c>
      <c r="P3603">
        <f t="shared" si="226"/>
        <v>39.380000000000003</v>
      </c>
      <c r="Q3603" s="11" t="s">
        <v>8315</v>
      </c>
      <c r="R3603" t="s">
        <v>8316</v>
      </c>
      <c r="S3603" s="15">
        <f t="shared" si="227"/>
        <v>41990.99863425926</v>
      </c>
      <c r="T3603" s="15">
        <f t="shared" si="228"/>
        <v>42020.99863425926</v>
      </c>
    </row>
    <row r="3604" spans="1:20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5"/>
        <v>100</v>
      </c>
      <c r="P3604">
        <f t="shared" si="226"/>
        <v>81.67</v>
      </c>
      <c r="Q3604" s="11" t="s">
        <v>8315</v>
      </c>
      <c r="R3604" t="s">
        <v>8316</v>
      </c>
      <c r="S3604" s="15">
        <f t="shared" si="227"/>
        <v>42447.894432870366</v>
      </c>
      <c r="T3604" s="15">
        <f t="shared" si="228"/>
        <v>42507.894432870366</v>
      </c>
    </row>
    <row r="3605" spans="1:20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5"/>
        <v>171</v>
      </c>
      <c r="P3605">
        <f t="shared" si="226"/>
        <v>44.91</v>
      </c>
      <c r="Q3605" s="11" t="s">
        <v>8315</v>
      </c>
      <c r="R3605" t="s">
        <v>8316</v>
      </c>
      <c r="S3605" s="15">
        <f t="shared" si="227"/>
        <v>42283.864351851851</v>
      </c>
      <c r="T3605" s="15">
        <f t="shared" si="228"/>
        <v>42313.906018518523</v>
      </c>
    </row>
    <row r="3606" spans="1:20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5"/>
        <v>113</v>
      </c>
      <c r="P3606">
        <f t="shared" si="226"/>
        <v>49.06</v>
      </c>
      <c r="Q3606" s="11" t="s">
        <v>8315</v>
      </c>
      <c r="R3606" t="s">
        <v>8316</v>
      </c>
      <c r="S3606" s="15">
        <f t="shared" si="227"/>
        <v>42483.015694444446</v>
      </c>
      <c r="T3606" s="15">
        <f t="shared" si="228"/>
        <v>42489.290972222225</v>
      </c>
    </row>
    <row r="3607" spans="1:20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5"/>
        <v>184</v>
      </c>
      <c r="P3607">
        <f t="shared" si="226"/>
        <v>30.67</v>
      </c>
      <c r="Q3607" s="11" t="s">
        <v>8315</v>
      </c>
      <c r="R3607" t="s">
        <v>8316</v>
      </c>
      <c r="S3607" s="15">
        <f t="shared" si="227"/>
        <v>42383.793124999997</v>
      </c>
      <c r="T3607" s="15">
        <f t="shared" si="228"/>
        <v>42413.793124999997</v>
      </c>
    </row>
    <row r="3608" spans="1:20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5"/>
        <v>130</v>
      </c>
      <c r="P3608">
        <f t="shared" si="226"/>
        <v>61.06</v>
      </c>
      <c r="Q3608" s="11" t="s">
        <v>8315</v>
      </c>
      <c r="R3608" t="s">
        <v>8316</v>
      </c>
      <c r="S3608" s="15">
        <f t="shared" si="227"/>
        <v>42566.604826388888</v>
      </c>
      <c r="T3608" s="15">
        <f t="shared" si="228"/>
        <v>42596.604826388888</v>
      </c>
    </row>
    <row r="3609" spans="1:20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5"/>
        <v>105</v>
      </c>
      <c r="P3609">
        <f t="shared" si="226"/>
        <v>29</v>
      </c>
      <c r="Q3609" s="11" t="s">
        <v>8315</v>
      </c>
      <c r="R3609" t="s">
        <v>8316</v>
      </c>
      <c r="S3609" s="15">
        <f t="shared" si="227"/>
        <v>42338.963912037041</v>
      </c>
      <c r="T3609" s="15">
        <f t="shared" si="228"/>
        <v>42353</v>
      </c>
    </row>
    <row r="3610" spans="1:20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5"/>
        <v>100</v>
      </c>
      <c r="P3610">
        <f t="shared" si="226"/>
        <v>29.63</v>
      </c>
      <c r="Q3610" s="11" t="s">
        <v>8315</v>
      </c>
      <c r="R3610" t="s">
        <v>8316</v>
      </c>
      <c r="S3610" s="15">
        <f t="shared" si="227"/>
        <v>42506.709375000006</v>
      </c>
      <c r="T3610" s="15">
        <f t="shared" si="228"/>
        <v>42538.583333333328</v>
      </c>
    </row>
    <row r="3611" spans="1:20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5"/>
        <v>153</v>
      </c>
      <c r="P3611">
        <f t="shared" si="226"/>
        <v>143.1</v>
      </c>
      <c r="Q3611" s="11" t="s">
        <v>8315</v>
      </c>
      <c r="R3611" t="s">
        <v>8316</v>
      </c>
      <c r="S3611" s="15">
        <f t="shared" si="227"/>
        <v>42429.991724537031</v>
      </c>
      <c r="T3611" s="15">
        <f t="shared" si="228"/>
        <v>42459.950057870374</v>
      </c>
    </row>
    <row r="3612" spans="1:20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5"/>
        <v>162</v>
      </c>
      <c r="P3612">
        <f t="shared" si="226"/>
        <v>52.35</v>
      </c>
      <c r="Q3612" s="11" t="s">
        <v>8315</v>
      </c>
      <c r="R3612" t="s">
        <v>8316</v>
      </c>
      <c r="S3612" s="15">
        <f t="shared" si="227"/>
        <v>42203.432129629626</v>
      </c>
      <c r="T3612" s="15">
        <f t="shared" si="228"/>
        <v>42233.432129629626</v>
      </c>
    </row>
    <row r="3613" spans="1:20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5"/>
        <v>136</v>
      </c>
      <c r="P3613">
        <f t="shared" si="226"/>
        <v>66.67</v>
      </c>
      <c r="Q3613" s="11" t="s">
        <v>8315</v>
      </c>
      <c r="R3613" t="s">
        <v>8316</v>
      </c>
      <c r="S3613" s="15">
        <f t="shared" si="227"/>
        <v>42072.370381944449</v>
      </c>
      <c r="T3613" s="15">
        <f t="shared" si="228"/>
        <v>42102.370381944449</v>
      </c>
    </row>
    <row r="3614" spans="1:20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5"/>
        <v>144</v>
      </c>
      <c r="P3614">
        <f t="shared" si="226"/>
        <v>126.67</v>
      </c>
      <c r="Q3614" s="11" t="s">
        <v>8315</v>
      </c>
      <c r="R3614" t="s">
        <v>8316</v>
      </c>
      <c r="S3614" s="15">
        <f t="shared" si="227"/>
        <v>41789.726979166669</v>
      </c>
      <c r="T3614" s="15">
        <f t="shared" si="228"/>
        <v>41799.726979166669</v>
      </c>
    </row>
    <row r="3615" spans="1:20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5"/>
        <v>100</v>
      </c>
      <c r="P3615">
        <f t="shared" si="226"/>
        <v>62.5</v>
      </c>
      <c r="Q3615" s="11" t="s">
        <v>8315</v>
      </c>
      <c r="R3615" t="s">
        <v>8316</v>
      </c>
      <c r="S3615" s="15">
        <f t="shared" si="227"/>
        <v>41788.58997685185</v>
      </c>
      <c r="T3615" s="15">
        <f t="shared" si="228"/>
        <v>41818.58997685185</v>
      </c>
    </row>
    <row r="3616" spans="1:20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5"/>
        <v>101</v>
      </c>
      <c r="P3616">
        <f t="shared" si="226"/>
        <v>35.49</v>
      </c>
      <c r="Q3616" s="11" t="s">
        <v>8315</v>
      </c>
      <c r="R3616" t="s">
        <v>8316</v>
      </c>
      <c r="S3616" s="15">
        <f t="shared" si="227"/>
        <v>42144.041851851856</v>
      </c>
      <c r="T3616" s="15">
        <f t="shared" si="228"/>
        <v>42174.041851851856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5"/>
        <v>107</v>
      </c>
      <c r="P3617">
        <f t="shared" si="226"/>
        <v>37.08</v>
      </c>
      <c r="Q3617" s="11" t="s">
        <v>8315</v>
      </c>
      <c r="R3617" t="s">
        <v>8316</v>
      </c>
      <c r="S3617" s="15">
        <f t="shared" si="227"/>
        <v>42318.593703703707</v>
      </c>
      <c r="T3617" s="15">
        <f t="shared" si="228"/>
        <v>42348.593703703707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5"/>
        <v>125</v>
      </c>
      <c r="P3618">
        <f t="shared" si="226"/>
        <v>69.33</v>
      </c>
      <c r="Q3618" s="11" t="s">
        <v>8315</v>
      </c>
      <c r="R3618" t="s">
        <v>8316</v>
      </c>
      <c r="S3618" s="15">
        <f t="shared" si="227"/>
        <v>42052.949814814812</v>
      </c>
      <c r="T3618" s="15">
        <f t="shared" si="228"/>
        <v>42082.908148148148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5"/>
        <v>119</v>
      </c>
      <c r="P3619">
        <f t="shared" si="226"/>
        <v>17.25</v>
      </c>
      <c r="Q3619" s="11" t="s">
        <v>8315</v>
      </c>
      <c r="R3619" t="s">
        <v>8316</v>
      </c>
      <c r="S3619" s="15">
        <f t="shared" si="227"/>
        <v>42779.610289351855</v>
      </c>
      <c r="T3619" s="15">
        <f t="shared" si="228"/>
        <v>42794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5"/>
        <v>101</v>
      </c>
      <c r="P3620">
        <f t="shared" si="226"/>
        <v>36.07</v>
      </c>
      <c r="Q3620" s="11" t="s">
        <v>8315</v>
      </c>
      <c r="R3620" t="s">
        <v>8316</v>
      </c>
      <c r="S3620" s="15">
        <f t="shared" si="227"/>
        <v>42128.627893518518</v>
      </c>
      <c r="T3620" s="15">
        <f t="shared" si="228"/>
        <v>42158.627893518518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5"/>
        <v>113</v>
      </c>
      <c r="P3621">
        <f t="shared" si="226"/>
        <v>66.47</v>
      </c>
      <c r="Q3621" s="11" t="s">
        <v>8315</v>
      </c>
      <c r="R3621" t="s">
        <v>8316</v>
      </c>
      <c r="S3621" s="15">
        <f t="shared" si="227"/>
        <v>42661.132245370376</v>
      </c>
      <c r="T3621" s="15">
        <f t="shared" si="228"/>
        <v>42693.916666666672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5"/>
        <v>105</v>
      </c>
      <c r="P3622">
        <f t="shared" si="226"/>
        <v>56.07</v>
      </c>
      <c r="Q3622" s="11" t="s">
        <v>8315</v>
      </c>
      <c r="R3622" t="s">
        <v>8316</v>
      </c>
      <c r="S3622" s="15">
        <f t="shared" si="227"/>
        <v>42037.938206018516</v>
      </c>
      <c r="T3622" s="15">
        <f t="shared" si="228"/>
        <v>42068.166666666672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5"/>
        <v>110</v>
      </c>
      <c r="P3623">
        <f t="shared" si="226"/>
        <v>47.03</v>
      </c>
      <c r="Q3623" s="11" t="s">
        <v>8315</v>
      </c>
      <c r="R3623" t="s">
        <v>8316</v>
      </c>
      <c r="S3623" s="15">
        <f t="shared" si="227"/>
        <v>42619.935694444444</v>
      </c>
      <c r="T3623" s="15">
        <f t="shared" si="228"/>
        <v>42643.875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5"/>
        <v>100</v>
      </c>
      <c r="P3624">
        <f t="shared" si="226"/>
        <v>47.67</v>
      </c>
      <c r="Q3624" s="11" t="s">
        <v>8315</v>
      </c>
      <c r="R3624" t="s">
        <v>8316</v>
      </c>
      <c r="S3624" s="15">
        <f t="shared" si="227"/>
        <v>41877.221886574072</v>
      </c>
      <c r="T3624" s="15">
        <f t="shared" si="228"/>
        <v>41910.140972222223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5"/>
        <v>120</v>
      </c>
      <c r="P3625">
        <f t="shared" si="226"/>
        <v>88.24</v>
      </c>
      <c r="Q3625" s="11" t="s">
        <v>8315</v>
      </c>
      <c r="R3625" t="s">
        <v>8316</v>
      </c>
      <c r="S3625" s="15">
        <f t="shared" si="227"/>
        <v>41828.736921296295</v>
      </c>
      <c r="T3625" s="15">
        <f t="shared" si="228"/>
        <v>41846.291666666664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5"/>
        <v>105</v>
      </c>
      <c r="P3626">
        <f t="shared" si="226"/>
        <v>80.72</v>
      </c>
      <c r="Q3626" s="11" t="s">
        <v>8315</v>
      </c>
      <c r="R3626" t="s">
        <v>8316</v>
      </c>
      <c r="S3626" s="15">
        <f t="shared" si="227"/>
        <v>42545.774189814809</v>
      </c>
      <c r="T3626" s="15">
        <f t="shared" si="228"/>
        <v>42605.774189814809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5"/>
        <v>103</v>
      </c>
      <c r="P3627">
        <f t="shared" si="226"/>
        <v>39.49</v>
      </c>
      <c r="Q3627" s="11" t="s">
        <v>8315</v>
      </c>
      <c r="R3627" t="s">
        <v>8316</v>
      </c>
      <c r="S3627" s="15">
        <f t="shared" si="227"/>
        <v>42157.652511574073</v>
      </c>
      <c r="T3627" s="15">
        <f t="shared" si="228"/>
        <v>42187.652511574073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5"/>
        <v>102</v>
      </c>
      <c r="P3628">
        <f t="shared" si="226"/>
        <v>84.85</v>
      </c>
      <c r="Q3628" s="11" t="s">
        <v>8315</v>
      </c>
      <c r="R3628" t="s">
        <v>8316</v>
      </c>
      <c r="S3628" s="15">
        <f t="shared" si="227"/>
        <v>41846.667326388888</v>
      </c>
      <c r="T3628" s="15">
        <f t="shared" si="228"/>
        <v>41867.667326388888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5"/>
        <v>100</v>
      </c>
      <c r="P3629">
        <f t="shared" si="226"/>
        <v>68.97</v>
      </c>
      <c r="Q3629" s="11" t="s">
        <v>8315</v>
      </c>
      <c r="R3629" t="s">
        <v>8316</v>
      </c>
      <c r="S3629" s="15">
        <f t="shared" si="227"/>
        <v>42460.741747685184</v>
      </c>
      <c r="T3629" s="15">
        <f t="shared" si="228"/>
        <v>42511.165972222225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5"/>
        <v>0</v>
      </c>
      <c r="P3630">
        <f t="shared" si="226"/>
        <v>0</v>
      </c>
      <c r="Q3630" s="11" t="s">
        <v>8315</v>
      </c>
      <c r="R3630" t="s">
        <v>8357</v>
      </c>
      <c r="S3630" s="15">
        <f t="shared" si="227"/>
        <v>42291.833287037036</v>
      </c>
      <c r="T3630" s="15">
        <f t="shared" si="228"/>
        <v>42351.874953703707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5"/>
        <v>0</v>
      </c>
      <c r="P3631">
        <f t="shared" si="226"/>
        <v>1</v>
      </c>
      <c r="Q3631" s="11" t="s">
        <v>8315</v>
      </c>
      <c r="R3631" t="s">
        <v>8357</v>
      </c>
      <c r="S3631" s="15">
        <f t="shared" si="227"/>
        <v>42437.094490740739</v>
      </c>
      <c r="T3631" s="15">
        <f t="shared" si="228"/>
        <v>42495.708333333328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5"/>
        <v>0</v>
      </c>
      <c r="P3632">
        <f t="shared" si="226"/>
        <v>1</v>
      </c>
      <c r="Q3632" s="11" t="s">
        <v>8315</v>
      </c>
      <c r="R3632" t="s">
        <v>8357</v>
      </c>
      <c r="S3632" s="15">
        <f t="shared" si="227"/>
        <v>41942.84710648148</v>
      </c>
      <c r="T3632" s="15">
        <f t="shared" si="228"/>
        <v>41972.888773148152</v>
      </c>
      <c r="U3632">
        <f>YEAR(S3632)</f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5"/>
        <v>51</v>
      </c>
      <c r="P3633">
        <f t="shared" si="226"/>
        <v>147.88</v>
      </c>
      <c r="Q3633" s="11" t="s">
        <v>8315</v>
      </c>
      <c r="R3633" t="s">
        <v>8357</v>
      </c>
      <c r="S3633" s="15">
        <f t="shared" si="227"/>
        <v>41880.753437499996</v>
      </c>
      <c r="T3633" s="15">
        <f t="shared" si="228"/>
        <v>41905.165972222225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5"/>
        <v>20</v>
      </c>
      <c r="P3634">
        <f t="shared" si="226"/>
        <v>100</v>
      </c>
      <c r="Q3634" s="11" t="s">
        <v>8315</v>
      </c>
      <c r="R3634" t="s">
        <v>8357</v>
      </c>
      <c r="S3634" s="15">
        <f t="shared" si="227"/>
        <v>41946.936909722222</v>
      </c>
      <c r="T3634" s="15">
        <f t="shared" si="228"/>
        <v>41966.936909722222</v>
      </c>
      <c r="U3634">
        <f>YEAR(S3634)</f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5"/>
        <v>35</v>
      </c>
      <c r="P3635">
        <f t="shared" si="226"/>
        <v>56.84</v>
      </c>
      <c r="Q3635" s="11" t="s">
        <v>8315</v>
      </c>
      <c r="R3635" t="s">
        <v>8357</v>
      </c>
      <c r="S3635" s="15">
        <f t="shared" si="227"/>
        <v>42649.623460648145</v>
      </c>
      <c r="T3635" s="15">
        <f t="shared" si="228"/>
        <v>42693.041666666672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5"/>
        <v>4</v>
      </c>
      <c r="P3636">
        <f t="shared" si="226"/>
        <v>176.94</v>
      </c>
      <c r="Q3636" s="11" t="s">
        <v>8315</v>
      </c>
      <c r="R3636" t="s">
        <v>8357</v>
      </c>
      <c r="S3636" s="15">
        <f t="shared" si="227"/>
        <v>42701.166365740741</v>
      </c>
      <c r="T3636" s="15">
        <f t="shared" si="228"/>
        <v>42749.165972222225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5"/>
        <v>36</v>
      </c>
      <c r="P3637">
        <f t="shared" si="226"/>
        <v>127.6</v>
      </c>
      <c r="Q3637" s="11" t="s">
        <v>8315</v>
      </c>
      <c r="R3637" t="s">
        <v>8357</v>
      </c>
      <c r="S3637" s="15">
        <f t="shared" si="227"/>
        <v>42450.88282407407</v>
      </c>
      <c r="T3637" s="15">
        <f t="shared" si="228"/>
        <v>42480.88282407407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5"/>
        <v>0</v>
      </c>
      <c r="P3638">
        <f t="shared" si="226"/>
        <v>0</v>
      </c>
      <c r="Q3638" s="11" t="s">
        <v>8315</v>
      </c>
      <c r="R3638" t="s">
        <v>8357</v>
      </c>
      <c r="S3638" s="15">
        <f t="shared" si="227"/>
        <v>42226.694780092599</v>
      </c>
      <c r="T3638" s="15">
        <f t="shared" si="228"/>
        <v>42261.694780092599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5"/>
        <v>31</v>
      </c>
      <c r="P3639">
        <f t="shared" si="226"/>
        <v>66.14</v>
      </c>
      <c r="Q3639" s="11" t="s">
        <v>8315</v>
      </c>
      <c r="R3639" t="s">
        <v>8357</v>
      </c>
      <c r="S3639" s="15">
        <f t="shared" si="227"/>
        <v>41975.700636574074</v>
      </c>
      <c r="T3639" s="15">
        <f t="shared" si="228"/>
        <v>42005.700636574074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5"/>
        <v>7</v>
      </c>
      <c r="P3640">
        <f t="shared" si="226"/>
        <v>108</v>
      </c>
      <c r="Q3640" s="11" t="s">
        <v>8315</v>
      </c>
      <c r="R3640" t="s">
        <v>8357</v>
      </c>
      <c r="S3640" s="15">
        <f t="shared" si="227"/>
        <v>42053.672824074078</v>
      </c>
      <c r="T3640" s="15">
        <f t="shared" si="228"/>
        <v>42113.631157407406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5"/>
        <v>0</v>
      </c>
      <c r="P3641">
        <f t="shared" si="226"/>
        <v>1</v>
      </c>
      <c r="Q3641" s="11" t="s">
        <v>8315</v>
      </c>
      <c r="R3641" t="s">
        <v>8357</v>
      </c>
      <c r="S3641" s="15">
        <f t="shared" si="227"/>
        <v>42590.677152777775</v>
      </c>
      <c r="T3641" s="15">
        <f t="shared" si="228"/>
        <v>42650.632638888885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5"/>
        <v>6</v>
      </c>
      <c r="P3642">
        <f t="shared" si="226"/>
        <v>18.329999999999998</v>
      </c>
      <c r="Q3642" s="11" t="s">
        <v>8315</v>
      </c>
      <c r="R3642" t="s">
        <v>8357</v>
      </c>
      <c r="S3642" s="15">
        <f t="shared" si="227"/>
        <v>42104.781597222223</v>
      </c>
      <c r="T3642" s="15">
        <f t="shared" si="228"/>
        <v>42134.781597222223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5"/>
        <v>0</v>
      </c>
      <c r="P3643">
        <f t="shared" si="226"/>
        <v>0</v>
      </c>
      <c r="Q3643" s="11" t="s">
        <v>8315</v>
      </c>
      <c r="R3643" t="s">
        <v>8357</v>
      </c>
      <c r="S3643" s="15">
        <f t="shared" si="227"/>
        <v>41899.627071759263</v>
      </c>
      <c r="T3643" s="15">
        <f t="shared" si="228"/>
        <v>41917.208333333336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5"/>
        <v>2</v>
      </c>
      <c r="P3644">
        <f t="shared" si="226"/>
        <v>7.5</v>
      </c>
      <c r="Q3644" s="11" t="s">
        <v>8315</v>
      </c>
      <c r="R3644" t="s">
        <v>8357</v>
      </c>
      <c r="S3644" s="15">
        <f t="shared" si="227"/>
        <v>42297.816284722227</v>
      </c>
      <c r="T3644" s="15">
        <f t="shared" si="228"/>
        <v>42338.708333333328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5"/>
        <v>0</v>
      </c>
      <c r="P3645">
        <f t="shared" si="226"/>
        <v>0</v>
      </c>
      <c r="Q3645" s="11" t="s">
        <v>8315</v>
      </c>
      <c r="R3645" t="s">
        <v>8357</v>
      </c>
      <c r="S3645" s="15">
        <f t="shared" si="227"/>
        <v>42285.143969907411</v>
      </c>
      <c r="T3645" s="15">
        <f t="shared" si="228"/>
        <v>42325.185636574075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5"/>
        <v>16</v>
      </c>
      <c r="P3646">
        <f t="shared" si="226"/>
        <v>68.42</v>
      </c>
      <c r="Q3646" s="11" t="s">
        <v>8315</v>
      </c>
      <c r="R3646" t="s">
        <v>8357</v>
      </c>
      <c r="S3646" s="15">
        <f t="shared" si="227"/>
        <v>42409.241747685184</v>
      </c>
      <c r="T3646" s="15">
        <f t="shared" si="228"/>
        <v>42437.207638888889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5"/>
        <v>0</v>
      </c>
      <c r="P3647">
        <f t="shared" si="226"/>
        <v>1</v>
      </c>
      <c r="Q3647" s="11" t="s">
        <v>8315</v>
      </c>
      <c r="R3647" t="s">
        <v>8357</v>
      </c>
      <c r="S3647" s="15">
        <f t="shared" si="227"/>
        <v>42665.970347222217</v>
      </c>
      <c r="T3647" s="15">
        <f t="shared" si="228"/>
        <v>42696.012013888889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5"/>
        <v>5</v>
      </c>
      <c r="P3648">
        <f t="shared" si="226"/>
        <v>60.13</v>
      </c>
      <c r="Q3648" s="11" t="s">
        <v>8315</v>
      </c>
      <c r="R3648" t="s">
        <v>8357</v>
      </c>
      <c r="S3648" s="15">
        <f t="shared" si="227"/>
        <v>42140.421319444446</v>
      </c>
      <c r="T3648" s="15">
        <f t="shared" si="228"/>
        <v>42171.979166666672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5"/>
        <v>6</v>
      </c>
      <c r="P3649">
        <f t="shared" si="226"/>
        <v>15</v>
      </c>
      <c r="Q3649" s="11" t="s">
        <v>8315</v>
      </c>
      <c r="R3649" t="s">
        <v>8357</v>
      </c>
      <c r="S3649" s="15">
        <f t="shared" si="227"/>
        <v>42598.749155092592</v>
      </c>
      <c r="T3649" s="15">
        <f t="shared" si="228"/>
        <v>42643.749155092592</v>
      </c>
      <c r="U3649">
        <f>YEAR(S3649)</f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5"/>
        <v>100</v>
      </c>
      <c r="P3650">
        <f t="shared" si="226"/>
        <v>550.04</v>
      </c>
      <c r="Q3650" s="11" t="s">
        <v>8315</v>
      </c>
      <c r="R3650" t="s">
        <v>8316</v>
      </c>
      <c r="S3650" s="15">
        <f t="shared" si="227"/>
        <v>41887.292187500003</v>
      </c>
      <c r="T3650" s="15">
        <f t="shared" si="228"/>
        <v>41917.292187500003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9">ROUND(E3651/D3651*100,0)</f>
        <v>104</v>
      </c>
      <c r="P3651">
        <f t="shared" ref="P3651:P3714" si="230">IFERROR(ROUND(E3651/L3651,2),0)</f>
        <v>97.5</v>
      </c>
      <c r="Q3651" s="11" t="s">
        <v>8315</v>
      </c>
      <c r="R3651" t="s">
        <v>8316</v>
      </c>
      <c r="S3651" s="15">
        <f t="shared" ref="S3651:S3714" si="231">(((J3651/60)/60)/24)+DATE(1970,1,1)</f>
        <v>41780.712893518517</v>
      </c>
      <c r="T3651" s="15">
        <f t="shared" ref="T3651:T3714" si="232">(((I3651/60)/60)/24)+DATE(1970,1,1)</f>
        <v>41806.712893518517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9"/>
        <v>100</v>
      </c>
      <c r="P3652">
        <f t="shared" si="230"/>
        <v>29.41</v>
      </c>
      <c r="Q3652" s="11" t="s">
        <v>8315</v>
      </c>
      <c r="R3652" t="s">
        <v>8316</v>
      </c>
      <c r="S3652" s="15">
        <f t="shared" si="231"/>
        <v>42381.478981481487</v>
      </c>
      <c r="T3652" s="15">
        <f t="shared" si="232"/>
        <v>42402.478981481487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9"/>
        <v>104</v>
      </c>
      <c r="P3653">
        <f t="shared" si="230"/>
        <v>57.78</v>
      </c>
      <c r="Q3653" s="11" t="s">
        <v>8315</v>
      </c>
      <c r="R3653" t="s">
        <v>8316</v>
      </c>
      <c r="S3653" s="15">
        <f t="shared" si="231"/>
        <v>41828.646319444444</v>
      </c>
      <c r="T3653" s="15">
        <f t="shared" si="232"/>
        <v>41861.665972222225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9"/>
        <v>251</v>
      </c>
      <c r="P3654">
        <f t="shared" si="230"/>
        <v>44.24</v>
      </c>
      <c r="Q3654" s="11" t="s">
        <v>8315</v>
      </c>
      <c r="R3654" t="s">
        <v>8316</v>
      </c>
      <c r="S3654" s="15">
        <f t="shared" si="231"/>
        <v>42596.644699074073</v>
      </c>
      <c r="T3654" s="15">
        <f t="shared" si="232"/>
        <v>42607.165972222225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9"/>
        <v>101</v>
      </c>
      <c r="P3655">
        <f t="shared" si="230"/>
        <v>60.91</v>
      </c>
      <c r="Q3655" s="11" t="s">
        <v>8315</v>
      </c>
      <c r="R3655" t="s">
        <v>8316</v>
      </c>
      <c r="S3655" s="15">
        <f t="shared" si="231"/>
        <v>42191.363506944443</v>
      </c>
      <c r="T3655" s="15">
        <f t="shared" si="232"/>
        <v>42221.363506944443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9"/>
        <v>174</v>
      </c>
      <c r="P3656">
        <f t="shared" si="230"/>
        <v>68.84</v>
      </c>
      <c r="Q3656" s="11" t="s">
        <v>8315</v>
      </c>
      <c r="R3656" t="s">
        <v>8316</v>
      </c>
      <c r="S3656" s="15">
        <f t="shared" si="231"/>
        <v>42440.416504629626</v>
      </c>
      <c r="T3656" s="15">
        <f t="shared" si="232"/>
        <v>42463.708333333328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9"/>
        <v>116</v>
      </c>
      <c r="P3657">
        <f t="shared" si="230"/>
        <v>73.58</v>
      </c>
      <c r="Q3657" s="11" t="s">
        <v>8315</v>
      </c>
      <c r="R3657" t="s">
        <v>8316</v>
      </c>
      <c r="S3657" s="15">
        <f t="shared" si="231"/>
        <v>42173.803217592591</v>
      </c>
      <c r="T3657" s="15">
        <f t="shared" si="232"/>
        <v>42203.290972222225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9"/>
        <v>106</v>
      </c>
      <c r="P3658">
        <f t="shared" si="230"/>
        <v>115.02</v>
      </c>
      <c r="Q3658" s="11" t="s">
        <v>8315</v>
      </c>
      <c r="R3658" t="s">
        <v>8316</v>
      </c>
      <c r="S3658" s="15">
        <f t="shared" si="231"/>
        <v>42737.910138888896</v>
      </c>
      <c r="T3658" s="15">
        <f t="shared" si="232"/>
        <v>42767.957638888889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9"/>
        <v>111</v>
      </c>
      <c r="P3659">
        <f t="shared" si="230"/>
        <v>110.75</v>
      </c>
      <c r="Q3659" s="11" t="s">
        <v>8315</v>
      </c>
      <c r="R3659" t="s">
        <v>8316</v>
      </c>
      <c r="S3659" s="15">
        <f t="shared" si="231"/>
        <v>42499.629849537043</v>
      </c>
      <c r="T3659" s="15">
        <f t="shared" si="232"/>
        <v>42522.904166666667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9"/>
        <v>101</v>
      </c>
      <c r="P3660">
        <f t="shared" si="230"/>
        <v>75.5</v>
      </c>
      <c r="Q3660" s="11" t="s">
        <v>8315</v>
      </c>
      <c r="R3660" t="s">
        <v>8316</v>
      </c>
      <c r="S3660" s="15">
        <f t="shared" si="231"/>
        <v>41775.858564814815</v>
      </c>
      <c r="T3660" s="15">
        <f t="shared" si="232"/>
        <v>41822.165972222225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9"/>
        <v>102</v>
      </c>
      <c r="P3661">
        <f t="shared" si="230"/>
        <v>235.46</v>
      </c>
      <c r="Q3661" s="11" t="s">
        <v>8315</v>
      </c>
      <c r="R3661" t="s">
        <v>8316</v>
      </c>
      <c r="S3661" s="15">
        <f t="shared" si="231"/>
        <v>42055.277199074073</v>
      </c>
      <c r="T3661" s="15">
        <f t="shared" si="232"/>
        <v>42082.610416666663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9"/>
        <v>100</v>
      </c>
      <c r="P3662">
        <f t="shared" si="230"/>
        <v>11.36</v>
      </c>
      <c r="Q3662" s="11" t="s">
        <v>8315</v>
      </c>
      <c r="R3662" t="s">
        <v>8316</v>
      </c>
      <c r="S3662" s="15">
        <f t="shared" si="231"/>
        <v>41971.881076388891</v>
      </c>
      <c r="T3662" s="15">
        <f t="shared" si="232"/>
        <v>41996.881076388891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9"/>
        <v>111</v>
      </c>
      <c r="P3663">
        <f t="shared" si="230"/>
        <v>92.5</v>
      </c>
      <c r="Q3663" s="11" t="s">
        <v>8315</v>
      </c>
      <c r="R3663" t="s">
        <v>8316</v>
      </c>
      <c r="S3663" s="15">
        <f t="shared" si="231"/>
        <v>42447.896666666667</v>
      </c>
      <c r="T3663" s="15">
        <f t="shared" si="232"/>
        <v>42470.166666666672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9"/>
        <v>101</v>
      </c>
      <c r="P3664">
        <f t="shared" si="230"/>
        <v>202.85</v>
      </c>
      <c r="Q3664" s="11" t="s">
        <v>8315</v>
      </c>
      <c r="R3664" t="s">
        <v>8316</v>
      </c>
      <c r="S3664" s="15">
        <f t="shared" si="231"/>
        <v>42064.220069444447</v>
      </c>
      <c r="T3664" s="15">
        <f t="shared" si="232"/>
        <v>42094.178402777776</v>
      </c>
    </row>
    <row r="3665" spans="1:20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9"/>
        <v>104</v>
      </c>
      <c r="P3665">
        <f t="shared" si="230"/>
        <v>26</v>
      </c>
      <c r="Q3665" s="11" t="s">
        <v>8315</v>
      </c>
      <c r="R3665" t="s">
        <v>8316</v>
      </c>
      <c r="S3665" s="15">
        <f t="shared" si="231"/>
        <v>42665.451736111107</v>
      </c>
      <c r="T3665" s="15">
        <f t="shared" si="232"/>
        <v>42725.493402777778</v>
      </c>
    </row>
    <row r="3666" spans="1:20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9"/>
        <v>109</v>
      </c>
      <c r="P3666">
        <f t="shared" si="230"/>
        <v>46.05</v>
      </c>
      <c r="Q3666" s="11" t="s">
        <v>8315</v>
      </c>
      <c r="R3666" t="s">
        <v>8316</v>
      </c>
      <c r="S3666" s="15">
        <f t="shared" si="231"/>
        <v>42523.248715277776</v>
      </c>
      <c r="T3666" s="15">
        <f t="shared" si="232"/>
        <v>42537.248715277776</v>
      </c>
    </row>
    <row r="3667" spans="1:20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9"/>
        <v>115</v>
      </c>
      <c r="P3667">
        <f t="shared" si="230"/>
        <v>51</v>
      </c>
      <c r="Q3667" s="11" t="s">
        <v>8315</v>
      </c>
      <c r="R3667" t="s">
        <v>8316</v>
      </c>
      <c r="S3667" s="15">
        <f t="shared" si="231"/>
        <v>42294.808124999996</v>
      </c>
      <c r="T3667" s="15">
        <f t="shared" si="232"/>
        <v>42305.829166666663</v>
      </c>
    </row>
    <row r="3668" spans="1:20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9"/>
        <v>100</v>
      </c>
      <c r="P3668">
        <f t="shared" si="230"/>
        <v>31.58</v>
      </c>
      <c r="Q3668" s="11" t="s">
        <v>8315</v>
      </c>
      <c r="R3668" t="s">
        <v>8316</v>
      </c>
      <c r="S3668" s="15">
        <f t="shared" si="231"/>
        <v>41822.90488425926</v>
      </c>
      <c r="T3668" s="15">
        <f t="shared" si="232"/>
        <v>41844.291666666664</v>
      </c>
    </row>
    <row r="3669" spans="1:20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9"/>
        <v>103</v>
      </c>
      <c r="P3669">
        <f t="shared" si="230"/>
        <v>53.36</v>
      </c>
      <c r="Q3669" s="11" t="s">
        <v>8315</v>
      </c>
      <c r="R3669" t="s">
        <v>8316</v>
      </c>
      <c r="S3669" s="15">
        <f t="shared" si="231"/>
        <v>42173.970127314817</v>
      </c>
      <c r="T3669" s="15">
        <f t="shared" si="232"/>
        <v>42203.970127314817</v>
      </c>
    </row>
    <row r="3670" spans="1:20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9"/>
        <v>104</v>
      </c>
      <c r="P3670">
        <f t="shared" si="230"/>
        <v>36.96</v>
      </c>
      <c r="Q3670" s="11" t="s">
        <v>8315</v>
      </c>
      <c r="R3670" t="s">
        <v>8316</v>
      </c>
      <c r="S3670" s="15">
        <f t="shared" si="231"/>
        <v>42185.556157407409</v>
      </c>
      <c r="T3670" s="15">
        <f t="shared" si="232"/>
        <v>42208.772916666669</v>
      </c>
    </row>
    <row r="3671" spans="1:20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9"/>
        <v>138</v>
      </c>
      <c r="P3671">
        <f t="shared" si="230"/>
        <v>81.290000000000006</v>
      </c>
      <c r="Q3671" s="11" t="s">
        <v>8315</v>
      </c>
      <c r="R3671" t="s">
        <v>8316</v>
      </c>
      <c r="S3671" s="15">
        <f t="shared" si="231"/>
        <v>42136.675196759257</v>
      </c>
      <c r="T3671" s="15">
        <f t="shared" si="232"/>
        <v>42166.675196759257</v>
      </c>
    </row>
    <row r="3672" spans="1:20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9"/>
        <v>110</v>
      </c>
      <c r="P3672">
        <f t="shared" si="230"/>
        <v>20.079999999999998</v>
      </c>
      <c r="Q3672" s="11" t="s">
        <v>8315</v>
      </c>
      <c r="R3672" t="s">
        <v>8316</v>
      </c>
      <c r="S3672" s="15">
        <f t="shared" si="231"/>
        <v>42142.514016203699</v>
      </c>
      <c r="T3672" s="15">
        <f t="shared" si="232"/>
        <v>42155.958333333328</v>
      </c>
    </row>
    <row r="3673" spans="1:20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9"/>
        <v>101</v>
      </c>
      <c r="P3673">
        <f t="shared" si="230"/>
        <v>88.25</v>
      </c>
      <c r="Q3673" s="11" t="s">
        <v>8315</v>
      </c>
      <c r="R3673" t="s">
        <v>8316</v>
      </c>
      <c r="S3673" s="15">
        <f t="shared" si="231"/>
        <v>41820.62809027778</v>
      </c>
      <c r="T3673" s="15">
        <f t="shared" si="232"/>
        <v>41841.165972222225</v>
      </c>
    </row>
    <row r="3674" spans="1:20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9"/>
        <v>102</v>
      </c>
      <c r="P3674">
        <f t="shared" si="230"/>
        <v>53.44</v>
      </c>
      <c r="Q3674" s="11" t="s">
        <v>8315</v>
      </c>
      <c r="R3674" t="s">
        <v>8316</v>
      </c>
      <c r="S3674" s="15">
        <f t="shared" si="231"/>
        <v>41878.946574074071</v>
      </c>
      <c r="T3674" s="15">
        <f t="shared" si="232"/>
        <v>41908.946574074071</v>
      </c>
    </row>
    <row r="3675" spans="1:20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9"/>
        <v>114</v>
      </c>
      <c r="P3675">
        <f t="shared" si="230"/>
        <v>39.869999999999997</v>
      </c>
      <c r="Q3675" s="11" t="s">
        <v>8315</v>
      </c>
      <c r="R3675" t="s">
        <v>8316</v>
      </c>
      <c r="S3675" s="15">
        <f t="shared" si="231"/>
        <v>41914.295104166667</v>
      </c>
      <c r="T3675" s="15">
        <f t="shared" si="232"/>
        <v>41948.536111111112</v>
      </c>
    </row>
    <row r="3676" spans="1:20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9"/>
        <v>100</v>
      </c>
      <c r="P3676">
        <f t="shared" si="230"/>
        <v>145.16</v>
      </c>
      <c r="Q3676" s="11" t="s">
        <v>8315</v>
      </c>
      <c r="R3676" t="s">
        <v>8316</v>
      </c>
      <c r="S3676" s="15">
        <f t="shared" si="231"/>
        <v>42556.873020833329</v>
      </c>
      <c r="T3676" s="15">
        <f t="shared" si="232"/>
        <v>42616.873020833329</v>
      </c>
    </row>
    <row r="3677" spans="1:20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9"/>
        <v>140</v>
      </c>
      <c r="P3677">
        <f t="shared" si="230"/>
        <v>23.33</v>
      </c>
      <c r="Q3677" s="11" t="s">
        <v>8315</v>
      </c>
      <c r="R3677" t="s">
        <v>8316</v>
      </c>
      <c r="S3677" s="15">
        <f t="shared" si="231"/>
        <v>42493.597013888888</v>
      </c>
      <c r="T3677" s="15">
        <f t="shared" si="232"/>
        <v>42505.958333333328</v>
      </c>
    </row>
    <row r="3678" spans="1:20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9"/>
        <v>129</v>
      </c>
      <c r="P3678">
        <f t="shared" si="230"/>
        <v>64.38</v>
      </c>
      <c r="Q3678" s="11" t="s">
        <v>8315</v>
      </c>
      <c r="R3678" t="s">
        <v>8316</v>
      </c>
      <c r="S3678" s="15">
        <f t="shared" si="231"/>
        <v>41876.815787037034</v>
      </c>
      <c r="T3678" s="15">
        <f t="shared" si="232"/>
        <v>41894.815787037034</v>
      </c>
    </row>
    <row r="3679" spans="1:20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9"/>
        <v>103</v>
      </c>
      <c r="P3679">
        <f t="shared" si="230"/>
        <v>62.05</v>
      </c>
      <c r="Q3679" s="11" t="s">
        <v>8315</v>
      </c>
      <c r="R3679" t="s">
        <v>8316</v>
      </c>
      <c r="S3679" s="15">
        <f t="shared" si="231"/>
        <v>41802.574282407404</v>
      </c>
      <c r="T3679" s="15">
        <f t="shared" si="232"/>
        <v>41823.165972222225</v>
      </c>
    </row>
    <row r="3680" spans="1:20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9"/>
        <v>103</v>
      </c>
      <c r="P3680">
        <f t="shared" si="230"/>
        <v>66.13</v>
      </c>
      <c r="Q3680" s="11" t="s">
        <v>8315</v>
      </c>
      <c r="R3680" t="s">
        <v>8316</v>
      </c>
      <c r="S3680" s="15">
        <f t="shared" si="231"/>
        <v>42120.531226851846</v>
      </c>
      <c r="T3680" s="15">
        <f t="shared" si="232"/>
        <v>42155.531226851846</v>
      </c>
    </row>
    <row r="3681" spans="1:20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9"/>
        <v>110</v>
      </c>
      <c r="P3681">
        <f t="shared" si="230"/>
        <v>73.400000000000006</v>
      </c>
      <c r="Q3681" s="11" t="s">
        <v>8315</v>
      </c>
      <c r="R3681" t="s">
        <v>8316</v>
      </c>
      <c r="S3681" s="15">
        <f t="shared" si="231"/>
        <v>41786.761354166665</v>
      </c>
      <c r="T3681" s="15">
        <f t="shared" si="232"/>
        <v>41821.207638888889</v>
      </c>
    </row>
    <row r="3682" spans="1:20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9"/>
        <v>113</v>
      </c>
      <c r="P3682">
        <f t="shared" si="230"/>
        <v>99.5</v>
      </c>
      <c r="Q3682" s="11" t="s">
        <v>8315</v>
      </c>
      <c r="R3682" t="s">
        <v>8316</v>
      </c>
      <c r="S3682" s="15">
        <f t="shared" si="231"/>
        <v>42627.454097222217</v>
      </c>
      <c r="T3682" s="15">
        <f t="shared" si="232"/>
        <v>42648.454097222217</v>
      </c>
    </row>
    <row r="3683" spans="1:20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9"/>
        <v>112</v>
      </c>
      <c r="P3683">
        <f t="shared" si="230"/>
        <v>62.17</v>
      </c>
      <c r="Q3683" s="11" t="s">
        <v>8315</v>
      </c>
      <c r="R3683" t="s">
        <v>8316</v>
      </c>
      <c r="S3683" s="15">
        <f t="shared" si="231"/>
        <v>42374.651504629626</v>
      </c>
      <c r="T3683" s="15">
        <f t="shared" si="232"/>
        <v>42384.651504629626</v>
      </c>
    </row>
    <row r="3684" spans="1:20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9"/>
        <v>139</v>
      </c>
      <c r="P3684">
        <f t="shared" si="230"/>
        <v>62.33</v>
      </c>
      <c r="Q3684" s="11" t="s">
        <v>8315</v>
      </c>
      <c r="R3684" t="s">
        <v>8316</v>
      </c>
      <c r="S3684" s="15">
        <f t="shared" si="231"/>
        <v>41772.685393518521</v>
      </c>
      <c r="T3684" s="15">
        <f t="shared" si="232"/>
        <v>41806.290972222225</v>
      </c>
    </row>
    <row r="3685" spans="1:20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9"/>
        <v>111</v>
      </c>
      <c r="P3685">
        <f t="shared" si="230"/>
        <v>58.79</v>
      </c>
      <c r="Q3685" s="11" t="s">
        <v>8315</v>
      </c>
      <c r="R3685" t="s">
        <v>8316</v>
      </c>
      <c r="S3685" s="15">
        <f t="shared" si="231"/>
        <v>42633.116851851853</v>
      </c>
      <c r="T3685" s="15">
        <f t="shared" si="232"/>
        <v>42663.116851851853</v>
      </c>
    </row>
    <row r="3686" spans="1:20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9"/>
        <v>139</v>
      </c>
      <c r="P3686">
        <f t="shared" si="230"/>
        <v>45.35</v>
      </c>
      <c r="Q3686" s="11" t="s">
        <v>8315</v>
      </c>
      <c r="R3686" t="s">
        <v>8316</v>
      </c>
      <c r="S3686" s="15">
        <f t="shared" si="231"/>
        <v>42219.180393518516</v>
      </c>
      <c r="T3686" s="15">
        <f t="shared" si="232"/>
        <v>42249.180393518516</v>
      </c>
    </row>
    <row r="3687" spans="1:20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9"/>
        <v>106</v>
      </c>
      <c r="P3687">
        <f t="shared" si="230"/>
        <v>41.94</v>
      </c>
      <c r="Q3687" s="11" t="s">
        <v>8315</v>
      </c>
      <c r="R3687" t="s">
        <v>8316</v>
      </c>
      <c r="S3687" s="15">
        <f t="shared" si="231"/>
        <v>41753.593275462961</v>
      </c>
      <c r="T3687" s="15">
        <f t="shared" si="232"/>
        <v>41778.875</v>
      </c>
    </row>
    <row r="3688" spans="1:20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9"/>
        <v>101</v>
      </c>
      <c r="P3688">
        <f t="shared" si="230"/>
        <v>59.17</v>
      </c>
      <c r="Q3688" s="11" t="s">
        <v>8315</v>
      </c>
      <c r="R3688" t="s">
        <v>8316</v>
      </c>
      <c r="S3688" s="15">
        <f t="shared" si="231"/>
        <v>42230.662731481483</v>
      </c>
      <c r="T3688" s="15">
        <f t="shared" si="232"/>
        <v>42245.165972222225</v>
      </c>
    </row>
    <row r="3689" spans="1:20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9"/>
        <v>100</v>
      </c>
      <c r="P3689">
        <f t="shared" si="230"/>
        <v>200.49</v>
      </c>
      <c r="Q3689" s="11" t="s">
        <v>8315</v>
      </c>
      <c r="R3689" t="s">
        <v>8316</v>
      </c>
      <c r="S3689" s="15">
        <f t="shared" si="231"/>
        <v>41787.218229166669</v>
      </c>
      <c r="T3689" s="15">
        <f t="shared" si="232"/>
        <v>41817.218229166669</v>
      </c>
    </row>
    <row r="3690" spans="1:20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9"/>
        <v>109</v>
      </c>
      <c r="P3690">
        <f t="shared" si="230"/>
        <v>83.97</v>
      </c>
      <c r="Q3690" s="11" t="s">
        <v>8315</v>
      </c>
      <c r="R3690" t="s">
        <v>8316</v>
      </c>
      <c r="S3690" s="15">
        <f t="shared" si="231"/>
        <v>41829.787083333329</v>
      </c>
      <c r="T3690" s="15">
        <f t="shared" si="232"/>
        <v>41859.787083333329</v>
      </c>
    </row>
    <row r="3691" spans="1:20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9"/>
        <v>118</v>
      </c>
      <c r="P3691">
        <f t="shared" si="230"/>
        <v>57.26</v>
      </c>
      <c r="Q3691" s="11" t="s">
        <v>8315</v>
      </c>
      <c r="R3691" t="s">
        <v>8316</v>
      </c>
      <c r="S3691" s="15">
        <f t="shared" si="231"/>
        <v>42147.826840277776</v>
      </c>
      <c r="T3691" s="15">
        <f t="shared" si="232"/>
        <v>42176.934027777781</v>
      </c>
    </row>
    <row r="3692" spans="1:20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9"/>
        <v>120</v>
      </c>
      <c r="P3692">
        <f t="shared" si="230"/>
        <v>58.06</v>
      </c>
      <c r="Q3692" s="11" t="s">
        <v>8315</v>
      </c>
      <c r="R3692" t="s">
        <v>8316</v>
      </c>
      <c r="S3692" s="15">
        <f t="shared" si="231"/>
        <v>41940.598182870373</v>
      </c>
      <c r="T3692" s="15">
        <f t="shared" si="232"/>
        <v>41970.639849537038</v>
      </c>
    </row>
    <row r="3693" spans="1:20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9"/>
        <v>128</v>
      </c>
      <c r="P3693">
        <f t="shared" si="230"/>
        <v>186.8</v>
      </c>
      <c r="Q3693" s="11" t="s">
        <v>8315</v>
      </c>
      <c r="R3693" t="s">
        <v>8316</v>
      </c>
      <c r="S3693" s="15">
        <f t="shared" si="231"/>
        <v>42020.700567129628</v>
      </c>
      <c r="T3693" s="15">
        <f t="shared" si="232"/>
        <v>42065.207638888889</v>
      </c>
    </row>
    <row r="3694" spans="1:20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9"/>
        <v>126</v>
      </c>
      <c r="P3694">
        <f t="shared" si="230"/>
        <v>74.12</v>
      </c>
      <c r="Q3694" s="11" t="s">
        <v>8315</v>
      </c>
      <c r="R3694" t="s">
        <v>8316</v>
      </c>
      <c r="S3694" s="15">
        <f t="shared" si="231"/>
        <v>41891.96503472222</v>
      </c>
      <c r="T3694" s="15">
        <f t="shared" si="232"/>
        <v>41901</v>
      </c>
    </row>
    <row r="3695" spans="1:20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9"/>
        <v>129</v>
      </c>
      <c r="P3695">
        <f t="shared" si="230"/>
        <v>30.71</v>
      </c>
      <c r="Q3695" s="11" t="s">
        <v>8315</v>
      </c>
      <c r="R3695" t="s">
        <v>8316</v>
      </c>
      <c r="S3695" s="15">
        <f t="shared" si="231"/>
        <v>42309.191307870366</v>
      </c>
      <c r="T3695" s="15">
        <f t="shared" si="232"/>
        <v>42338.9375</v>
      </c>
    </row>
    <row r="3696" spans="1:20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9"/>
        <v>107</v>
      </c>
      <c r="P3696">
        <f t="shared" si="230"/>
        <v>62.67</v>
      </c>
      <c r="Q3696" s="11" t="s">
        <v>8315</v>
      </c>
      <c r="R3696" t="s">
        <v>8316</v>
      </c>
      <c r="S3696" s="15">
        <f t="shared" si="231"/>
        <v>42490.133877314816</v>
      </c>
      <c r="T3696" s="15">
        <f t="shared" si="232"/>
        <v>42527.083333333328</v>
      </c>
    </row>
    <row r="3697" spans="1:20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9"/>
        <v>100</v>
      </c>
      <c r="P3697">
        <f t="shared" si="230"/>
        <v>121.36</v>
      </c>
      <c r="Q3697" s="11" t="s">
        <v>8315</v>
      </c>
      <c r="R3697" t="s">
        <v>8316</v>
      </c>
      <c r="S3697" s="15">
        <f t="shared" si="231"/>
        <v>41995.870486111111</v>
      </c>
      <c r="T3697" s="15">
        <f t="shared" si="232"/>
        <v>42015.870486111111</v>
      </c>
    </row>
    <row r="3698" spans="1:20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9"/>
        <v>155</v>
      </c>
      <c r="P3698">
        <f t="shared" si="230"/>
        <v>39.74</v>
      </c>
      <c r="Q3698" s="11" t="s">
        <v>8315</v>
      </c>
      <c r="R3698" t="s">
        <v>8316</v>
      </c>
      <c r="S3698" s="15">
        <f t="shared" si="231"/>
        <v>41988.617083333331</v>
      </c>
      <c r="T3698" s="15">
        <f t="shared" si="232"/>
        <v>42048.617083333331</v>
      </c>
    </row>
    <row r="3699" spans="1:20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9"/>
        <v>108</v>
      </c>
      <c r="P3699">
        <f t="shared" si="230"/>
        <v>72</v>
      </c>
      <c r="Q3699" s="11" t="s">
        <v>8315</v>
      </c>
      <c r="R3699" t="s">
        <v>8316</v>
      </c>
      <c r="S3699" s="15">
        <f t="shared" si="231"/>
        <v>42479.465833333335</v>
      </c>
      <c r="T3699" s="15">
        <f t="shared" si="232"/>
        <v>42500.465833333335</v>
      </c>
    </row>
    <row r="3700" spans="1:20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9"/>
        <v>111</v>
      </c>
      <c r="P3700">
        <f t="shared" si="230"/>
        <v>40.630000000000003</v>
      </c>
      <c r="Q3700" s="11" t="s">
        <v>8315</v>
      </c>
      <c r="R3700" t="s">
        <v>8316</v>
      </c>
      <c r="S3700" s="15">
        <f t="shared" si="231"/>
        <v>42401.806562500002</v>
      </c>
      <c r="T3700" s="15">
        <f t="shared" si="232"/>
        <v>42431.806562500002</v>
      </c>
    </row>
    <row r="3701" spans="1:20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9"/>
        <v>101</v>
      </c>
      <c r="P3701">
        <f t="shared" si="230"/>
        <v>63</v>
      </c>
      <c r="Q3701" s="11" t="s">
        <v>8315</v>
      </c>
      <c r="R3701" t="s">
        <v>8316</v>
      </c>
      <c r="S3701" s="15">
        <f t="shared" si="231"/>
        <v>41897.602037037039</v>
      </c>
      <c r="T3701" s="15">
        <f t="shared" si="232"/>
        <v>41927.602037037039</v>
      </c>
    </row>
    <row r="3702" spans="1:20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9"/>
        <v>121</v>
      </c>
      <c r="P3702">
        <f t="shared" si="230"/>
        <v>33.67</v>
      </c>
      <c r="Q3702" s="11" t="s">
        <v>8315</v>
      </c>
      <c r="R3702" t="s">
        <v>8316</v>
      </c>
      <c r="S3702" s="15">
        <f t="shared" si="231"/>
        <v>41882.585648148146</v>
      </c>
      <c r="T3702" s="15">
        <f t="shared" si="232"/>
        <v>41912.666666666664</v>
      </c>
    </row>
    <row r="3703" spans="1:20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9"/>
        <v>100</v>
      </c>
      <c r="P3703">
        <f t="shared" si="230"/>
        <v>38.590000000000003</v>
      </c>
      <c r="Q3703" s="11" t="s">
        <v>8315</v>
      </c>
      <c r="R3703" t="s">
        <v>8316</v>
      </c>
      <c r="S3703" s="15">
        <f t="shared" si="231"/>
        <v>42129.541585648149</v>
      </c>
      <c r="T3703" s="15">
        <f t="shared" si="232"/>
        <v>42159.541585648149</v>
      </c>
    </row>
    <row r="3704" spans="1:20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9"/>
        <v>109</v>
      </c>
      <c r="P3704">
        <f t="shared" si="230"/>
        <v>155.94999999999999</v>
      </c>
      <c r="Q3704" s="11" t="s">
        <v>8315</v>
      </c>
      <c r="R3704" t="s">
        <v>8316</v>
      </c>
      <c r="S3704" s="15">
        <f t="shared" si="231"/>
        <v>42524.53800925926</v>
      </c>
      <c r="T3704" s="15">
        <f t="shared" si="232"/>
        <v>42561.957638888889</v>
      </c>
    </row>
    <row r="3705" spans="1:20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9"/>
        <v>123</v>
      </c>
      <c r="P3705">
        <f t="shared" si="230"/>
        <v>43.2</v>
      </c>
      <c r="Q3705" s="11" t="s">
        <v>8315</v>
      </c>
      <c r="R3705" t="s">
        <v>8316</v>
      </c>
      <c r="S3705" s="15">
        <f t="shared" si="231"/>
        <v>42556.504490740743</v>
      </c>
      <c r="T3705" s="15">
        <f t="shared" si="232"/>
        <v>42595.290972222225</v>
      </c>
    </row>
    <row r="3706" spans="1:20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9"/>
        <v>136</v>
      </c>
      <c r="P3706">
        <f t="shared" si="230"/>
        <v>15.15</v>
      </c>
      <c r="Q3706" s="11" t="s">
        <v>8315</v>
      </c>
      <c r="R3706" t="s">
        <v>8316</v>
      </c>
      <c r="S3706" s="15">
        <f t="shared" si="231"/>
        <v>42461.689745370371</v>
      </c>
      <c r="T3706" s="15">
        <f t="shared" si="232"/>
        <v>42521.689745370371</v>
      </c>
    </row>
    <row r="3707" spans="1:20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9"/>
        <v>103</v>
      </c>
      <c r="P3707">
        <f t="shared" si="230"/>
        <v>83.57</v>
      </c>
      <c r="Q3707" s="11" t="s">
        <v>8315</v>
      </c>
      <c r="R3707" t="s">
        <v>8316</v>
      </c>
      <c r="S3707" s="15">
        <f t="shared" si="231"/>
        <v>41792.542986111112</v>
      </c>
      <c r="T3707" s="15">
        <f t="shared" si="232"/>
        <v>41813.75</v>
      </c>
    </row>
    <row r="3708" spans="1:20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9"/>
        <v>121</v>
      </c>
      <c r="P3708">
        <f t="shared" si="230"/>
        <v>140</v>
      </c>
      <c r="Q3708" s="11" t="s">
        <v>8315</v>
      </c>
      <c r="R3708" t="s">
        <v>8316</v>
      </c>
      <c r="S3708" s="15">
        <f t="shared" si="231"/>
        <v>41879.913761574076</v>
      </c>
      <c r="T3708" s="15">
        <f t="shared" si="232"/>
        <v>41894.913761574076</v>
      </c>
    </row>
    <row r="3709" spans="1:20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9"/>
        <v>186</v>
      </c>
      <c r="P3709">
        <f t="shared" si="230"/>
        <v>80.87</v>
      </c>
      <c r="Q3709" s="11" t="s">
        <v>8315</v>
      </c>
      <c r="R3709" t="s">
        <v>8316</v>
      </c>
      <c r="S3709" s="15">
        <f t="shared" si="231"/>
        <v>42552.048356481479</v>
      </c>
      <c r="T3709" s="15">
        <f t="shared" si="232"/>
        <v>42573.226388888885</v>
      </c>
    </row>
    <row r="3710" spans="1:20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9"/>
        <v>300</v>
      </c>
      <c r="P3710">
        <f t="shared" si="230"/>
        <v>53.85</v>
      </c>
      <c r="Q3710" s="11" t="s">
        <v>8315</v>
      </c>
      <c r="R3710" t="s">
        <v>8316</v>
      </c>
      <c r="S3710" s="15">
        <f t="shared" si="231"/>
        <v>41810.142199074071</v>
      </c>
      <c r="T3710" s="15">
        <f t="shared" si="232"/>
        <v>41824.142199074071</v>
      </c>
    </row>
    <row r="3711" spans="1:20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9"/>
        <v>108</v>
      </c>
      <c r="P3711">
        <f t="shared" si="230"/>
        <v>30.93</v>
      </c>
      <c r="Q3711" s="11" t="s">
        <v>8315</v>
      </c>
      <c r="R3711" t="s">
        <v>8316</v>
      </c>
      <c r="S3711" s="15">
        <f t="shared" si="231"/>
        <v>41785.707708333335</v>
      </c>
      <c r="T3711" s="15">
        <f t="shared" si="232"/>
        <v>41815.707708333335</v>
      </c>
    </row>
    <row r="3712" spans="1:20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9"/>
        <v>141</v>
      </c>
      <c r="P3712">
        <f t="shared" si="230"/>
        <v>67.959999999999994</v>
      </c>
      <c r="Q3712" s="11" t="s">
        <v>8315</v>
      </c>
      <c r="R3712" t="s">
        <v>8316</v>
      </c>
      <c r="S3712" s="15">
        <f t="shared" si="231"/>
        <v>42072.576249999998</v>
      </c>
      <c r="T3712" s="15">
        <f t="shared" si="232"/>
        <v>42097.576249999998</v>
      </c>
    </row>
    <row r="3713" spans="1:20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9"/>
        <v>114</v>
      </c>
      <c r="P3713">
        <f t="shared" si="230"/>
        <v>27.14</v>
      </c>
      <c r="Q3713" s="11" t="s">
        <v>8315</v>
      </c>
      <c r="R3713" t="s">
        <v>8316</v>
      </c>
      <c r="S3713" s="15">
        <f t="shared" si="231"/>
        <v>41779.724224537036</v>
      </c>
      <c r="T3713" s="15">
        <f t="shared" si="232"/>
        <v>41805.666666666664</v>
      </c>
    </row>
    <row r="3714" spans="1:20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9"/>
        <v>154</v>
      </c>
      <c r="P3714">
        <f t="shared" si="230"/>
        <v>110.87</v>
      </c>
      <c r="Q3714" s="11" t="s">
        <v>8315</v>
      </c>
      <c r="R3714" t="s">
        <v>8316</v>
      </c>
      <c r="S3714" s="15">
        <f t="shared" si="231"/>
        <v>42134.172071759262</v>
      </c>
      <c r="T3714" s="15">
        <f t="shared" si="232"/>
        <v>42155.290972222225</v>
      </c>
    </row>
    <row r="3715" spans="1:20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3">ROUND(E3715/D3715*100,0)</f>
        <v>102</v>
      </c>
      <c r="P3715">
        <f t="shared" ref="P3715:P3778" si="234">IFERROR(ROUND(E3715/L3715,2),0)</f>
        <v>106.84</v>
      </c>
      <c r="Q3715" s="11" t="s">
        <v>8315</v>
      </c>
      <c r="R3715" t="s">
        <v>8316</v>
      </c>
      <c r="S3715" s="15">
        <f t="shared" ref="S3715:S3778" si="235">(((J3715/60)/60)/24)+DATE(1970,1,1)</f>
        <v>42505.738032407404</v>
      </c>
      <c r="T3715" s="15">
        <f t="shared" ref="T3715:T3778" si="236">(((I3715/60)/60)/24)+DATE(1970,1,1)</f>
        <v>42525.738032407404</v>
      </c>
    </row>
    <row r="3716" spans="1:20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3"/>
        <v>102</v>
      </c>
      <c r="P3716">
        <f t="shared" si="234"/>
        <v>105.52</v>
      </c>
      <c r="Q3716" s="11" t="s">
        <v>8315</v>
      </c>
      <c r="R3716" t="s">
        <v>8316</v>
      </c>
      <c r="S3716" s="15">
        <f t="shared" si="235"/>
        <v>42118.556331018524</v>
      </c>
      <c r="T3716" s="15">
        <f t="shared" si="236"/>
        <v>42150.165972222225</v>
      </c>
    </row>
    <row r="3717" spans="1:20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3"/>
        <v>103</v>
      </c>
      <c r="P3717">
        <f t="shared" si="234"/>
        <v>132.96</v>
      </c>
      <c r="Q3717" s="11" t="s">
        <v>8315</v>
      </c>
      <c r="R3717" t="s">
        <v>8316</v>
      </c>
      <c r="S3717" s="15">
        <f t="shared" si="235"/>
        <v>42036.995590277773</v>
      </c>
      <c r="T3717" s="15">
        <f t="shared" si="236"/>
        <v>42094.536111111112</v>
      </c>
    </row>
    <row r="3718" spans="1:20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3"/>
        <v>156</v>
      </c>
      <c r="P3718">
        <f t="shared" si="234"/>
        <v>51.92</v>
      </c>
      <c r="Q3718" s="11" t="s">
        <v>8315</v>
      </c>
      <c r="R3718" t="s">
        <v>8316</v>
      </c>
      <c r="S3718" s="15">
        <f t="shared" si="235"/>
        <v>42360.887835648144</v>
      </c>
      <c r="T3718" s="15">
        <f t="shared" si="236"/>
        <v>42390.887835648144</v>
      </c>
    </row>
    <row r="3719" spans="1:20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3"/>
        <v>101</v>
      </c>
      <c r="P3719">
        <f t="shared" si="234"/>
        <v>310</v>
      </c>
      <c r="Q3719" s="11" t="s">
        <v>8315</v>
      </c>
      <c r="R3719" t="s">
        <v>8316</v>
      </c>
      <c r="S3719" s="15">
        <f t="shared" si="235"/>
        <v>42102.866307870368</v>
      </c>
      <c r="T3719" s="15">
        <f t="shared" si="236"/>
        <v>42133.866307870368</v>
      </c>
    </row>
    <row r="3720" spans="1:20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3"/>
        <v>239</v>
      </c>
      <c r="P3720">
        <f t="shared" si="234"/>
        <v>26.02</v>
      </c>
      <c r="Q3720" s="11" t="s">
        <v>8315</v>
      </c>
      <c r="R3720" t="s">
        <v>8316</v>
      </c>
      <c r="S3720" s="15">
        <f t="shared" si="235"/>
        <v>42032.716145833328</v>
      </c>
      <c r="T3720" s="15">
        <f t="shared" si="236"/>
        <v>42062.716145833328</v>
      </c>
    </row>
    <row r="3721" spans="1:20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3"/>
        <v>210</v>
      </c>
      <c r="P3721">
        <f t="shared" si="234"/>
        <v>105</v>
      </c>
      <c r="Q3721" s="11" t="s">
        <v>8315</v>
      </c>
      <c r="R3721" t="s">
        <v>8316</v>
      </c>
      <c r="S3721" s="15">
        <f t="shared" si="235"/>
        <v>42147.729930555557</v>
      </c>
      <c r="T3721" s="15">
        <f t="shared" si="236"/>
        <v>42177.729930555557</v>
      </c>
    </row>
    <row r="3722" spans="1:20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3"/>
        <v>105</v>
      </c>
      <c r="P3722">
        <f t="shared" si="234"/>
        <v>86.23</v>
      </c>
      <c r="Q3722" s="11" t="s">
        <v>8315</v>
      </c>
      <c r="R3722" t="s">
        <v>8316</v>
      </c>
      <c r="S3722" s="15">
        <f t="shared" si="235"/>
        <v>42165.993125000001</v>
      </c>
      <c r="T3722" s="15">
        <f t="shared" si="236"/>
        <v>42187.993125000001</v>
      </c>
    </row>
    <row r="3723" spans="1:20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3"/>
        <v>101</v>
      </c>
      <c r="P3723">
        <f t="shared" si="234"/>
        <v>114.55</v>
      </c>
      <c r="Q3723" s="11" t="s">
        <v>8315</v>
      </c>
      <c r="R3723" t="s">
        <v>8316</v>
      </c>
      <c r="S3723" s="15">
        <f t="shared" si="235"/>
        <v>41927.936157407406</v>
      </c>
      <c r="T3723" s="15">
        <f t="shared" si="236"/>
        <v>41948.977824074071</v>
      </c>
    </row>
    <row r="3724" spans="1:20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3"/>
        <v>111</v>
      </c>
      <c r="P3724">
        <f t="shared" si="234"/>
        <v>47.66</v>
      </c>
      <c r="Q3724" s="11" t="s">
        <v>8315</v>
      </c>
      <c r="R3724" t="s">
        <v>8316</v>
      </c>
      <c r="S3724" s="15">
        <f t="shared" si="235"/>
        <v>42381.671840277777</v>
      </c>
      <c r="T3724" s="15">
        <f t="shared" si="236"/>
        <v>42411.957638888889</v>
      </c>
    </row>
    <row r="3725" spans="1:20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3"/>
        <v>102</v>
      </c>
      <c r="P3725">
        <f t="shared" si="234"/>
        <v>72.89</v>
      </c>
      <c r="Q3725" s="11" t="s">
        <v>8315</v>
      </c>
      <c r="R3725" t="s">
        <v>8316</v>
      </c>
      <c r="S3725" s="15">
        <f t="shared" si="235"/>
        <v>41943.753032407411</v>
      </c>
      <c r="T3725" s="15">
        <f t="shared" si="236"/>
        <v>41973.794699074075</v>
      </c>
    </row>
    <row r="3726" spans="1:20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3"/>
        <v>103</v>
      </c>
      <c r="P3726">
        <f t="shared" si="234"/>
        <v>49.55</v>
      </c>
      <c r="Q3726" s="11" t="s">
        <v>8315</v>
      </c>
      <c r="R3726" t="s">
        <v>8316</v>
      </c>
      <c r="S3726" s="15">
        <f t="shared" si="235"/>
        <v>42465.491435185191</v>
      </c>
      <c r="T3726" s="15">
        <f t="shared" si="236"/>
        <v>42494.958333333328</v>
      </c>
    </row>
    <row r="3727" spans="1:20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3"/>
        <v>127</v>
      </c>
      <c r="P3727">
        <f t="shared" si="234"/>
        <v>25.4</v>
      </c>
      <c r="Q3727" s="11" t="s">
        <v>8315</v>
      </c>
      <c r="R3727" t="s">
        <v>8316</v>
      </c>
      <c r="S3727" s="15">
        <f t="shared" si="235"/>
        <v>42401.945219907408</v>
      </c>
      <c r="T3727" s="15">
        <f t="shared" si="236"/>
        <v>42418.895833333328</v>
      </c>
    </row>
    <row r="3728" spans="1:20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3"/>
        <v>339</v>
      </c>
      <c r="P3728">
        <f t="shared" si="234"/>
        <v>62.59</v>
      </c>
      <c r="Q3728" s="11" t="s">
        <v>8315</v>
      </c>
      <c r="R3728" t="s">
        <v>8316</v>
      </c>
      <c r="S3728" s="15">
        <f t="shared" si="235"/>
        <v>42462.140868055561</v>
      </c>
      <c r="T3728" s="15">
        <f t="shared" si="236"/>
        <v>42489.875</v>
      </c>
    </row>
    <row r="3729" spans="1:20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3"/>
        <v>101</v>
      </c>
      <c r="P3729">
        <f t="shared" si="234"/>
        <v>61.06</v>
      </c>
      <c r="Q3729" s="11" t="s">
        <v>8315</v>
      </c>
      <c r="R3729" t="s">
        <v>8316</v>
      </c>
      <c r="S3729" s="15">
        <f t="shared" si="235"/>
        <v>42632.348310185189</v>
      </c>
      <c r="T3729" s="15">
        <f t="shared" si="236"/>
        <v>42663.204861111109</v>
      </c>
    </row>
    <row r="3730" spans="1:20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3"/>
        <v>9</v>
      </c>
      <c r="P3730">
        <f t="shared" si="234"/>
        <v>60.06</v>
      </c>
      <c r="Q3730" s="11" t="s">
        <v>8315</v>
      </c>
      <c r="R3730" t="s">
        <v>8316</v>
      </c>
      <c r="S3730" s="15">
        <f t="shared" si="235"/>
        <v>42205.171018518522</v>
      </c>
      <c r="T3730" s="15">
        <f t="shared" si="236"/>
        <v>42235.171018518522</v>
      </c>
    </row>
    <row r="3731" spans="1:20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3"/>
        <v>7</v>
      </c>
      <c r="P3731">
        <f t="shared" si="234"/>
        <v>72.400000000000006</v>
      </c>
      <c r="Q3731" s="11" t="s">
        <v>8315</v>
      </c>
      <c r="R3731" t="s">
        <v>8316</v>
      </c>
      <c r="S3731" s="15">
        <f t="shared" si="235"/>
        <v>42041.205000000002</v>
      </c>
      <c r="T3731" s="15">
        <f t="shared" si="236"/>
        <v>42086.16333333333</v>
      </c>
    </row>
    <row r="3732" spans="1:20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3"/>
        <v>10</v>
      </c>
      <c r="P3732">
        <f t="shared" si="234"/>
        <v>100</v>
      </c>
      <c r="Q3732" s="11" t="s">
        <v>8315</v>
      </c>
      <c r="R3732" t="s">
        <v>8316</v>
      </c>
      <c r="S3732" s="15">
        <f t="shared" si="235"/>
        <v>42203.677766203706</v>
      </c>
      <c r="T3732" s="15">
        <f t="shared" si="236"/>
        <v>42233.677766203706</v>
      </c>
    </row>
    <row r="3733" spans="1:20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3"/>
        <v>11</v>
      </c>
      <c r="P3733">
        <f t="shared" si="234"/>
        <v>51.67</v>
      </c>
      <c r="Q3733" s="11" t="s">
        <v>8315</v>
      </c>
      <c r="R3733" t="s">
        <v>8316</v>
      </c>
      <c r="S3733" s="15">
        <f t="shared" si="235"/>
        <v>41983.752847222218</v>
      </c>
      <c r="T3733" s="15">
        <f t="shared" si="236"/>
        <v>42014.140972222223</v>
      </c>
    </row>
    <row r="3734" spans="1:20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3"/>
        <v>15</v>
      </c>
      <c r="P3734">
        <f t="shared" si="234"/>
        <v>32.75</v>
      </c>
      <c r="Q3734" s="11" t="s">
        <v>8315</v>
      </c>
      <c r="R3734" t="s">
        <v>8316</v>
      </c>
      <c r="S3734" s="15">
        <f t="shared" si="235"/>
        <v>41968.677465277782</v>
      </c>
      <c r="T3734" s="15">
        <f t="shared" si="236"/>
        <v>42028.5</v>
      </c>
    </row>
    <row r="3735" spans="1:20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3"/>
        <v>0</v>
      </c>
      <c r="P3735">
        <f t="shared" si="234"/>
        <v>0</v>
      </c>
      <c r="Q3735" s="11" t="s">
        <v>8315</v>
      </c>
      <c r="R3735" t="s">
        <v>8316</v>
      </c>
      <c r="S3735" s="15">
        <f t="shared" si="235"/>
        <v>42103.024398148147</v>
      </c>
      <c r="T3735" s="15">
        <f t="shared" si="236"/>
        <v>42112.9375</v>
      </c>
    </row>
    <row r="3736" spans="1:20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3"/>
        <v>28</v>
      </c>
      <c r="P3736">
        <f t="shared" si="234"/>
        <v>61</v>
      </c>
      <c r="Q3736" s="11" t="s">
        <v>8315</v>
      </c>
      <c r="R3736" t="s">
        <v>8316</v>
      </c>
      <c r="S3736" s="15">
        <f t="shared" si="235"/>
        <v>42089.901574074072</v>
      </c>
      <c r="T3736" s="15">
        <f t="shared" si="236"/>
        <v>42149.901574074072</v>
      </c>
    </row>
    <row r="3737" spans="1:20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3"/>
        <v>13</v>
      </c>
      <c r="P3737">
        <f t="shared" si="234"/>
        <v>10</v>
      </c>
      <c r="Q3737" s="11" t="s">
        <v>8315</v>
      </c>
      <c r="R3737" t="s">
        <v>8316</v>
      </c>
      <c r="S3737" s="15">
        <f t="shared" si="235"/>
        <v>42122.693159722221</v>
      </c>
      <c r="T3737" s="15">
        <f t="shared" si="236"/>
        <v>42152.693159722221</v>
      </c>
    </row>
    <row r="3738" spans="1:20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3"/>
        <v>1</v>
      </c>
      <c r="P3738">
        <f t="shared" si="234"/>
        <v>10</v>
      </c>
      <c r="Q3738" s="11" t="s">
        <v>8315</v>
      </c>
      <c r="R3738" t="s">
        <v>8316</v>
      </c>
      <c r="S3738" s="15">
        <f t="shared" si="235"/>
        <v>42048.711724537032</v>
      </c>
      <c r="T3738" s="15">
        <f t="shared" si="236"/>
        <v>42086.75</v>
      </c>
    </row>
    <row r="3739" spans="1:20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3"/>
        <v>21</v>
      </c>
      <c r="P3739">
        <f t="shared" si="234"/>
        <v>37.5</v>
      </c>
      <c r="Q3739" s="11" t="s">
        <v>8315</v>
      </c>
      <c r="R3739" t="s">
        <v>8316</v>
      </c>
      <c r="S3739" s="15">
        <f t="shared" si="235"/>
        <v>42297.691006944442</v>
      </c>
      <c r="T3739" s="15">
        <f t="shared" si="236"/>
        <v>42320.290972222225</v>
      </c>
    </row>
    <row r="3740" spans="1:20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3"/>
        <v>18</v>
      </c>
      <c r="P3740">
        <f t="shared" si="234"/>
        <v>45</v>
      </c>
      <c r="Q3740" s="11" t="s">
        <v>8315</v>
      </c>
      <c r="R3740" t="s">
        <v>8316</v>
      </c>
      <c r="S3740" s="15">
        <f t="shared" si="235"/>
        <v>41813.938715277778</v>
      </c>
      <c r="T3740" s="15">
        <f t="shared" si="236"/>
        <v>41835.916666666664</v>
      </c>
    </row>
    <row r="3741" spans="1:20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3"/>
        <v>20</v>
      </c>
      <c r="P3741">
        <f t="shared" si="234"/>
        <v>100.63</v>
      </c>
      <c r="Q3741" s="11" t="s">
        <v>8315</v>
      </c>
      <c r="R3741" t="s">
        <v>8316</v>
      </c>
      <c r="S3741" s="15">
        <f t="shared" si="235"/>
        <v>42548.449861111112</v>
      </c>
      <c r="T3741" s="15">
        <f t="shared" si="236"/>
        <v>42568.449861111112</v>
      </c>
    </row>
    <row r="3742" spans="1:20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3"/>
        <v>18</v>
      </c>
      <c r="P3742">
        <f t="shared" si="234"/>
        <v>25.57</v>
      </c>
      <c r="Q3742" s="11" t="s">
        <v>8315</v>
      </c>
      <c r="R3742" t="s">
        <v>8316</v>
      </c>
      <c r="S3742" s="15">
        <f t="shared" si="235"/>
        <v>41833.089756944442</v>
      </c>
      <c r="T3742" s="15">
        <f t="shared" si="236"/>
        <v>41863.079143518517</v>
      </c>
    </row>
    <row r="3743" spans="1:20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3"/>
        <v>0</v>
      </c>
      <c r="P3743">
        <f t="shared" si="234"/>
        <v>0</v>
      </c>
      <c r="Q3743" s="11" t="s">
        <v>8315</v>
      </c>
      <c r="R3743" t="s">
        <v>8316</v>
      </c>
      <c r="S3743" s="15">
        <f t="shared" si="235"/>
        <v>42325.920717592591</v>
      </c>
      <c r="T3743" s="15">
        <f t="shared" si="236"/>
        <v>42355.920717592591</v>
      </c>
    </row>
    <row r="3744" spans="1:20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3"/>
        <v>2</v>
      </c>
      <c r="P3744">
        <f t="shared" si="234"/>
        <v>25</v>
      </c>
      <c r="Q3744" s="11" t="s">
        <v>8315</v>
      </c>
      <c r="R3744" t="s">
        <v>8316</v>
      </c>
      <c r="S3744" s="15">
        <f t="shared" si="235"/>
        <v>41858.214629629627</v>
      </c>
      <c r="T3744" s="15">
        <f t="shared" si="236"/>
        <v>41888.214629629627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3"/>
        <v>0</v>
      </c>
      <c r="P3745">
        <f t="shared" si="234"/>
        <v>0</v>
      </c>
      <c r="Q3745" s="11" t="s">
        <v>8315</v>
      </c>
      <c r="R3745" t="s">
        <v>8316</v>
      </c>
      <c r="S3745" s="15">
        <f t="shared" si="235"/>
        <v>41793.710231481484</v>
      </c>
      <c r="T3745" s="15">
        <f t="shared" si="236"/>
        <v>41823.710231481484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3"/>
        <v>0</v>
      </c>
      <c r="P3746">
        <f t="shared" si="234"/>
        <v>0</v>
      </c>
      <c r="Q3746" s="11" t="s">
        <v>8315</v>
      </c>
      <c r="R3746" t="s">
        <v>8316</v>
      </c>
      <c r="S3746" s="15">
        <f t="shared" si="235"/>
        <v>41793.814259259263</v>
      </c>
      <c r="T3746" s="15">
        <f t="shared" si="236"/>
        <v>41825.165972222225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3"/>
        <v>10</v>
      </c>
      <c r="P3747">
        <f t="shared" si="234"/>
        <v>10</v>
      </c>
      <c r="Q3747" s="11" t="s">
        <v>8315</v>
      </c>
      <c r="R3747" t="s">
        <v>8316</v>
      </c>
      <c r="S3747" s="15">
        <f t="shared" si="235"/>
        <v>41831.697939814818</v>
      </c>
      <c r="T3747" s="15">
        <f t="shared" si="236"/>
        <v>41861.697939814818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3"/>
        <v>2</v>
      </c>
      <c r="P3748">
        <f t="shared" si="234"/>
        <v>202</v>
      </c>
      <c r="Q3748" s="11" t="s">
        <v>8315</v>
      </c>
      <c r="R3748" t="s">
        <v>8316</v>
      </c>
      <c r="S3748" s="15">
        <f t="shared" si="235"/>
        <v>42621.389340277776</v>
      </c>
      <c r="T3748" s="15">
        <f t="shared" si="236"/>
        <v>42651.389340277776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3"/>
        <v>1</v>
      </c>
      <c r="P3749">
        <f t="shared" si="234"/>
        <v>25</v>
      </c>
      <c r="Q3749" s="11" t="s">
        <v>8315</v>
      </c>
      <c r="R3749" t="s">
        <v>8316</v>
      </c>
      <c r="S3749" s="15">
        <f t="shared" si="235"/>
        <v>42164.299722222218</v>
      </c>
      <c r="T3749" s="15">
        <f t="shared" si="236"/>
        <v>42190.957638888889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3"/>
        <v>104</v>
      </c>
      <c r="P3750">
        <f t="shared" si="234"/>
        <v>99.54</v>
      </c>
      <c r="Q3750" s="11" t="s">
        <v>8315</v>
      </c>
      <c r="R3750" t="s">
        <v>8357</v>
      </c>
      <c r="S3750" s="15">
        <f t="shared" si="235"/>
        <v>42395.706435185188</v>
      </c>
      <c r="T3750" s="15">
        <f t="shared" si="236"/>
        <v>42416.249305555553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3"/>
        <v>105</v>
      </c>
      <c r="P3751">
        <f t="shared" si="234"/>
        <v>75</v>
      </c>
      <c r="Q3751" s="11" t="s">
        <v>8315</v>
      </c>
      <c r="R3751" t="s">
        <v>8357</v>
      </c>
      <c r="S3751" s="15">
        <f t="shared" si="235"/>
        <v>42458.127175925925</v>
      </c>
      <c r="T3751" s="15">
        <f t="shared" si="236"/>
        <v>42489.165972222225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3"/>
        <v>100</v>
      </c>
      <c r="P3752">
        <f t="shared" si="234"/>
        <v>215.25</v>
      </c>
      <c r="Q3752" s="11" t="s">
        <v>8315</v>
      </c>
      <c r="R3752" t="s">
        <v>8357</v>
      </c>
      <c r="S3752" s="15">
        <f t="shared" si="235"/>
        <v>42016.981574074074</v>
      </c>
      <c r="T3752" s="15">
        <f t="shared" si="236"/>
        <v>42045.332638888889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3"/>
        <v>133</v>
      </c>
      <c r="P3753">
        <f t="shared" si="234"/>
        <v>120.55</v>
      </c>
      <c r="Q3753" s="11" t="s">
        <v>8315</v>
      </c>
      <c r="R3753" t="s">
        <v>8357</v>
      </c>
      <c r="S3753" s="15">
        <f t="shared" si="235"/>
        <v>42403.035567129627</v>
      </c>
      <c r="T3753" s="15">
        <f t="shared" si="236"/>
        <v>42462.993900462956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3"/>
        <v>113</v>
      </c>
      <c r="P3754">
        <f t="shared" si="234"/>
        <v>37.67</v>
      </c>
      <c r="Q3754" s="11" t="s">
        <v>8315</v>
      </c>
      <c r="R3754" t="s">
        <v>8357</v>
      </c>
      <c r="S3754" s="15">
        <f t="shared" si="235"/>
        <v>42619.802488425921</v>
      </c>
      <c r="T3754" s="15">
        <f t="shared" si="236"/>
        <v>42659.875</v>
      </c>
      <c r="U3754">
        <f>YEAR(S3754)</f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3"/>
        <v>103</v>
      </c>
      <c r="P3755">
        <f t="shared" si="234"/>
        <v>172.23</v>
      </c>
      <c r="Q3755" s="11" t="s">
        <v>8315</v>
      </c>
      <c r="R3755" t="s">
        <v>8357</v>
      </c>
      <c r="S3755" s="15">
        <f t="shared" si="235"/>
        <v>42128.824074074073</v>
      </c>
      <c r="T3755" s="15">
        <f t="shared" si="236"/>
        <v>42158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3"/>
        <v>120</v>
      </c>
      <c r="P3756">
        <f t="shared" si="234"/>
        <v>111.11</v>
      </c>
      <c r="Q3756" s="11" t="s">
        <v>8315</v>
      </c>
      <c r="R3756" t="s">
        <v>8357</v>
      </c>
      <c r="S3756" s="15">
        <f t="shared" si="235"/>
        <v>41808.881215277775</v>
      </c>
      <c r="T3756" s="15">
        <f t="shared" si="236"/>
        <v>41846.207638888889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3"/>
        <v>130</v>
      </c>
      <c r="P3757">
        <f t="shared" si="234"/>
        <v>25.46</v>
      </c>
      <c r="Q3757" s="11" t="s">
        <v>8315</v>
      </c>
      <c r="R3757" t="s">
        <v>8357</v>
      </c>
      <c r="S3757" s="15">
        <f t="shared" si="235"/>
        <v>42445.866979166662</v>
      </c>
      <c r="T3757" s="15">
        <f t="shared" si="236"/>
        <v>42475.866979166662</v>
      </c>
      <c r="U3757">
        <f>YEAR(S3757)</f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3"/>
        <v>101</v>
      </c>
      <c r="P3758">
        <f t="shared" si="234"/>
        <v>267.64999999999998</v>
      </c>
      <c r="Q3758" s="11" t="s">
        <v>8315</v>
      </c>
      <c r="R3758" t="s">
        <v>8357</v>
      </c>
      <c r="S3758" s="15">
        <f t="shared" si="235"/>
        <v>41771.814791666664</v>
      </c>
      <c r="T3758" s="15">
        <f t="shared" si="236"/>
        <v>41801.814791666664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3"/>
        <v>109</v>
      </c>
      <c r="P3759">
        <f t="shared" si="234"/>
        <v>75.959999999999994</v>
      </c>
      <c r="Q3759" s="11" t="s">
        <v>8315</v>
      </c>
      <c r="R3759" t="s">
        <v>8357</v>
      </c>
      <c r="S3759" s="15">
        <f t="shared" si="235"/>
        <v>41954.850868055553</v>
      </c>
      <c r="T3759" s="15">
        <f t="shared" si="236"/>
        <v>41974.850868055553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3"/>
        <v>102</v>
      </c>
      <c r="P3760">
        <f t="shared" si="234"/>
        <v>59.04</v>
      </c>
      <c r="Q3760" s="11" t="s">
        <v>8315</v>
      </c>
      <c r="R3760" t="s">
        <v>8357</v>
      </c>
      <c r="S3760" s="15">
        <f t="shared" si="235"/>
        <v>41747.471504629626</v>
      </c>
      <c r="T3760" s="15">
        <f t="shared" si="236"/>
        <v>41778.208333333336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3"/>
        <v>110</v>
      </c>
      <c r="P3761">
        <f t="shared" si="234"/>
        <v>50.11</v>
      </c>
      <c r="Q3761" s="11" t="s">
        <v>8315</v>
      </c>
      <c r="R3761" t="s">
        <v>8357</v>
      </c>
      <c r="S3761" s="15">
        <f t="shared" si="235"/>
        <v>42182.108252314814</v>
      </c>
      <c r="T3761" s="15">
        <f t="shared" si="236"/>
        <v>42242.108252314814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3"/>
        <v>101</v>
      </c>
      <c r="P3762">
        <f t="shared" si="234"/>
        <v>55.5</v>
      </c>
      <c r="Q3762" s="11" t="s">
        <v>8315</v>
      </c>
      <c r="R3762" t="s">
        <v>8357</v>
      </c>
      <c r="S3762" s="15">
        <f t="shared" si="235"/>
        <v>41739.525300925925</v>
      </c>
      <c r="T3762" s="15">
        <f t="shared" si="236"/>
        <v>41764.525300925925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3"/>
        <v>100</v>
      </c>
      <c r="P3763">
        <f t="shared" si="234"/>
        <v>166.67</v>
      </c>
      <c r="Q3763" s="11" t="s">
        <v>8315</v>
      </c>
      <c r="R3763" t="s">
        <v>8357</v>
      </c>
      <c r="S3763" s="15">
        <f t="shared" si="235"/>
        <v>42173.466863425929</v>
      </c>
      <c r="T3763" s="15">
        <f t="shared" si="236"/>
        <v>42226.958333333328</v>
      </c>
      <c r="U3763">
        <f t="shared" ref="U3763:U3764" si="237">YEAR(S3763)</f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3"/>
        <v>106</v>
      </c>
      <c r="P3764">
        <f t="shared" si="234"/>
        <v>47.43</v>
      </c>
      <c r="Q3764" s="11" t="s">
        <v>8315</v>
      </c>
      <c r="R3764" t="s">
        <v>8357</v>
      </c>
      <c r="S3764" s="15">
        <f t="shared" si="235"/>
        <v>42193.813530092593</v>
      </c>
      <c r="T3764" s="15">
        <f t="shared" si="236"/>
        <v>42218.813530092593</v>
      </c>
      <c r="U3764">
        <f t="shared" si="237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3"/>
        <v>100</v>
      </c>
      <c r="P3765">
        <f t="shared" si="234"/>
        <v>64.94</v>
      </c>
      <c r="Q3765" s="11" t="s">
        <v>8315</v>
      </c>
      <c r="R3765" t="s">
        <v>8357</v>
      </c>
      <c r="S3765" s="15">
        <f t="shared" si="235"/>
        <v>42065.750300925924</v>
      </c>
      <c r="T3765" s="15">
        <f t="shared" si="236"/>
        <v>42095.708634259259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3"/>
        <v>100</v>
      </c>
      <c r="P3766">
        <f t="shared" si="234"/>
        <v>55.56</v>
      </c>
      <c r="Q3766" s="11" t="s">
        <v>8315</v>
      </c>
      <c r="R3766" t="s">
        <v>8357</v>
      </c>
      <c r="S3766" s="15">
        <f t="shared" si="235"/>
        <v>42499.842962962968</v>
      </c>
      <c r="T3766" s="15">
        <f t="shared" si="236"/>
        <v>42519.024999999994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3"/>
        <v>113</v>
      </c>
      <c r="P3767">
        <f t="shared" si="234"/>
        <v>74.22</v>
      </c>
      <c r="Q3767" s="11" t="s">
        <v>8315</v>
      </c>
      <c r="R3767" t="s">
        <v>8357</v>
      </c>
      <c r="S3767" s="15">
        <f t="shared" si="235"/>
        <v>41820.776412037041</v>
      </c>
      <c r="T3767" s="15">
        <f t="shared" si="236"/>
        <v>41850.776412037041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3"/>
        <v>103</v>
      </c>
      <c r="P3768">
        <f t="shared" si="234"/>
        <v>106.93</v>
      </c>
      <c r="Q3768" s="11" t="s">
        <v>8315</v>
      </c>
      <c r="R3768" t="s">
        <v>8357</v>
      </c>
      <c r="S3768" s="15">
        <f t="shared" si="235"/>
        <v>41788.167187500003</v>
      </c>
      <c r="T3768" s="15">
        <f t="shared" si="236"/>
        <v>41823.167187500003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3"/>
        <v>117</v>
      </c>
      <c r="P3769">
        <f t="shared" si="234"/>
        <v>41.7</v>
      </c>
      <c r="Q3769" s="11" t="s">
        <v>8315</v>
      </c>
      <c r="R3769" t="s">
        <v>8357</v>
      </c>
      <c r="S3769" s="15">
        <f t="shared" si="235"/>
        <v>42050.019641203704</v>
      </c>
      <c r="T3769" s="15">
        <f t="shared" si="236"/>
        <v>42064.207638888889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3"/>
        <v>108</v>
      </c>
      <c r="P3770">
        <f t="shared" si="234"/>
        <v>74.239999999999995</v>
      </c>
      <c r="Q3770" s="11" t="s">
        <v>8315</v>
      </c>
      <c r="R3770" t="s">
        <v>8357</v>
      </c>
      <c r="S3770" s="15">
        <f t="shared" si="235"/>
        <v>41772.727893518517</v>
      </c>
      <c r="T3770" s="15">
        <f t="shared" si="236"/>
        <v>41802.727893518517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3"/>
        <v>100</v>
      </c>
      <c r="P3771">
        <f t="shared" si="234"/>
        <v>73.33</v>
      </c>
      <c r="Q3771" s="11" t="s">
        <v>8315</v>
      </c>
      <c r="R3771" t="s">
        <v>8357</v>
      </c>
      <c r="S3771" s="15">
        <f t="shared" si="235"/>
        <v>42445.598136574074</v>
      </c>
      <c r="T3771" s="15">
        <f t="shared" si="236"/>
        <v>42475.598136574074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3"/>
        <v>100</v>
      </c>
      <c r="P3772">
        <f t="shared" si="234"/>
        <v>100</v>
      </c>
      <c r="Q3772" s="11" t="s">
        <v>8315</v>
      </c>
      <c r="R3772" t="s">
        <v>8357</v>
      </c>
      <c r="S3772" s="15">
        <f t="shared" si="235"/>
        <v>42138.930671296301</v>
      </c>
      <c r="T3772" s="15">
        <f t="shared" si="236"/>
        <v>42168.930671296301</v>
      </c>
      <c r="U3772">
        <f>YEAR(S3772)</f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3"/>
        <v>146</v>
      </c>
      <c r="P3773">
        <f t="shared" si="234"/>
        <v>38.42</v>
      </c>
      <c r="Q3773" s="11" t="s">
        <v>8315</v>
      </c>
      <c r="R3773" t="s">
        <v>8357</v>
      </c>
      <c r="S3773" s="15">
        <f t="shared" si="235"/>
        <v>42493.857083333336</v>
      </c>
      <c r="T3773" s="15">
        <f t="shared" si="236"/>
        <v>42508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3"/>
        <v>110</v>
      </c>
      <c r="P3774">
        <f t="shared" si="234"/>
        <v>166.97</v>
      </c>
      <c r="Q3774" s="11" t="s">
        <v>8315</v>
      </c>
      <c r="R3774" t="s">
        <v>8357</v>
      </c>
      <c r="S3774" s="15">
        <f t="shared" si="235"/>
        <v>42682.616967592592</v>
      </c>
      <c r="T3774" s="15">
        <f t="shared" si="236"/>
        <v>42703.25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3"/>
        <v>108</v>
      </c>
      <c r="P3775">
        <f t="shared" si="234"/>
        <v>94.91</v>
      </c>
      <c r="Q3775" s="11" t="s">
        <v>8315</v>
      </c>
      <c r="R3775" t="s">
        <v>8357</v>
      </c>
      <c r="S3775" s="15">
        <f t="shared" si="235"/>
        <v>42656.005173611105</v>
      </c>
      <c r="T3775" s="15">
        <f t="shared" si="236"/>
        <v>42689.088888888888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3"/>
        <v>100</v>
      </c>
      <c r="P3776">
        <f t="shared" si="234"/>
        <v>100</v>
      </c>
      <c r="Q3776" s="11" t="s">
        <v>8315</v>
      </c>
      <c r="R3776" t="s">
        <v>8357</v>
      </c>
      <c r="S3776" s="15">
        <f t="shared" si="235"/>
        <v>42087.792303240742</v>
      </c>
      <c r="T3776" s="15">
        <f t="shared" si="236"/>
        <v>42103.792303240742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3"/>
        <v>100</v>
      </c>
      <c r="P3777">
        <f t="shared" si="234"/>
        <v>143.21</v>
      </c>
      <c r="Q3777" s="11" t="s">
        <v>8315</v>
      </c>
      <c r="R3777" t="s">
        <v>8357</v>
      </c>
      <c r="S3777" s="15">
        <f t="shared" si="235"/>
        <v>42075.942627314813</v>
      </c>
      <c r="T3777" s="15">
        <f t="shared" si="236"/>
        <v>42103.166666666672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3"/>
        <v>107</v>
      </c>
      <c r="P3778">
        <f t="shared" si="234"/>
        <v>90.82</v>
      </c>
      <c r="Q3778" s="11" t="s">
        <v>8315</v>
      </c>
      <c r="R3778" t="s">
        <v>8357</v>
      </c>
      <c r="S3778" s="15">
        <f t="shared" si="235"/>
        <v>41814.367800925924</v>
      </c>
      <c r="T3778" s="15">
        <f t="shared" si="236"/>
        <v>41852.041666666664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8">ROUND(E3779/D3779*100,0)</f>
        <v>143</v>
      </c>
      <c r="P3779">
        <f t="shared" ref="P3779:P3842" si="239">IFERROR(ROUND(E3779/L3779,2),0)</f>
        <v>48.54</v>
      </c>
      <c r="Q3779" s="11" t="s">
        <v>8315</v>
      </c>
      <c r="R3779" t="s">
        <v>8357</v>
      </c>
      <c r="S3779" s="15">
        <f t="shared" ref="S3779:S3842" si="240">(((J3779/60)/60)/24)+DATE(1970,1,1)</f>
        <v>41887.111354166671</v>
      </c>
      <c r="T3779" s="15">
        <f t="shared" ref="T3779:T3842" si="241">(((I3779/60)/60)/24)+DATE(1970,1,1)</f>
        <v>41909.166666666664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8"/>
        <v>105</v>
      </c>
      <c r="P3780">
        <f t="shared" si="239"/>
        <v>70.03</v>
      </c>
      <c r="Q3780" s="11" t="s">
        <v>8315</v>
      </c>
      <c r="R3780" t="s">
        <v>8357</v>
      </c>
      <c r="S3780" s="15">
        <f t="shared" si="240"/>
        <v>41989.819212962961</v>
      </c>
      <c r="T3780" s="15">
        <f t="shared" si="241"/>
        <v>42049.819212962961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8"/>
        <v>104</v>
      </c>
      <c r="P3781">
        <f t="shared" si="239"/>
        <v>135.63</v>
      </c>
      <c r="Q3781" s="11" t="s">
        <v>8315</v>
      </c>
      <c r="R3781" t="s">
        <v>8357</v>
      </c>
      <c r="S3781" s="15">
        <f t="shared" si="240"/>
        <v>42425.735416666663</v>
      </c>
      <c r="T3781" s="15">
        <f t="shared" si="241"/>
        <v>42455.693750000006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8"/>
        <v>120</v>
      </c>
      <c r="P3782">
        <f t="shared" si="239"/>
        <v>100</v>
      </c>
      <c r="Q3782" s="11" t="s">
        <v>8315</v>
      </c>
      <c r="R3782" t="s">
        <v>8357</v>
      </c>
      <c r="S3782" s="15">
        <f t="shared" si="240"/>
        <v>42166.219733796301</v>
      </c>
      <c r="T3782" s="15">
        <f t="shared" si="241"/>
        <v>42198.837499999994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8"/>
        <v>110</v>
      </c>
      <c r="P3783">
        <f t="shared" si="239"/>
        <v>94.9</v>
      </c>
      <c r="Q3783" s="11" t="s">
        <v>8315</v>
      </c>
      <c r="R3783" t="s">
        <v>8357</v>
      </c>
      <c r="S3783" s="15">
        <f t="shared" si="240"/>
        <v>41865.882928240739</v>
      </c>
      <c r="T3783" s="15">
        <f t="shared" si="241"/>
        <v>41890.882928240739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8"/>
        <v>102</v>
      </c>
      <c r="P3784">
        <f t="shared" si="239"/>
        <v>75.37</v>
      </c>
      <c r="Q3784" s="11" t="s">
        <v>8315</v>
      </c>
      <c r="R3784" t="s">
        <v>8357</v>
      </c>
      <c r="S3784" s="15">
        <f t="shared" si="240"/>
        <v>42546.862233796302</v>
      </c>
      <c r="T3784" s="15">
        <f t="shared" si="241"/>
        <v>42575.958333333328</v>
      </c>
      <c r="U3784">
        <f>YEAR(S3784)</f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8"/>
        <v>129</v>
      </c>
      <c r="P3785">
        <f t="shared" si="239"/>
        <v>64.459999999999994</v>
      </c>
      <c r="Q3785" s="11" t="s">
        <v>8315</v>
      </c>
      <c r="R3785" t="s">
        <v>8357</v>
      </c>
      <c r="S3785" s="15">
        <f t="shared" si="240"/>
        <v>42420.140277777777</v>
      </c>
      <c r="T3785" s="15">
        <f t="shared" si="241"/>
        <v>42444.666666666672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8"/>
        <v>115</v>
      </c>
      <c r="P3786">
        <f t="shared" si="239"/>
        <v>115</v>
      </c>
      <c r="Q3786" s="11" t="s">
        <v>8315</v>
      </c>
      <c r="R3786" t="s">
        <v>8357</v>
      </c>
      <c r="S3786" s="15">
        <f t="shared" si="240"/>
        <v>42531.980694444443</v>
      </c>
      <c r="T3786" s="15">
        <f t="shared" si="241"/>
        <v>42561.980694444443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8"/>
        <v>151</v>
      </c>
      <c r="P3787">
        <f t="shared" si="239"/>
        <v>100.5</v>
      </c>
      <c r="Q3787" s="11" t="s">
        <v>8315</v>
      </c>
      <c r="R3787" t="s">
        <v>8357</v>
      </c>
      <c r="S3787" s="15">
        <f t="shared" si="240"/>
        <v>42548.63853009259</v>
      </c>
      <c r="T3787" s="15">
        <f t="shared" si="241"/>
        <v>42584.418749999997</v>
      </c>
      <c r="U3787">
        <f>YEAR(S3787)</f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8"/>
        <v>111</v>
      </c>
      <c r="P3788">
        <f t="shared" si="239"/>
        <v>93.77</v>
      </c>
      <c r="Q3788" s="11" t="s">
        <v>8315</v>
      </c>
      <c r="R3788" t="s">
        <v>8357</v>
      </c>
      <c r="S3788" s="15">
        <f t="shared" si="240"/>
        <v>42487.037905092591</v>
      </c>
      <c r="T3788" s="15">
        <f t="shared" si="241"/>
        <v>42517.037905092591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8"/>
        <v>100</v>
      </c>
      <c r="P3789">
        <f t="shared" si="239"/>
        <v>35.1</v>
      </c>
      <c r="Q3789" s="11" t="s">
        <v>8315</v>
      </c>
      <c r="R3789" t="s">
        <v>8357</v>
      </c>
      <c r="S3789" s="15">
        <f t="shared" si="240"/>
        <v>42167.534791666665</v>
      </c>
      <c r="T3789" s="15">
        <f t="shared" si="241"/>
        <v>42196.165972222225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8"/>
        <v>1</v>
      </c>
      <c r="P3790">
        <f t="shared" si="239"/>
        <v>500</v>
      </c>
      <c r="Q3790" s="11" t="s">
        <v>8315</v>
      </c>
      <c r="R3790" t="s">
        <v>8357</v>
      </c>
      <c r="S3790" s="15">
        <f t="shared" si="240"/>
        <v>42333.695821759262</v>
      </c>
      <c r="T3790" s="15">
        <f t="shared" si="241"/>
        <v>42361.679166666669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8"/>
        <v>3</v>
      </c>
      <c r="P3791">
        <f t="shared" si="239"/>
        <v>29</v>
      </c>
      <c r="Q3791" s="11" t="s">
        <v>8315</v>
      </c>
      <c r="R3791" t="s">
        <v>8357</v>
      </c>
      <c r="S3791" s="15">
        <f t="shared" si="240"/>
        <v>42138.798819444448</v>
      </c>
      <c r="T3791" s="15">
        <f t="shared" si="241"/>
        <v>42170.798819444448</v>
      </c>
      <c r="U3791">
        <f>YEAR(S3791)</f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8"/>
        <v>0</v>
      </c>
      <c r="P3792">
        <f t="shared" si="239"/>
        <v>0</v>
      </c>
      <c r="Q3792" s="11" t="s">
        <v>8315</v>
      </c>
      <c r="R3792" t="s">
        <v>8357</v>
      </c>
      <c r="S3792" s="15">
        <f t="shared" si="240"/>
        <v>42666.666932870372</v>
      </c>
      <c r="T3792" s="15">
        <f t="shared" si="241"/>
        <v>42696.708599537036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8"/>
        <v>0</v>
      </c>
      <c r="P3793">
        <f t="shared" si="239"/>
        <v>0</v>
      </c>
      <c r="Q3793" s="11" t="s">
        <v>8315</v>
      </c>
      <c r="R3793" t="s">
        <v>8357</v>
      </c>
      <c r="S3793" s="15">
        <f t="shared" si="240"/>
        <v>41766.692037037035</v>
      </c>
      <c r="T3793" s="15">
        <f t="shared" si="241"/>
        <v>41826.692037037035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8"/>
        <v>0</v>
      </c>
      <c r="P3794">
        <f t="shared" si="239"/>
        <v>17.5</v>
      </c>
      <c r="Q3794" s="11" t="s">
        <v>8315</v>
      </c>
      <c r="R3794" t="s">
        <v>8357</v>
      </c>
      <c r="S3794" s="15">
        <f t="shared" si="240"/>
        <v>42170.447013888886</v>
      </c>
      <c r="T3794" s="15">
        <f t="shared" si="241"/>
        <v>42200.447013888886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8"/>
        <v>60</v>
      </c>
      <c r="P3795">
        <f t="shared" si="239"/>
        <v>174</v>
      </c>
      <c r="Q3795" s="11" t="s">
        <v>8315</v>
      </c>
      <c r="R3795" t="s">
        <v>8357</v>
      </c>
      <c r="S3795" s="15">
        <f t="shared" si="240"/>
        <v>41968.938993055555</v>
      </c>
      <c r="T3795" s="15">
        <f t="shared" si="241"/>
        <v>41989.938993055555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8"/>
        <v>1</v>
      </c>
      <c r="P3796">
        <f t="shared" si="239"/>
        <v>50</v>
      </c>
      <c r="Q3796" s="11" t="s">
        <v>8315</v>
      </c>
      <c r="R3796" t="s">
        <v>8357</v>
      </c>
      <c r="S3796" s="15">
        <f t="shared" si="240"/>
        <v>42132.58048611111</v>
      </c>
      <c r="T3796" s="15">
        <f t="shared" si="241"/>
        <v>42162.58048611111</v>
      </c>
      <c r="U3796">
        <f t="shared" ref="U3796:U3797" si="242">YEAR(S3796)</f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8"/>
        <v>2</v>
      </c>
      <c r="P3797">
        <f t="shared" si="239"/>
        <v>5</v>
      </c>
      <c r="Q3797" s="11" t="s">
        <v>8315</v>
      </c>
      <c r="R3797" t="s">
        <v>8357</v>
      </c>
      <c r="S3797" s="15">
        <f t="shared" si="240"/>
        <v>42201.436226851853</v>
      </c>
      <c r="T3797" s="15">
        <f t="shared" si="241"/>
        <v>42244.9375</v>
      </c>
      <c r="U3797">
        <f t="shared" si="242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8"/>
        <v>0</v>
      </c>
      <c r="P3798">
        <f t="shared" si="239"/>
        <v>1</v>
      </c>
      <c r="Q3798" s="11" t="s">
        <v>8315</v>
      </c>
      <c r="R3798" t="s">
        <v>8357</v>
      </c>
      <c r="S3798" s="15">
        <f t="shared" si="240"/>
        <v>42689.029583333337</v>
      </c>
      <c r="T3798" s="15">
        <f t="shared" si="241"/>
        <v>42749.029583333337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8"/>
        <v>90</v>
      </c>
      <c r="P3799">
        <f t="shared" si="239"/>
        <v>145.41</v>
      </c>
      <c r="Q3799" s="11" t="s">
        <v>8315</v>
      </c>
      <c r="R3799" t="s">
        <v>8357</v>
      </c>
      <c r="S3799" s="15">
        <f t="shared" si="240"/>
        <v>42084.881539351853</v>
      </c>
      <c r="T3799" s="15">
        <f t="shared" si="241"/>
        <v>42114.881539351853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8"/>
        <v>1</v>
      </c>
      <c r="P3800">
        <f t="shared" si="239"/>
        <v>205</v>
      </c>
      <c r="Q3800" s="11" t="s">
        <v>8315</v>
      </c>
      <c r="R3800" t="s">
        <v>8357</v>
      </c>
      <c r="S3800" s="15">
        <f t="shared" si="240"/>
        <v>41831.722777777781</v>
      </c>
      <c r="T3800" s="15">
        <f t="shared" si="241"/>
        <v>41861.722777777781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8"/>
        <v>4</v>
      </c>
      <c r="P3801">
        <f t="shared" si="239"/>
        <v>100.5</v>
      </c>
      <c r="Q3801" s="11" t="s">
        <v>8315</v>
      </c>
      <c r="R3801" t="s">
        <v>8357</v>
      </c>
      <c r="S3801" s="15">
        <f t="shared" si="240"/>
        <v>42410.93105324074</v>
      </c>
      <c r="T3801" s="15">
        <f t="shared" si="241"/>
        <v>42440.93105324074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8"/>
        <v>4</v>
      </c>
      <c r="P3802">
        <f t="shared" si="239"/>
        <v>55.06</v>
      </c>
      <c r="Q3802" s="11" t="s">
        <v>8315</v>
      </c>
      <c r="R3802" t="s">
        <v>8357</v>
      </c>
      <c r="S3802" s="15">
        <f t="shared" si="240"/>
        <v>41982.737071759257</v>
      </c>
      <c r="T3802" s="15">
        <f t="shared" si="241"/>
        <v>42015.207638888889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8"/>
        <v>9</v>
      </c>
      <c r="P3803">
        <f t="shared" si="239"/>
        <v>47.33</v>
      </c>
      <c r="Q3803" s="11" t="s">
        <v>8315</v>
      </c>
      <c r="R3803" t="s">
        <v>8357</v>
      </c>
      <c r="S3803" s="15">
        <f t="shared" si="240"/>
        <v>41975.676111111112</v>
      </c>
      <c r="T3803" s="15">
        <f t="shared" si="241"/>
        <v>42006.676111111112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8"/>
        <v>0</v>
      </c>
      <c r="P3804">
        <f t="shared" si="239"/>
        <v>0</v>
      </c>
      <c r="Q3804" s="11" t="s">
        <v>8315</v>
      </c>
      <c r="R3804" t="s">
        <v>8357</v>
      </c>
      <c r="S3804" s="15">
        <f t="shared" si="240"/>
        <v>42269.126226851848</v>
      </c>
      <c r="T3804" s="15">
        <f t="shared" si="241"/>
        <v>42299.126226851848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8"/>
        <v>20</v>
      </c>
      <c r="P3805">
        <f t="shared" si="239"/>
        <v>58.95</v>
      </c>
      <c r="Q3805" s="11" t="s">
        <v>8315</v>
      </c>
      <c r="R3805" t="s">
        <v>8357</v>
      </c>
      <c r="S3805" s="15">
        <f t="shared" si="240"/>
        <v>42403.971851851849</v>
      </c>
      <c r="T3805" s="15">
        <f t="shared" si="241"/>
        <v>42433.971851851849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8"/>
        <v>0</v>
      </c>
      <c r="P3806">
        <f t="shared" si="239"/>
        <v>0</v>
      </c>
      <c r="Q3806" s="11" t="s">
        <v>8315</v>
      </c>
      <c r="R3806" t="s">
        <v>8357</v>
      </c>
      <c r="S3806" s="15">
        <f t="shared" si="240"/>
        <v>42527.00953703704</v>
      </c>
      <c r="T3806" s="15">
        <f t="shared" si="241"/>
        <v>42582.291666666672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8"/>
        <v>0</v>
      </c>
      <c r="P3807">
        <f t="shared" si="239"/>
        <v>1.5</v>
      </c>
      <c r="Q3807" s="11" t="s">
        <v>8315</v>
      </c>
      <c r="R3807" t="s">
        <v>8357</v>
      </c>
      <c r="S3807" s="15">
        <f t="shared" si="240"/>
        <v>41849.887037037035</v>
      </c>
      <c r="T3807" s="15">
        <f t="shared" si="241"/>
        <v>41909.887037037035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8"/>
        <v>0</v>
      </c>
      <c r="P3808">
        <f t="shared" si="239"/>
        <v>5</v>
      </c>
      <c r="Q3808" s="11" t="s">
        <v>8315</v>
      </c>
      <c r="R3808" t="s">
        <v>8357</v>
      </c>
      <c r="S3808" s="15">
        <f t="shared" si="240"/>
        <v>41799.259039351848</v>
      </c>
      <c r="T3808" s="15">
        <f t="shared" si="241"/>
        <v>41819.259039351848</v>
      </c>
    </row>
    <row r="3809" spans="1:20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8"/>
        <v>30</v>
      </c>
      <c r="P3809">
        <f t="shared" si="239"/>
        <v>50.56</v>
      </c>
      <c r="Q3809" s="11" t="s">
        <v>8315</v>
      </c>
      <c r="R3809" t="s">
        <v>8357</v>
      </c>
      <c r="S3809" s="15">
        <f t="shared" si="240"/>
        <v>42090.909016203703</v>
      </c>
      <c r="T3809" s="15">
        <f t="shared" si="241"/>
        <v>42097.909016203703</v>
      </c>
    </row>
    <row r="3810" spans="1:20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8"/>
        <v>100</v>
      </c>
      <c r="P3810">
        <f t="shared" si="239"/>
        <v>41.67</v>
      </c>
      <c r="Q3810" s="11" t="s">
        <v>8315</v>
      </c>
      <c r="R3810" t="s">
        <v>8316</v>
      </c>
      <c r="S3810" s="15">
        <f t="shared" si="240"/>
        <v>42059.453923611116</v>
      </c>
      <c r="T3810" s="15">
        <f t="shared" si="241"/>
        <v>42119.412256944444</v>
      </c>
    </row>
    <row r="3811" spans="1:20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8"/>
        <v>101</v>
      </c>
      <c r="P3811">
        <f t="shared" si="239"/>
        <v>53.29</v>
      </c>
      <c r="Q3811" s="11" t="s">
        <v>8315</v>
      </c>
      <c r="R3811" t="s">
        <v>8316</v>
      </c>
      <c r="S3811" s="15">
        <f t="shared" si="240"/>
        <v>41800.526701388888</v>
      </c>
      <c r="T3811" s="15">
        <f t="shared" si="241"/>
        <v>41850.958333333336</v>
      </c>
    </row>
    <row r="3812" spans="1:20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8"/>
        <v>122</v>
      </c>
      <c r="P3812">
        <f t="shared" si="239"/>
        <v>70.23</v>
      </c>
      <c r="Q3812" s="11" t="s">
        <v>8315</v>
      </c>
      <c r="R3812" t="s">
        <v>8316</v>
      </c>
      <c r="S3812" s="15">
        <f t="shared" si="240"/>
        <v>42054.849050925928</v>
      </c>
      <c r="T3812" s="15">
        <f t="shared" si="241"/>
        <v>42084.807384259257</v>
      </c>
    </row>
    <row r="3813" spans="1:20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8"/>
        <v>330</v>
      </c>
      <c r="P3813">
        <f t="shared" si="239"/>
        <v>43.42</v>
      </c>
      <c r="Q3813" s="11" t="s">
        <v>8315</v>
      </c>
      <c r="R3813" t="s">
        <v>8316</v>
      </c>
      <c r="S3813" s="15">
        <f t="shared" si="240"/>
        <v>42487.62700231481</v>
      </c>
      <c r="T3813" s="15">
        <f t="shared" si="241"/>
        <v>42521.458333333328</v>
      </c>
    </row>
    <row r="3814" spans="1:20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8"/>
        <v>110</v>
      </c>
      <c r="P3814">
        <f t="shared" si="239"/>
        <v>199.18</v>
      </c>
      <c r="Q3814" s="11" t="s">
        <v>8315</v>
      </c>
      <c r="R3814" t="s">
        <v>8316</v>
      </c>
      <c r="S3814" s="15">
        <f t="shared" si="240"/>
        <v>42109.751250000001</v>
      </c>
      <c r="T3814" s="15">
        <f t="shared" si="241"/>
        <v>42156.165972222225</v>
      </c>
    </row>
    <row r="3815" spans="1:20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8"/>
        <v>101</v>
      </c>
      <c r="P3815">
        <f t="shared" si="239"/>
        <v>78.52</v>
      </c>
      <c r="Q3815" s="11" t="s">
        <v>8315</v>
      </c>
      <c r="R3815" t="s">
        <v>8316</v>
      </c>
      <c r="S3815" s="15">
        <f t="shared" si="240"/>
        <v>42497.275706018518</v>
      </c>
      <c r="T3815" s="15">
        <f t="shared" si="241"/>
        <v>42535.904861111107</v>
      </c>
    </row>
    <row r="3816" spans="1:20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8"/>
        <v>140</v>
      </c>
      <c r="P3816">
        <f t="shared" si="239"/>
        <v>61.82</v>
      </c>
      <c r="Q3816" s="11" t="s">
        <v>8315</v>
      </c>
      <c r="R3816" t="s">
        <v>8316</v>
      </c>
      <c r="S3816" s="15">
        <f t="shared" si="240"/>
        <v>42058.904074074075</v>
      </c>
      <c r="T3816" s="15">
        <f t="shared" si="241"/>
        <v>42095.165972222225</v>
      </c>
    </row>
    <row r="3817" spans="1:20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8"/>
        <v>100</v>
      </c>
      <c r="P3817">
        <f t="shared" si="239"/>
        <v>50</v>
      </c>
      <c r="Q3817" s="11" t="s">
        <v>8315</v>
      </c>
      <c r="R3817" t="s">
        <v>8316</v>
      </c>
      <c r="S3817" s="15">
        <f t="shared" si="240"/>
        <v>42207.259918981479</v>
      </c>
      <c r="T3817" s="15">
        <f t="shared" si="241"/>
        <v>42236.958333333328</v>
      </c>
    </row>
    <row r="3818" spans="1:20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8"/>
        <v>119</v>
      </c>
      <c r="P3818">
        <f t="shared" si="239"/>
        <v>48.34</v>
      </c>
      <c r="Q3818" s="11" t="s">
        <v>8315</v>
      </c>
      <c r="R3818" t="s">
        <v>8316</v>
      </c>
      <c r="S3818" s="15">
        <f t="shared" si="240"/>
        <v>41807.690081018518</v>
      </c>
      <c r="T3818" s="15">
        <f t="shared" si="241"/>
        <v>41837.690081018518</v>
      </c>
    </row>
    <row r="3819" spans="1:20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8"/>
        <v>107</v>
      </c>
      <c r="P3819">
        <f t="shared" si="239"/>
        <v>107.25</v>
      </c>
      <c r="Q3819" s="11" t="s">
        <v>8315</v>
      </c>
      <c r="R3819" t="s">
        <v>8316</v>
      </c>
      <c r="S3819" s="15">
        <f t="shared" si="240"/>
        <v>42284.69694444444</v>
      </c>
      <c r="T3819" s="15">
        <f t="shared" si="241"/>
        <v>42301.165972222225</v>
      </c>
    </row>
    <row r="3820" spans="1:20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8"/>
        <v>228</v>
      </c>
      <c r="P3820">
        <f t="shared" si="239"/>
        <v>57</v>
      </c>
      <c r="Q3820" s="11" t="s">
        <v>8315</v>
      </c>
      <c r="R3820" t="s">
        <v>8316</v>
      </c>
      <c r="S3820" s="15">
        <f t="shared" si="240"/>
        <v>42045.84238425926</v>
      </c>
      <c r="T3820" s="15">
        <f t="shared" si="241"/>
        <v>42075.800717592589</v>
      </c>
    </row>
    <row r="3821" spans="1:20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8"/>
        <v>106</v>
      </c>
      <c r="P3821">
        <f t="shared" si="239"/>
        <v>40.92</v>
      </c>
      <c r="Q3821" s="11" t="s">
        <v>8315</v>
      </c>
      <c r="R3821" t="s">
        <v>8316</v>
      </c>
      <c r="S3821" s="15">
        <f t="shared" si="240"/>
        <v>42184.209537037037</v>
      </c>
      <c r="T3821" s="15">
        <f t="shared" si="241"/>
        <v>42202.876388888893</v>
      </c>
    </row>
    <row r="3822" spans="1:20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8"/>
        <v>143</v>
      </c>
      <c r="P3822">
        <f t="shared" si="239"/>
        <v>21.5</v>
      </c>
      <c r="Q3822" s="11" t="s">
        <v>8315</v>
      </c>
      <c r="R3822" t="s">
        <v>8316</v>
      </c>
      <c r="S3822" s="15">
        <f t="shared" si="240"/>
        <v>42160.651817129634</v>
      </c>
      <c r="T3822" s="15">
        <f t="shared" si="241"/>
        <v>42190.651817129634</v>
      </c>
    </row>
    <row r="3823" spans="1:20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8"/>
        <v>105</v>
      </c>
      <c r="P3823">
        <f t="shared" si="239"/>
        <v>79.540000000000006</v>
      </c>
      <c r="Q3823" s="11" t="s">
        <v>8315</v>
      </c>
      <c r="R3823" t="s">
        <v>8316</v>
      </c>
      <c r="S3823" s="15">
        <f t="shared" si="240"/>
        <v>42341.180636574078</v>
      </c>
      <c r="T3823" s="15">
        <f t="shared" si="241"/>
        <v>42373.180636574078</v>
      </c>
    </row>
    <row r="3824" spans="1:20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8"/>
        <v>110</v>
      </c>
      <c r="P3824">
        <f t="shared" si="239"/>
        <v>72.38</v>
      </c>
      <c r="Q3824" s="11" t="s">
        <v>8315</v>
      </c>
      <c r="R3824" t="s">
        <v>8316</v>
      </c>
      <c r="S3824" s="15">
        <f t="shared" si="240"/>
        <v>42329.838159722218</v>
      </c>
      <c r="T3824" s="15">
        <f t="shared" si="241"/>
        <v>42388.957638888889</v>
      </c>
    </row>
    <row r="3825" spans="1:20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8"/>
        <v>106</v>
      </c>
      <c r="P3825">
        <f t="shared" si="239"/>
        <v>64.63</v>
      </c>
      <c r="Q3825" s="11" t="s">
        <v>8315</v>
      </c>
      <c r="R3825" t="s">
        <v>8316</v>
      </c>
      <c r="S3825" s="15">
        <f t="shared" si="240"/>
        <v>42170.910231481481</v>
      </c>
      <c r="T3825" s="15">
        <f t="shared" si="241"/>
        <v>42205.165972222225</v>
      </c>
    </row>
    <row r="3826" spans="1:20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8"/>
        <v>108</v>
      </c>
      <c r="P3826">
        <f t="shared" si="239"/>
        <v>38.57</v>
      </c>
      <c r="Q3826" s="11" t="s">
        <v>8315</v>
      </c>
      <c r="R3826" t="s">
        <v>8316</v>
      </c>
      <c r="S3826" s="15">
        <f t="shared" si="240"/>
        <v>42571.626192129625</v>
      </c>
      <c r="T3826" s="15">
        <f t="shared" si="241"/>
        <v>42583.570138888885</v>
      </c>
    </row>
    <row r="3827" spans="1:20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8"/>
        <v>105</v>
      </c>
      <c r="P3827">
        <f t="shared" si="239"/>
        <v>107.57</v>
      </c>
      <c r="Q3827" s="11" t="s">
        <v>8315</v>
      </c>
      <c r="R3827" t="s">
        <v>8316</v>
      </c>
      <c r="S3827" s="15">
        <f t="shared" si="240"/>
        <v>42151.069606481484</v>
      </c>
      <c r="T3827" s="15">
        <f t="shared" si="241"/>
        <v>42172.069606481484</v>
      </c>
    </row>
    <row r="3828" spans="1:20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8"/>
        <v>119</v>
      </c>
      <c r="P3828">
        <f t="shared" si="239"/>
        <v>27.5</v>
      </c>
      <c r="Q3828" s="11" t="s">
        <v>8315</v>
      </c>
      <c r="R3828" t="s">
        <v>8316</v>
      </c>
      <c r="S3828" s="15">
        <f t="shared" si="240"/>
        <v>42101.423541666663</v>
      </c>
      <c r="T3828" s="15">
        <f t="shared" si="241"/>
        <v>42131.423541666663</v>
      </c>
    </row>
    <row r="3829" spans="1:20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8"/>
        <v>153</v>
      </c>
      <c r="P3829">
        <f t="shared" si="239"/>
        <v>70.459999999999994</v>
      </c>
      <c r="Q3829" s="11" t="s">
        <v>8315</v>
      </c>
      <c r="R3829" t="s">
        <v>8316</v>
      </c>
      <c r="S3829" s="15">
        <f t="shared" si="240"/>
        <v>42034.928252314814</v>
      </c>
      <c r="T3829" s="15">
        <f t="shared" si="241"/>
        <v>42090</v>
      </c>
    </row>
    <row r="3830" spans="1:20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8"/>
        <v>100</v>
      </c>
      <c r="P3830">
        <f t="shared" si="239"/>
        <v>178.57</v>
      </c>
      <c r="Q3830" s="11" t="s">
        <v>8315</v>
      </c>
      <c r="R3830" t="s">
        <v>8316</v>
      </c>
      <c r="S3830" s="15">
        <f t="shared" si="240"/>
        <v>41944.527627314819</v>
      </c>
      <c r="T3830" s="15">
        <f t="shared" si="241"/>
        <v>42004.569293981483</v>
      </c>
    </row>
    <row r="3831" spans="1:20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8"/>
        <v>100</v>
      </c>
      <c r="P3831">
        <f t="shared" si="239"/>
        <v>62.63</v>
      </c>
      <c r="Q3831" s="11" t="s">
        <v>8315</v>
      </c>
      <c r="R3831" t="s">
        <v>8316</v>
      </c>
      <c r="S3831" s="15">
        <f t="shared" si="240"/>
        <v>42593.865405092598</v>
      </c>
      <c r="T3831" s="15">
        <f t="shared" si="241"/>
        <v>42613.865405092598</v>
      </c>
    </row>
    <row r="3832" spans="1:20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8"/>
        <v>225</v>
      </c>
      <c r="P3832">
        <f t="shared" si="239"/>
        <v>75</v>
      </c>
      <c r="Q3832" s="11" t="s">
        <v>8315</v>
      </c>
      <c r="R3832" t="s">
        <v>8316</v>
      </c>
      <c r="S3832" s="15">
        <f t="shared" si="240"/>
        <v>42503.740868055553</v>
      </c>
      <c r="T3832" s="15">
        <f t="shared" si="241"/>
        <v>42517.740868055553</v>
      </c>
    </row>
    <row r="3833" spans="1:20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8"/>
        <v>106</v>
      </c>
      <c r="P3833">
        <f t="shared" si="239"/>
        <v>58.9</v>
      </c>
      <c r="Q3833" s="11" t="s">
        <v>8315</v>
      </c>
      <c r="R3833" t="s">
        <v>8316</v>
      </c>
      <c r="S3833" s="15">
        <f t="shared" si="240"/>
        <v>41927.848900462966</v>
      </c>
      <c r="T3833" s="15">
        <f t="shared" si="241"/>
        <v>41948.890567129631</v>
      </c>
    </row>
    <row r="3834" spans="1:20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8"/>
        <v>105</v>
      </c>
      <c r="P3834">
        <f t="shared" si="239"/>
        <v>139.56</v>
      </c>
      <c r="Q3834" s="11" t="s">
        <v>8315</v>
      </c>
      <c r="R3834" t="s">
        <v>8316</v>
      </c>
      <c r="S3834" s="15">
        <f t="shared" si="240"/>
        <v>42375.114988425921</v>
      </c>
      <c r="T3834" s="15">
        <f t="shared" si="241"/>
        <v>42420.114988425921</v>
      </c>
    </row>
    <row r="3835" spans="1:20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8"/>
        <v>117</v>
      </c>
      <c r="P3835">
        <f t="shared" si="239"/>
        <v>70</v>
      </c>
      <c r="Q3835" s="11" t="s">
        <v>8315</v>
      </c>
      <c r="R3835" t="s">
        <v>8316</v>
      </c>
      <c r="S3835" s="15">
        <f t="shared" si="240"/>
        <v>41963.872361111105</v>
      </c>
      <c r="T3835" s="15">
        <f t="shared" si="241"/>
        <v>41974.797916666663</v>
      </c>
    </row>
    <row r="3836" spans="1:20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8"/>
        <v>109</v>
      </c>
      <c r="P3836">
        <f t="shared" si="239"/>
        <v>57.39</v>
      </c>
      <c r="Q3836" s="11" t="s">
        <v>8315</v>
      </c>
      <c r="R3836" t="s">
        <v>8316</v>
      </c>
      <c r="S3836" s="15">
        <f t="shared" si="240"/>
        <v>42143.445219907408</v>
      </c>
      <c r="T3836" s="15">
        <f t="shared" si="241"/>
        <v>42173.445219907408</v>
      </c>
    </row>
    <row r="3837" spans="1:20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8"/>
        <v>160</v>
      </c>
      <c r="P3837">
        <f t="shared" si="239"/>
        <v>40</v>
      </c>
      <c r="Q3837" s="11" t="s">
        <v>8315</v>
      </c>
      <c r="R3837" t="s">
        <v>8316</v>
      </c>
      <c r="S3837" s="15">
        <f t="shared" si="240"/>
        <v>42460.94222222222</v>
      </c>
      <c r="T3837" s="15">
        <f t="shared" si="241"/>
        <v>42481.94222222222</v>
      </c>
    </row>
    <row r="3838" spans="1:20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8"/>
        <v>113</v>
      </c>
      <c r="P3838">
        <f t="shared" si="239"/>
        <v>64.290000000000006</v>
      </c>
      <c r="Q3838" s="11" t="s">
        <v>8315</v>
      </c>
      <c r="R3838" t="s">
        <v>8316</v>
      </c>
      <c r="S3838" s="15">
        <f t="shared" si="240"/>
        <v>42553.926527777774</v>
      </c>
      <c r="T3838" s="15">
        <f t="shared" si="241"/>
        <v>42585.172916666663</v>
      </c>
    </row>
    <row r="3839" spans="1:20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8"/>
        <v>102</v>
      </c>
      <c r="P3839">
        <f t="shared" si="239"/>
        <v>120.12</v>
      </c>
      <c r="Q3839" s="11" t="s">
        <v>8315</v>
      </c>
      <c r="R3839" t="s">
        <v>8316</v>
      </c>
      <c r="S3839" s="15">
        <f t="shared" si="240"/>
        <v>42152.765717592592</v>
      </c>
      <c r="T3839" s="15">
        <f t="shared" si="241"/>
        <v>42188.765717592592</v>
      </c>
    </row>
    <row r="3840" spans="1:20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8"/>
        <v>101</v>
      </c>
      <c r="P3840">
        <f t="shared" si="239"/>
        <v>1008.24</v>
      </c>
      <c r="Q3840" s="11" t="s">
        <v>8315</v>
      </c>
      <c r="R3840" t="s">
        <v>8316</v>
      </c>
      <c r="S3840" s="15">
        <f t="shared" si="240"/>
        <v>42116.710752314815</v>
      </c>
      <c r="T3840" s="15">
        <f t="shared" si="241"/>
        <v>42146.710752314815</v>
      </c>
    </row>
    <row r="3841" spans="1:20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8"/>
        <v>101</v>
      </c>
      <c r="P3841">
        <f t="shared" si="239"/>
        <v>63.28</v>
      </c>
      <c r="Q3841" s="11" t="s">
        <v>8315</v>
      </c>
      <c r="R3841" t="s">
        <v>8316</v>
      </c>
      <c r="S3841" s="15">
        <f t="shared" si="240"/>
        <v>42155.142638888887</v>
      </c>
      <c r="T3841" s="15">
        <f t="shared" si="241"/>
        <v>42215.142638888887</v>
      </c>
    </row>
    <row r="3842" spans="1:20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8"/>
        <v>6500</v>
      </c>
      <c r="P3842">
        <f t="shared" si="239"/>
        <v>21.67</v>
      </c>
      <c r="Q3842" s="11" t="s">
        <v>8315</v>
      </c>
      <c r="R3842" t="s">
        <v>8316</v>
      </c>
      <c r="S3842" s="15">
        <f t="shared" si="240"/>
        <v>42432.701724537037</v>
      </c>
      <c r="T3842" s="15">
        <f t="shared" si="241"/>
        <v>42457.660057870366</v>
      </c>
    </row>
    <row r="3843" spans="1:20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3">ROUND(E3843/D3843*100,0)</f>
        <v>9</v>
      </c>
      <c r="P3843">
        <f t="shared" ref="P3843:P3906" si="244">IFERROR(ROUND(E3843/L3843,2),0)</f>
        <v>25.65</v>
      </c>
      <c r="Q3843" s="11" t="s">
        <v>8315</v>
      </c>
      <c r="R3843" t="s">
        <v>8316</v>
      </c>
      <c r="S3843" s="15">
        <f t="shared" ref="S3843:S3906" si="245">(((J3843/60)/60)/24)+DATE(1970,1,1)</f>
        <v>41780.785729166666</v>
      </c>
      <c r="T3843" s="15">
        <f t="shared" ref="T3843:T3906" si="246">(((I3843/60)/60)/24)+DATE(1970,1,1)</f>
        <v>41840.785729166666</v>
      </c>
    </row>
    <row r="3844" spans="1:20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3"/>
        <v>22</v>
      </c>
      <c r="P3844">
        <f t="shared" si="244"/>
        <v>47.7</v>
      </c>
      <c r="Q3844" s="11" t="s">
        <v>8315</v>
      </c>
      <c r="R3844" t="s">
        <v>8316</v>
      </c>
      <c r="S3844" s="15">
        <f t="shared" si="245"/>
        <v>41740.493657407409</v>
      </c>
      <c r="T3844" s="15">
        <f t="shared" si="246"/>
        <v>41770.493657407409</v>
      </c>
    </row>
    <row r="3845" spans="1:20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3"/>
        <v>21</v>
      </c>
      <c r="P3845">
        <f t="shared" si="244"/>
        <v>56.05</v>
      </c>
      <c r="Q3845" s="11" t="s">
        <v>8315</v>
      </c>
      <c r="R3845" t="s">
        <v>8316</v>
      </c>
      <c r="S3845" s="15">
        <f t="shared" si="245"/>
        <v>41766.072500000002</v>
      </c>
      <c r="T3845" s="15">
        <f t="shared" si="246"/>
        <v>41791.072500000002</v>
      </c>
    </row>
    <row r="3846" spans="1:20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3"/>
        <v>41</v>
      </c>
      <c r="P3846">
        <f t="shared" si="244"/>
        <v>81.319999999999993</v>
      </c>
      <c r="Q3846" s="11" t="s">
        <v>8315</v>
      </c>
      <c r="R3846" t="s">
        <v>8316</v>
      </c>
      <c r="S3846" s="15">
        <f t="shared" si="245"/>
        <v>41766.617291666669</v>
      </c>
      <c r="T3846" s="15">
        <f t="shared" si="246"/>
        <v>41793.290972222225</v>
      </c>
    </row>
    <row r="3847" spans="1:20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3"/>
        <v>2</v>
      </c>
      <c r="P3847">
        <f t="shared" si="244"/>
        <v>70.17</v>
      </c>
      <c r="Q3847" s="11" t="s">
        <v>8315</v>
      </c>
      <c r="R3847" t="s">
        <v>8316</v>
      </c>
      <c r="S3847" s="15">
        <f t="shared" si="245"/>
        <v>42248.627013888887</v>
      </c>
      <c r="T3847" s="15">
        <f t="shared" si="246"/>
        <v>42278.627013888887</v>
      </c>
    </row>
    <row r="3848" spans="1:20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3"/>
        <v>3</v>
      </c>
      <c r="P3848">
        <f t="shared" si="244"/>
        <v>23.63</v>
      </c>
      <c r="Q3848" s="11" t="s">
        <v>8315</v>
      </c>
      <c r="R3848" t="s">
        <v>8316</v>
      </c>
      <c r="S3848" s="15">
        <f t="shared" si="245"/>
        <v>41885.221550925926</v>
      </c>
      <c r="T3848" s="15">
        <f t="shared" si="246"/>
        <v>41916.290972222225</v>
      </c>
    </row>
    <row r="3849" spans="1:20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3"/>
        <v>16</v>
      </c>
      <c r="P3849">
        <f t="shared" si="244"/>
        <v>188.56</v>
      </c>
      <c r="Q3849" s="11" t="s">
        <v>8315</v>
      </c>
      <c r="R3849" t="s">
        <v>8316</v>
      </c>
      <c r="S3849" s="15">
        <f t="shared" si="245"/>
        <v>42159.224432870367</v>
      </c>
      <c r="T3849" s="15">
        <f t="shared" si="246"/>
        <v>42204.224432870367</v>
      </c>
    </row>
    <row r="3850" spans="1:20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3"/>
        <v>16</v>
      </c>
      <c r="P3850">
        <f t="shared" si="244"/>
        <v>49.51</v>
      </c>
      <c r="Q3850" s="11" t="s">
        <v>8315</v>
      </c>
      <c r="R3850" t="s">
        <v>8316</v>
      </c>
      <c r="S3850" s="15">
        <f t="shared" si="245"/>
        <v>42265.817002314812</v>
      </c>
      <c r="T3850" s="15">
        <f t="shared" si="246"/>
        <v>42295.817002314812</v>
      </c>
    </row>
    <row r="3851" spans="1:20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3"/>
        <v>7</v>
      </c>
      <c r="P3851">
        <f t="shared" si="244"/>
        <v>75.459999999999994</v>
      </c>
      <c r="Q3851" s="11" t="s">
        <v>8315</v>
      </c>
      <c r="R3851" t="s">
        <v>8316</v>
      </c>
      <c r="S3851" s="15">
        <f t="shared" si="245"/>
        <v>42136.767175925925</v>
      </c>
      <c r="T3851" s="15">
        <f t="shared" si="246"/>
        <v>42166.767175925925</v>
      </c>
    </row>
    <row r="3852" spans="1:20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3"/>
        <v>4</v>
      </c>
      <c r="P3852">
        <f t="shared" si="244"/>
        <v>9.5</v>
      </c>
      <c r="Q3852" s="11" t="s">
        <v>8315</v>
      </c>
      <c r="R3852" t="s">
        <v>8316</v>
      </c>
      <c r="S3852" s="15">
        <f t="shared" si="245"/>
        <v>41975.124340277776</v>
      </c>
      <c r="T3852" s="15">
        <f t="shared" si="246"/>
        <v>42005.124340277776</v>
      </c>
    </row>
    <row r="3853" spans="1:20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3"/>
        <v>34</v>
      </c>
      <c r="P3853">
        <f t="shared" si="244"/>
        <v>35.5</v>
      </c>
      <c r="Q3853" s="11" t="s">
        <v>8315</v>
      </c>
      <c r="R3853" t="s">
        <v>8316</v>
      </c>
      <c r="S3853" s="15">
        <f t="shared" si="245"/>
        <v>42172.439571759256</v>
      </c>
      <c r="T3853" s="15">
        <f t="shared" si="246"/>
        <v>42202.439571759256</v>
      </c>
    </row>
    <row r="3854" spans="1:20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3"/>
        <v>0</v>
      </c>
      <c r="P3854">
        <f t="shared" si="244"/>
        <v>10</v>
      </c>
      <c r="Q3854" s="11" t="s">
        <v>8315</v>
      </c>
      <c r="R3854" t="s">
        <v>8316</v>
      </c>
      <c r="S3854" s="15">
        <f t="shared" si="245"/>
        <v>42065.190694444449</v>
      </c>
      <c r="T3854" s="15">
        <f t="shared" si="246"/>
        <v>42090.149027777778</v>
      </c>
    </row>
    <row r="3855" spans="1:20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3"/>
        <v>0</v>
      </c>
      <c r="P3855">
        <f t="shared" si="244"/>
        <v>13</v>
      </c>
      <c r="Q3855" s="11" t="s">
        <v>8315</v>
      </c>
      <c r="R3855" t="s">
        <v>8316</v>
      </c>
      <c r="S3855" s="15">
        <f t="shared" si="245"/>
        <v>41848.84002314815</v>
      </c>
      <c r="T3855" s="15">
        <f t="shared" si="246"/>
        <v>41883.84002314815</v>
      </c>
    </row>
    <row r="3856" spans="1:20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3"/>
        <v>16</v>
      </c>
      <c r="P3856">
        <f t="shared" si="244"/>
        <v>89.4</v>
      </c>
      <c r="Q3856" s="11" t="s">
        <v>8315</v>
      </c>
      <c r="R3856" t="s">
        <v>8316</v>
      </c>
      <c r="S3856" s="15">
        <f t="shared" si="245"/>
        <v>42103.884930555556</v>
      </c>
      <c r="T3856" s="15">
        <f t="shared" si="246"/>
        <v>42133.884930555556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3"/>
        <v>3</v>
      </c>
      <c r="P3857">
        <f t="shared" si="244"/>
        <v>25</v>
      </c>
      <c r="Q3857" s="11" t="s">
        <v>8315</v>
      </c>
      <c r="R3857" t="s">
        <v>8316</v>
      </c>
      <c r="S3857" s="15">
        <f t="shared" si="245"/>
        <v>42059.970729166671</v>
      </c>
      <c r="T3857" s="15">
        <f t="shared" si="246"/>
        <v>42089.929062499999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3"/>
        <v>0</v>
      </c>
      <c r="P3858">
        <f t="shared" si="244"/>
        <v>1</v>
      </c>
      <c r="Q3858" s="11" t="s">
        <v>8315</v>
      </c>
      <c r="R3858" t="s">
        <v>8316</v>
      </c>
      <c r="S3858" s="15">
        <f t="shared" si="245"/>
        <v>42041.743090277778</v>
      </c>
      <c r="T3858" s="15">
        <f t="shared" si="246"/>
        <v>42071.701423611114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3"/>
        <v>5</v>
      </c>
      <c r="P3859">
        <f t="shared" si="244"/>
        <v>65</v>
      </c>
      <c r="Q3859" s="11" t="s">
        <v>8315</v>
      </c>
      <c r="R3859" t="s">
        <v>8316</v>
      </c>
      <c r="S3859" s="15">
        <f t="shared" si="245"/>
        <v>41829.73715277778</v>
      </c>
      <c r="T3859" s="15">
        <f t="shared" si="246"/>
        <v>41852.716666666667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3"/>
        <v>2</v>
      </c>
      <c r="P3860">
        <f t="shared" si="244"/>
        <v>10</v>
      </c>
      <c r="Q3860" s="11" t="s">
        <v>8315</v>
      </c>
      <c r="R3860" t="s">
        <v>8316</v>
      </c>
      <c r="S3860" s="15">
        <f t="shared" si="245"/>
        <v>42128.431064814817</v>
      </c>
      <c r="T3860" s="15">
        <f t="shared" si="246"/>
        <v>42146.875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3"/>
        <v>0</v>
      </c>
      <c r="P3861">
        <f t="shared" si="244"/>
        <v>1</v>
      </c>
      <c r="Q3861" s="11" t="s">
        <v>8315</v>
      </c>
      <c r="R3861" t="s">
        <v>8316</v>
      </c>
      <c r="S3861" s="15">
        <f t="shared" si="245"/>
        <v>41789.893599537041</v>
      </c>
      <c r="T3861" s="15">
        <f t="shared" si="246"/>
        <v>41815.875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3"/>
        <v>18</v>
      </c>
      <c r="P3862">
        <f t="shared" si="244"/>
        <v>81.540000000000006</v>
      </c>
      <c r="Q3862" s="11" t="s">
        <v>8315</v>
      </c>
      <c r="R3862" t="s">
        <v>8316</v>
      </c>
      <c r="S3862" s="15">
        <f t="shared" si="245"/>
        <v>41833.660995370366</v>
      </c>
      <c r="T3862" s="15">
        <f t="shared" si="246"/>
        <v>41863.660995370366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3"/>
        <v>5</v>
      </c>
      <c r="P3863">
        <f t="shared" si="244"/>
        <v>100</v>
      </c>
      <c r="Q3863" s="11" t="s">
        <v>8315</v>
      </c>
      <c r="R3863" t="s">
        <v>8316</v>
      </c>
      <c r="S3863" s="15">
        <f t="shared" si="245"/>
        <v>41914.590011574073</v>
      </c>
      <c r="T3863" s="15">
        <f t="shared" si="246"/>
        <v>41955.907638888893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3"/>
        <v>0</v>
      </c>
      <c r="P3864">
        <f t="shared" si="244"/>
        <v>1</v>
      </c>
      <c r="Q3864" s="11" t="s">
        <v>8315</v>
      </c>
      <c r="R3864" t="s">
        <v>8316</v>
      </c>
      <c r="S3864" s="15">
        <f t="shared" si="245"/>
        <v>42611.261064814811</v>
      </c>
      <c r="T3864" s="15">
        <f t="shared" si="246"/>
        <v>42625.707638888889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3"/>
        <v>0</v>
      </c>
      <c r="P3865">
        <f t="shared" si="244"/>
        <v>0</v>
      </c>
      <c r="Q3865" s="11" t="s">
        <v>8315</v>
      </c>
      <c r="R3865" t="s">
        <v>8316</v>
      </c>
      <c r="S3865" s="15">
        <f t="shared" si="245"/>
        <v>42253.633159722223</v>
      </c>
      <c r="T3865" s="15">
        <f t="shared" si="246"/>
        <v>42313.674826388888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3"/>
        <v>1</v>
      </c>
      <c r="P3866">
        <f t="shared" si="244"/>
        <v>20</v>
      </c>
      <c r="Q3866" s="11" t="s">
        <v>8315</v>
      </c>
      <c r="R3866" t="s">
        <v>8316</v>
      </c>
      <c r="S3866" s="15">
        <f t="shared" si="245"/>
        <v>42295.891828703709</v>
      </c>
      <c r="T3866" s="15">
        <f t="shared" si="246"/>
        <v>42325.933495370366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3"/>
        <v>27</v>
      </c>
      <c r="P3867">
        <f t="shared" si="244"/>
        <v>46.43</v>
      </c>
      <c r="Q3867" s="11" t="s">
        <v>8315</v>
      </c>
      <c r="R3867" t="s">
        <v>8316</v>
      </c>
      <c r="S3867" s="15">
        <f t="shared" si="245"/>
        <v>41841.651597222226</v>
      </c>
      <c r="T3867" s="15">
        <f t="shared" si="246"/>
        <v>41881.229166666664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3"/>
        <v>1</v>
      </c>
      <c r="P3868">
        <f t="shared" si="244"/>
        <v>5.5</v>
      </c>
      <c r="Q3868" s="11" t="s">
        <v>8315</v>
      </c>
      <c r="R3868" t="s">
        <v>8316</v>
      </c>
      <c r="S3868" s="15">
        <f t="shared" si="245"/>
        <v>42402.947002314817</v>
      </c>
      <c r="T3868" s="15">
        <f t="shared" si="246"/>
        <v>42452.145138888889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3"/>
        <v>13</v>
      </c>
      <c r="P3869">
        <f t="shared" si="244"/>
        <v>50.2</v>
      </c>
      <c r="Q3869" s="11" t="s">
        <v>8315</v>
      </c>
      <c r="R3869" t="s">
        <v>8316</v>
      </c>
      <c r="S3869" s="15">
        <f t="shared" si="245"/>
        <v>42509.814108796301</v>
      </c>
      <c r="T3869" s="15">
        <f t="shared" si="246"/>
        <v>42539.814108796301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3"/>
        <v>0</v>
      </c>
      <c r="P3870">
        <f t="shared" si="244"/>
        <v>10</v>
      </c>
      <c r="Q3870" s="11" t="s">
        <v>8315</v>
      </c>
      <c r="R3870" t="s">
        <v>8357</v>
      </c>
      <c r="S3870" s="15">
        <f t="shared" si="245"/>
        <v>41865.659780092588</v>
      </c>
      <c r="T3870" s="15">
        <f t="shared" si="246"/>
        <v>41890.659780092588</v>
      </c>
      <c r="U3870">
        <f>YEAR(S3870)</f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3"/>
        <v>3</v>
      </c>
      <c r="P3871">
        <f t="shared" si="244"/>
        <v>30.13</v>
      </c>
      <c r="Q3871" s="11" t="s">
        <v>8315</v>
      </c>
      <c r="R3871" t="s">
        <v>8357</v>
      </c>
      <c r="S3871" s="15">
        <f t="shared" si="245"/>
        <v>42047.724444444444</v>
      </c>
      <c r="T3871" s="15">
        <f t="shared" si="246"/>
        <v>42077.132638888885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3"/>
        <v>15</v>
      </c>
      <c r="P3872">
        <f t="shared" si="244"/>
        <v>150</v>
      </c>
      <c r="Q3872" s="11" t="s">
        <v>8315</v>
      </c>
      <c r="R3872" t="s">
        <v>8357</v>
      </c>
      <c r="S3872" s="15">
        <f t="shared" si="245"/>
        <v>41793.17219907407</v>
      </c>
      <c r="T3872" s="15">
        <f t="shared" si="246"/>
        <v>41823.17219907407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3"/>
        <v>3</v>
      </c>
      <c r="P3873">
        <f t="shared" si="244"/>
        <v>13.33</v>
      </c>
      <c r="Q3873" s="11" t="s">
        <v>8315</v>
      </c>
      <c r="R3873" t="s">
        <v>8357</v>
      </c>
      <c r="S3873" s="15">
        <f t="shared" si="245"/>
        <v>42763.780671296292</v>
      </c>
      <c r="T3873" s="15">
        <f t="shared" si="246"/>
        <v>42823.739004629635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3"/>
        <v>0</v>
      </c>
      <c r="P3874">
        <f t="shared" si="244"/>
        <v>0</v>
      </c>
      <c r="Q3874" s="11" t="s">
        <v>8315</v>
      </c>
      <c r="R3874" t="s">
        <v>8357</v>
      </c>
      <c r="S3874" s="15">
        <f t="shared" si="245"/>
        <v>42180.145787037036</v>
      </c>
      <c r="T3874" s="15">
        <f t="shared" si="246"/>
        <v>42230.145787037036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3"/>
        <v>0</v>
      </c>
      <c r="P3875">
        <f t="shared" si="244"/>
        <v>0</v>
      </c>
      <c r="Q3875" s="11" t="s">
        <v>8315</v>
      </c>
      <c r="R3875" t="s">
        <v>8357</v>
      </c>
      <c r="S3875" s="15">
        <f t="shared" si="245"/>
        <v>42255.696006944447</v>
      </c>
      <c r="T3875" s="15">
        <f t="shared" si="246"/>
        <v>42285.696006944447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3"/>
        <v>0</v>
      </c>
      <c r="P3876">
        <f t="shared" si="244"/>
        <v>0</v>
      </c>
      <c r="Q3876" s="11" t="s">
        <v>8315</v>
      </c>
      <c r="R3876" t="s">
        <v>8357</v>
      </c>
      <c r="S3876" s="15">
        <f t="shared" si="245"/>
        <v>42007.016458333332</v>
      </c>
      <c r="T3876" s="15">
        <f t="shared" si="246"/>
        <v>42028.041666666672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3"/>
        <v>0</v>
      </c>
      <c r="P3877">
        <f t="shared" si="244"/>
        <v>0</v>
      </c>
      <c r="Q3877" s="11" t="s">
        <v>8315</v>
      </c>
      <c r="R3877" t="s">
        <v>8357</v>
      </c>
      <c r="S3877" s="15">
        <f t="shared" si="245"/>
        <v>42615.346817129626</v>
      </c>
      <c r="T3877" s="15">
        <f t="shared" si="246"/>
        <v>42616.416666666672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3"/>
        <v>53</v>
      </c>
      <c r="P3878">
        <f t="shared" si="244"/>
        <v>44.76</v>
      </c>
      <c r="Q3878" s="11" t="s">
        <v>8315</v>
      </c>
      <c r="R3878" t="s">
        <v>8357</v>
      </c>
      <c r="S3878" s="15">
        <f t="shared" si="245"/>
        <v>42372.624166666668</v>
      </c>
      <c r="T3878" s="15">
        <f t="shared" si="246"/>
        <v>42402.624166666668</v>
      </c>
      <c r="U3878">
        <f>YEAR(S3878)</f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3"/>
        <v>5</v>
      </c>
      <c r="P3879">
        <f t="shared" si="244"/>
        <v>88.64</v>
      </c>
      <c r="Q3879" s="11" t="s">
        <v>8315</v>
      </c>
      <c r="R3879" t="s">
        <v>8357</v>
      </c>
      <c r="S3879" s="15">
        <f t="shared" si="245"/>
        <v>42682.67768518519</v>
      </c>
      <c r="T3879" s="15">
        <f t="shared" si="246"/>
        <v>42712.67768518519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3"/>
        <v>0</v>
      </c>
      <c r="P3880">
        <f t="shared" si="244"/>
        <v>10</v>
      </c>
      <c r="Q3880" s="11" t="s">
        <v>8315</v>
      </c>
      <c r="R3880" t="s">
        <v>8357</v>
      </c>
      <c r="S3880" s="15">
        <f t="shared" si="245"/>
        <v>42154.818819444445</v>
      </c>
      <c r="T3880" s="15">
        <f t="shared" si="246"/>
        <v>42185.165972222225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3"/>
        <v>0</v>
      </c>
      <c r="P3881">
        <f t="shared" si="244"/>
        <v>0</v>
      </c>
      <c r="Q3881" s="11" t="s">
        <v>8315</v>
      </c>
      <c r="R3881" t="s">
        <v>8357</v>
      </c>
      <c r="S3881" s="15">
        <f t="shared" si="245"/>
        <v>41999.861064814817</v>
      </c>
      <c r="T3881" s="15">
        <f t="shared" si="246"/>
        <v>42029.861064814817</v>
      </c>
      <c r="U3881">
        <f t="shared" ref="U3881:U3882" si="247">YEAR(S3881)</f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3"/>
        <v>13</v>
      </c>
      <c r="P3882">
        <f t="shared" si="244"/>
        <v>57.65</v>
      </c>
      <c r="Q3882" s="11" t="s">
        <v>8315</v>
      </c>
      <c r="R3882" t="s">
        <v>8357</v>
      </c>
      <c r="S3882" s="15">
        <f t="shared" si="245"/>
        <v>41815.815046296295</v>
      </c>
      <c r="T3882" s="15">
        <f t="shared" si="246"/>
        <v>41850.958333333336</v>
      </c>
      <c r="U3882">
        <f t="shared" si="247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3"/>
        <v>5</v>
      </c>
      <c r="P3883">
        <f t="shared" si="244"/>
        <v>25</v>
      </c>
      <c r="Q3883" s="11" t="s">
        <v>8315</v>
      </c>
      <c r="R3883" t="s">
        <v>8357</v>
      </c>
      <c r="S3883" s="15">
        <f t="shared" si="245"/>
        <v>42756.018506944441</v>
      </c>
      <c r="T3883" s="15">
        <f t="shared" si="246"/>
        <v>42786.018506944441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3"/>
        <v>0</v>
      </c>
      <c r="P3884">
        <f t="shared" si="244"/>
        <v>0</v>
      </c>
      <c r="Q3884" s="11" t="s">
        <v>8315</v>
      </c>
      <c r="R3884" t="s">
        <v>8357</v>
      </c>
      <c r="S3884" s="15">
        <f t="shared" si="245"/>
        <v>42373.983449074076</v>
      </c>
      <c r="T3884" s="15">
        <f t="shared" si="246"/>
        <v>42400.960416666669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3"/>
        <v>0</v>
      </c>
      <c r="P3885">
        <f t="shared" si="244"/>
        <v>0</v>
      </c>
      <c r="Q3885" s="11" t="s">
        <v>8315</v>
      </c>
      <c r="R3885" t="s">
        <v>8357</v>
      </c>
      <c r="S3885" s="15">
        <f t="shared" si="245"/>
        <v>41854.602650462963</v>
      </c>
      <c r="T3885" s="15">
        <f t="shared" si="246"/>
        <v>41884.602650462963</v>
      </c>
      <c r="U3885">
        <f>YEAR(S3885)</f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3"/>
        <v>0</v>
      </c>
      <c r="P3886">
        <f t="shared" si="244"/>
        <v>0</v>
      </c>
      <c r="Q3886" s="11" t="s">
        <v>8315</v>
      </c>
      <c r="R3886" t="s">
        <v>8357</v>
      </c>
      <c r="S3886" s="15">
        <f t="shared" si="245"/>
        <v>42065.791574074072</v>
      </c>
      <c r="T3886" s="15">
        <f t="shared" si="246"/>
        <v>42090.749907407408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3"/>
        <v>0</v>
      </c>
      <c r="P3887">
        <f t="shared" si="244"/>
        <v>0</v>
      </c>
      <c r="Q3887" s="11" t="s">
        <v>8315</v>
      </c>
      <c r="R3887" t="s">
        <v>8357</v>
      </c>
      <c r="S3887" s="15">
        <f t="shared" si="245"/>
        <v>42469.951284722221</v>
      </c>
      <c r="T3887" s="15">
        <f t="shared" si="246"/>
        <v>42499.951284722221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3"/>
        <v>0</v>
      </c>
      <c r="P3888">
        <f t="shared" si="244"/>
        <v>0</v>
      </c>
      <c r="Q3888" s="11" t="s">
        <v>8315</v>
      </c>
      <c r="R3888" t="s">
        <v>8357</v>
      </c>
      <c r="S3888" s="15">
        <f t="shared" si="245"/>
        <v>41954.228032407409</v>
      </c>
      <c r="T3888" s="15">
        <f t="shared" si="246"/>
        <v>41984.228032407409</v>
      </c>
    </row>
    <row r="3889" spans="1:20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3"/>
        <v>2</v>
      </c>
      <c r="P3889">
        <f t="shared" si="244"/>
        <v>17.5</v>
      </c>
      <c r="Q3889" s="11" t="s">
        <v>8315</v>
      </c>
      <c r="R3889" t="s">
        <v>8357</v>
      </c>
      <c r="S3889" s="15">
        <f t="shared" si="245"/>
        <v>42079.857974537037</v>
      </c>
      <c r="T3889" s="15">
        <f t="shared" si="246"/>
        <v>42125.916666666672</v>
      </c>
    </row>
    <row r="3890" spans="1:20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3"/>
        <v>27</v>
      </c>
      <c r="P3890">
        <f t="shared" si="244"/>
        <v>38.71</v>
      </c>
      <c r="Q3890" s="11" t="s">
        <v>8315</v>
      </c>
      <c r="R3890" t="s">
        <v>8316</v>
      </c>
      <c r="S3890" s="15">
        <f t="shared" si="245"/>
        <v>42762.545810185184</v>
      </c>
      <c r="T3890" s="15">
        <f t="shared" si="246"/>
        <v>42792.545810185184</v>
      </c>
    </row>
    <row r="3891" spans="1:20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3"/>
        <v>1</v>
      </c>
      <c r="P3891">
        <f t="shared" si="244"/>
        <v>13.11</v>
      </c>
      <c r="Q3891" s="11" t="s">
        <v>8315</v>
      </c>
      <c r="R3891" t="s">
        <v>8316</v>
      </c>
      <c r="S3891" s="15">
        <f t="shared" si="245"/>
        <v>41977.004976851851</v>
      </c>
      <c r="T3891" s="15">
        <f t="shared" si="246"/>
        <v>42008.976388888885</v>
      </c>
    </row>
    <row r="3892" spans="1:20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3"/>
        <v>17</v>
      </c>
      <c r="P3892">
        <f t="shared" si="244"/>
        <v>315.5</v>
      </c>
      <c r="Q3892" s="11" t="s">
        <v>8315</v>
      </c>
      <c r="R3892" t="s">
        <v>8316</v>
      </c>
      <c r="S3892" s="15">
        <f t="shared" si="245"/>
        <v>42171.758611111116</v>
      </c>
      <c r="T3892" s="15">
        <f t="shared" si="246"/>
        <v>42231.758611111116</v>
      </c>
    </row>
    <row r="3893" spans="1:20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3"/>
        <v>33</v>
      </c>
      <c r="P3893">
        <f t="shared" si="244"/>
        <v>37.14</v>
      </c>
      <c r="Q3893" s="11" t="s">
        <v>8315</v>
      </c>
      <c r="R3893" t="s">
        <v>8316</v>
      </c>
      <c r="S3893" s="15">
        <f t="shared" si="245"/>
        <v>42056.1324537037</v>
      </c>
      <c r="T3893" s="15">
        <f t="shared" si="246"/>
        <v>42086.207638888889</v>
      </c>
    </row>
    <row r="3894" spans="1:20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3"/>
        <v>0</v>
      </c>
      <c r="P3894">
        <f t="shared" si="244"/>
        <v>0</v>
      </c>
      <c r="Q3894" s="11" t="s">
        <v>8315</v>
      </c>
      <c r="R3894" t="s">
        <v>8316</v>
      </c>
      <c r="S3894" s="15">
        <f t="shared" si="245"/>
        <v>41867.652280092596</v>
      </c>
      <c r="T3894" s="15">
        <f t="shared" si="246"/>
        <v>41875.291666666664</v>
      </c>
    </row>
    <row r="3895" spans="1:20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3"/>
        <v>22</v>
      </c>
      <c r="P3895">
        <f t="shared" si="244"/>
        <v>128.27000000000001</v>
      </c>
      <c r="Q3895" s="11" t="s">
        <v>8315</v>
      </c>
      <c r="R3895" t="s">
        <v>8316</v>
      </c>
      <c r="S3895" s="15">
        <f t="shared" si="245"/>
        <v>41779.657870370371</v>
      </c>
      <c r="T3895" s="15">
        <f t="shared" si="246"/>
        <v>41821.25</v>
      </c>
    </row>
    <row r="3896" spans="1:20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3"/>
        <v>3</v>
      </c>
      <c r="P3896">
        <f t="shared" si="244"/>
        <v>47.27</v>
      </c>
      <c r="Q3896" s="11" t="s">
        <v>8315</v>
      </c>
      <c r="R3896" t="s">
        <v>8316</v>
      </c>
      <c r="S3896" s="15">
        <f t="shared" si="245"/>
        <v>42679.958472222221</v>
      </c>
      <c r="T3896" s="15">
        <f t="shared" si="246"/>
        <v>42710.207638888889</v>
      </c>
    </row>
    <row r="3897" spans="1:20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3"/>
        <v>5</v>
      </c>
      <c r="P3897">
        <f t="shared" si="244"/>
        <v>50</v>
      </c>
      <c r="Q3897" s="11" t="s">
        <v>8315</v>
      </c>
      <c r="R3897" t="s">
        <v>8316</v>
      </c>
      <c r="S3897" s="15">
        <f t="shared" si="245"/>
        <v>42032.250208333338</v>
      </c>
      <c r="T3897" s="15">
        <f t="shared" si="246"/>
        <v>42063.250208333338</v>
      </c>
    </row>
    <row r="3898" spans="1:20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3"/>
        <v>11</v>
      </c>
      <c r="P3898">
        <f t="shared" si="244"/>
        <v>42.5</v>
      </c>
      <c r="Q3898" s="11" t="s">
        <v>8315</v>
      </c>
      <c r="R3898" t="s">
        <v>8316</v>
      </c>
      <c r="S3898" s="15">
        <f t="shared" si="245"/>
        <v>41793.191875000004</v>
      </c>
      <c r="T3898" s="15">
        <f t="shared" si="246"/>
        <v>41807.191875000004</v>
      </c>
    </row>
    <row r="3899" spans="1:20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3"/>
        <v>18</v>
      </c>
      <c r="P3899">
        <f t="shared" si="244"/>
        <v>44</v>
      </c>
      <c r="Q3899" s="11" t="s">
        <v>8315</v>
      </c>
      <c r="R3899" t="s">
        <v>8316</v>
      </c>
      <c r="S3899" s="15">
        <f t="shared" si="245"/>
        <v>41982.87364583333</v>
      </c>
      <c r="T3899" s="15">
        <f t="shared" si="246"/>
        <v>42012.87364583333</v>
      </c>
    </row>
    <row r="3900" spans="1:20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3"/>
        <v>33</v>
      </c>
      <c r="P3900">
        <f t="shared" si="244"/>
        <v>50.88</v>
      </c>
      <c r="Q3900" s="11" t="s">
        <v>8315</v>
      </c>
      <c r="R3900" t="s">
        <v>8316</v>
      </c>
      <c r="S3900" s="15">
        <f t="shared" si="245"/>
        <v>42193.482291666667</v>
      </c>
      <c r="T3900" s="15">
        <f t="shared" si="246"/>
        <v>42233.666666666672</v>
      </c>
    </row>
    <row r="3901" spans="1:20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3"/>
        <v>1</v>
      </c>
      <c r="P3901">
        <f t="shared" si="244"/>
        <v>62.5</v>
      </c>
      <c r="Q3901" s="11" t="s">
        <v>8315</v>
      </c>
      <c r="R3901" t="s">
        <v>8316</v>
      </c>
      <c r="S3901" s="15">
        <f t="shared" si="245"/>
        <v>41843.775011574071</v>
      </c>
      <c r="T3901" s="15">
        <f t="shared" si="246"/>
        <v>41863.775011574071</v>
      </c>
    </row>
    <row r="3902" spans="1:20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3"/>
        <v>5</v>
      </c>
      <c r="P3902">
        <f t="shared" si="244"/>
        <v>27</v>
      </c>
      <c r="Q3902" s="11" t="s">
        <v>8315</v>
      </c>
      <c r="R3902" t="s">
        <v>8316</v>
      </c>
      <c r="S3902" s="15">
        <f t="shared" si="245"/>
        <v>42136.092488425929</v>
      </c>
      <c r="T3902" s="15">
        <f t="shared" si="246"/>
        <v>42166.092488425929</v>
      </c>
    </row>
    <row r="3903" spans="1:20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3"/>
        <v>1</v>
      </c>
      <c r="P3903">
        <f t="shared" si="244"/>
        <v>25</v>
      </c>
      <c r="Q3903" s="11" t="s">
        <v>8315</v>
      </c>
      <c r="R3903" t="s">
        <v>8316</v>
      </c>
      <c r="S3903" s="15">
        <f t="shared" si="245"/>
        <v>42317.826377314821</v>
      </c>
      <c r="T3903" s="15">
        <f t="shared" si="246"/>
        <v>42357.826377314821</v>
      </c>
    </row>
    <row r="3904" spans="1:20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3"/>
        <v>49</v>
      </c>
      <c r="P3904">
        <f t="shared" si="244"/>
        <v>47.26</v>
      </c>
      <c r="Q3904" s="11" t="s">
        <v>8315</v>
      </c>
      <c r="R3904" t="s">
        <v>8316</v>
      </c>
      <c r="S3904" s="15">
        <f t="shared" si="245"/>
        <v>42663.468078703707</v>
      </c>
      <c r="T3904" s="15">
        <f t="shared" si="246"/>
        <v>42688.509745370371</v>
      </c>
    </row>
    <row r="3905" spans="1:20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3"/>
        <v>0</v>
      </c>
      <c r="P3905">
        <f t="shared" si="244"/>
        <v>0</v>
      </c>
      <c r="Q3905" s="11" t="s">
        <v>8315</v>
      </c>
      <c r="R3905" t="s">
        <v>8316</v>
      </c>
      <c r="S3905" s="15">
        <f t="shared" si="245"/>
        <v>42186.01116898148</v>
      </c>
      <c r="T3905" s="15">
        <f t="shared" si="246"/>
        <v>42230.818055555559</v>
      </c>
    </row>
    <row r="3906" spans="1:20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3"/>
        <v>0</v>
      </c>
      <c r="P3906">
        <f t="shared" si="244"/>
        <v>1.5</v>
      </c>
      <c r="Q3906" s="11" t="s">
        <v>8315</v>
      </c>
      <c r="R3906" t="s">
        <v>8316</v>
      </c>
      <c r="S3906" s="15">
        <f t="shared" si="245"/>
        <v>42095.229166666672</v>
      </c>
      <c r="T3906" s="15">
        <f t="shared" si="246"/>
        <v>42109.211111111115</v>
      </c>
    </row>
    <row r="3907" spans="1:20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8">ROUND(E3907/D3907*100,0)</f>
        <v>12</v>
      </c>
      <c r="P3907">
        <f t="shared" ref="P3907:P3970" si="249">IFERROR(ROUND(E3907/L3907,2),0)</f>
        <v>24.71</v>
      </c>
      <c r="Q3907" s="11" t="s">
        <v>8315</v>
      </c>
      <c r="R3907" t="s">
        <v>8316</v>
      </c>
      <c r="S3907" s="15">
        <f t="shared" ref="S3907:S3970" si="250">(((J3907/60)/60)/24)+DATE(1970,1,1)</f>
        <v>42124.623877314814</v>
      </c>
      <c r="T3907" s="15">
        <f t="shared" ref="T3907:T3970" si="251">(((I3907/60)/60)/24)+DATE(1970,1,1)</f>
        <v>42166.958333333328</v>
      </c>
    </row>
    <row r="3908" spans="1:20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8"/>
        <v>67</v>
      </c>
      <c r="P3908">
        <f t="shared" si="249"/>
        <v>63.13</v>
      </c>
      <c r="Q3908" s="11" t="s">
        <v>8315</v>
      </c>
      <c r="R3908" t="s">
        <v>8316</v>
      </c>
      <c r="S3908" s="15">
        <f t="shared" si="250"/>
        <v>42143.917743055557</v>
      </c>
      <c r="T3908" s="15">
        <f t="shared" si="251"/>
        <v>42181.559027777781</v>
      </c>
    </row>
    <row r="3909" spans="1:20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8"/>
        <v>15</v>
      </c>
      <c r="P3909">
        <f t="shared" si="249"/>
        <v>38.25</v>
      </c>
      <c r="Q3909" s="11" t="s">
        <v>8315</v>
      </c>
      <c r="R3909" t="s">
        <v>8316</v>
      </c>
      <c r="S3909" s="15">
        <f t="shared" si="250"/>
        <v>41906.819513888891</v>
      </c>
      <c r="T3909" s="15">
        <f t="shared" si="251"/>
        <v>41938.838888888888</v>
      </c>
    </row>
    <row r="3910" spans="1:20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8"/>
        <v>9</v>
      </c>
      <c r="P3910">
        <f t="shared" si="249"/>
        <v>16.25</v>
      </c>
      <c r="Q3910" s="11" t="s">
        <v>8315</v>
      </c>
      <c r="R3910" t="s">
        <v>8316</v>
      </c>
      <c r="S3910" s="15">
        <f t="shared" si="250"/>
        <v>41834.135370370372</v>
      </c>
      <c r="T3910" s="15">
        <f t="shared" si="251"/>
        <v>41849.135370370372</v>
      </c>
    </row>
    <row r="3911" spans="1:20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8"/>
        <v>0</v>
      </c>
      <c r="P3911">
        <f t="shared" si="249"/>
        <v>33.75</v>
      </c>
      <c r="Q3911" s="11" t="s">
        <v>8315</v>
      </c>
      <c r="R3911" t="s">
        <v>8316</v>
      </c>
      <c r="S3911" s="15">
        <f t="shared" si="250"/>
        <v>41863.359282407408</v>
      </c>
      <c r="T3911" s="15">
        <f t="shared" si="251"/>
        <v>41893.359282407408</v>
      </c>
    </row>
    <row r="3912" spans="1:20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8"/>
        <v>3</v>
      </c>
      <c r="P3912">
        <f t="shared" si="249"/>
        <v>61.67</v>
      </c>
      <c r="Q3912" s="11" t="s">
        <v>8315</v>
      </c>
      <c r="R3912" t="s">
        <v>8316</v>
      </c>
      <c r="S3912" s="15">
        <f t="shared" si="250"/>
        <v>42224.756909722222</v>
      </c>
      <c r="T3912" s="15">
        <f t="shared" si="251"/>
        <v>42254.756909722222</v>
      </c>
    </row>
    <row r="3913" spans="1:20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8"/>
        <v>37</v>
      </c>
      <c r="P3913">
        <f t="shared" si="249"/>
        <v>83.14</v>
      </c>
      <c r="Q3913" s="11" t="s">
        <v>8315</v>
      </c>
      <c r="R3913" t="s">
        <v>8316</v>
      </c>
      <c r="S3913" s="15">
        <f t="shared" si="250"/>
        <v>41939.8122337963</v>
      </c>
      <c r="T3913" s="15">
        <f t="shared" si="251"/>
        <v>41969.853900462964</v>
      </c>
    </row>
    <row r="3914" spans="1:20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8"/>
        <v>0</v>
      </c>
      <c r="P3914">
        <f t="shared" si="249"/>
        <v>1</v>
      </c>
      <c r="Q3914" s="11" t="s">
        <v>8315</v>
      </c>
      <c r="R3914" t="s">
        <v>8316</v>
      </c>
      <c r="S3914" s="15">
        <f t="shared" si="250"/>
        <v>42059.270023148143</v>
      </c>
      <c r="T3914" s="15">
        <f t="shared" si="251"/>
        <v>42119.190972222219</v>
      </c>
    </row>
    <row r="3915" spans="1:20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8"/>
        <v>10</v>
      </c>
      <c r="P3915">
        <f t="shared" si="249"/>
        <v>142.86000000000001</v>
      </c>
      <c r="Q3915" s="11" t="s">
        <v>8315</v>
      </c>
      <c r="R3915" t="s">
        <v>8316</v>
      </c>
      <c r="S3915" s="15">
        <f t="shared" si="250"/>
        <v>42308.211215277777</v>
      </c>
      <c r="T3915" s="15">
        <f t="shared" si="251"/>
        <v>42338.252881944441</v>
      </c>
    </row>
    <row r="3916" spans="1:20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8"/>
        <v>36</v>
      </c>
      <c r="P3916">
        <f t="shared" si="249"/>
        <v>33.67</v>
      </c>
      <c r="Q3916" s="11" t="s">
        <v>8315</v>
      </c>
      <c r="R3916" t="s">
        <v>8316</v>
      </c>
      <c r="S3916" s="15">
        <f t="shared" si="250"/>
        <v>42114.818935185183</v>
      </c>
      <c r="T3916" s="15">
        <f t="shared" si="251"/>
        <v>42134.957638888889</v>
      </c>
    </row>
    <row r="3917" spans="1:20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8"/>
        <v>0</v>
      </c>
      <c r="P3917">
        <f t="shared" si="249"/>
        <v>5</v>
      </c>
      <c r="Q3917" s="11" t="s">
        <v>8315</v>
      </c>
      <c r="R3917" t="s">
        <v>8316</v>
      </c>
      <c r="S3917" s="15">
        <f t="shared" si="250"/>
        <v>42492.98505787037</v>
      </c>
      <c r="T3917" s="15">
        <f t="shared" si="251"/>
        <v>42522.98505787037</v>
      </c>
    </row>
    <row r="3918" spans="1:20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8"/>
        <v>0</v>
      </c>
      <c r="P3918">
        <f t="shared" si="249"/>
        <v>0</v>
      </c>
      <c r="Q3918" s="11" t="s">
        <v>8315</v>
      </c>
      <c r="R3918" t="s">
        <v>8316</v>
      </c>
      <c r="S3918" s="15">
        <f t="shared" si="250"/>
        <v>42494.471666666665</v>
      </c>
      <c r="T3918" s="15">
        <f t="shared" si="251"/>
        <v>42524.471666666665</v>
      </c>
    </row>
    <row r="3919" spans="1:20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8"/>
        <v>0</v>
      </c>
      <c r="P3919">
        <f t="shared" si="249"/>
        <v>10</v>
      </c>
      <c r="Q3919" s="11" t="s">
        <v>8315</v>
      </c>
      <c r="R3919" t="s">
        <v>8316</v>
      </c>
      <c r="S3919" s="15">
        <f t="shared" si="250"/>
        <v>41863.527326388888</v>
      </c>
      <c r="T3919" s="15">
        <f t="shared" si="251"/>
        <v>41893.527326388888</v>
      </c>
    </row>
    <row r="3920" spans="1:20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8"/>
        <v>0</v>
      </c>
      <c r="P3920">
        <f t="shared" si="249"/>
        <v>40</v>
      </c>
      <c r="Q3920" s="11" t="s">
        <v>8315</v>
      </c>
      <c r="R3920" t="s">
        <v>8316</v>
      </c>
      <c r="S3920" s="15">
        <f t="shared" si="250"/>
        <v>41843.664618055554</v>
      </c>
      <c r="T3920" s="15">
        <f t="shared" si="251"/>
        <v>41855.666666666664</v>
      </c>
    </row>
    <row r="3921" spans="1:20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8"/>
        <v>2</v>
      </c>
      <c r="P3921">
        <f t="shared" si="249"/>
        <v>30</v>
      </c>
      <c r="Q3921" s="11" t="s">
        <v>8315</v>
      </c>
      <c r="R3921" t="s">
        <v>8316</v>
      </c>
      <c r="S3921" s="15">
        <f t="shared" si="250"/>
        <v>42358.684872685189</v>
      </c>
      <c r="T3921" s="15">
        <f t="shared" si="251"/>
        <v>42387</v>
      </c>
    </row>
    <row r="3922" spans="1:20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8"/>
        <v>5</v>
      </c>
      <c r="P3922">
        <f t="shared" si="249"/>
        <v>45</v>
      </c>
      <c r="Q3922" s="11" t="s">
        <v>8315</v>
      </c>
      <c r="R3922" t="s">
        <v>8316</v>
      </c>
      <c r="S3922" s="15">
        <f t="shared" si="250"/>
        <v>42657.38726851852</v>
      </c>
      <c r="T3922" s="15">
        <f t="shared" si="251"/>
        <v>42687.428935185191</v>
      </c>
    </row>
    <row r="3923" spans="1:20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8"/>
        <v>0</v>
      </c>
      <c r="P3923">
        <f t="shared" si="249"/>
        <v>0</v>
      </c>
      <c r="Q3923" s="11" t="s">
        <v>8315</v>
      </c>
      <c r="R3923" t="s">
        <v>8316</v>
      </c>
      <c r="S3923" s="15">
        <f t="shared" si="250"/>
        <v>41926.542303240742</v>
      </c>
      <c r="T3923" s="15">
        <f t="shared" si="251"/>
        <v>41938.75</v>
      </c>
    </row>
    <row r="3924" spans="1:20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8"/>
        <v>8</v>
      </c>
      <c r="P3924">
        <f t="shared" si="249"/>
        <v>10.17</v>
      </c>
      <c r="Q3924" s="11" t="s">
        <v>8315</v>
      </c>
      <c r="R3924" t="s">
        <v>8316</v>
      </c>
      <c r="S3924" s="15">
        <f t="shared" si="250"/>
        <v>42020.768634259264</v>
      </c>
      <c r="T3924" s="15">
        <f t="shared" si="251"/>
        <v>42065.958333333328</v>
      </c>
    </row>
    <row r="3925" spans="1:20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8"/>
        <v>12</v>
      </c>
      <c r="P3925">
        <f t="shared" si="249"/>
        <v>81.41</v>
      </c>
      <c r="Q3925" s="11" t="s">
        <v>8315</v>
      </c>
      <c r="R3925" t="s">
        <v>8316</v>
      </c>
      <c r="S3925" s="15">
        <f t="shared" si="250"/>
        <v>42075.979988425926</v>
      </c>
      <c r="T3925" s="15">
        <f t="shared" si="251"/>
        <v>42103.979988425926</v>
      </c>
    </row>
    <row r="3926" spans="1:20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8"/>
        <v>15</v>
      </c>
      <c r="P3926">
        <f t="shared" si="249"/>
        <v>57.25</v>
      </c>
      <c r="Q3926" s="11" t="s">
        <v>8315</v>
      </c>
      <c r="R3926" t="s">
        <v>8316</v>
      </c>
      <c r="S3926" s="15">
        <f t="shared" si="250"/>
        <v>41786.959745370368</v>
      </c>
      <c r="T3926" s="15">
        <f t="shared" si="251"/>
        <v>41816.959745370368</v>
      </c>
    </row>
    <row r="3927" spans="1:20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8"/>
        <v>10</v>
      </c>
      <c r="P3927">
        <f t="shared" si="249"/>
        <v>5</v>
      </c>
      <c r="Q3927" s="11" t="s">
        <v>8315</v>
      </c>
      <c r="R3927" t="s">
        <v>8316</v>
      </c>
      <c r="S3927" s="15">
        <f t="shared" si="250"/>
        <v>41820.870821759258</v>
      </c>
      <c r="T3927" s="15">
        <f t="shared" si="251"/>
        <v>41850.870821759258</v>
      </c>
    </row>
    <row r="3928" spans="1:20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8"/>
        <v>0</v>
      </c>
      <c r="P3928">
        <f t="shared" si="249"/>
        <v>15</v>
      </c>
      <c r="Q3928" s="11" t="s">
        <v>8315</v>
      </c>
      <c r="R3928" t="s">
        <v>8316</v>
      </c>
      <c r="S3928" s="15">
        <f t="shared" si="250"/>
        <v>41970.085046296299</v>
      </c>
      <c r="T3928" s="15">
        <f t="shared" si="251"/>
        <v>42000.085046296299</v>
      </c>
    </row>
    <row r="3929" spans="1:20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8"/>
        <v>1</v>
      </c>
      <c r="P3929">
        <f t="shared" si="249"/>
        <v>12.5</v>
      </c>
      <c r="Q3929" s="11" t="s">
        <v>8315</v>
      </c>
      <c r="R3929" t="s">
        <v>8316</v>
      </c>
      <c r="S3929" s="15">
        <f t="shared" si="250"/>
        <v>41830.267407407409</v>
      </c>
      <c r="T3929" s="15">
        <f t="shared" si="251"/>
        <v>41860.267407407409</v>
      </c>
    </row>
    <row r="3930" spans="1:20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8"/>
        <v>13</v>
      </c>
      <c r="P3930">
        <f t="shared" si="249"/>
        <v>93</v>
      </c>
      <c r="Q3930" s="11" t="s">
        <v>8315</v>
      </c>
      <c r="R3930" t="s">
        <v>8316</v>
      </c>
      <c r="S3930" s="15">
        <f t="shared" si="250"/>
        <v>42265.683182870373</v>
      </c>
      <c r="T3930" s="15">
        <f t="shared" si="251"/>
        <v>42293.207638888889</v>
      </c>
    </row>
    <row r="3931" spans="1:20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8"/>
        <v>2</v>
      </c>
      <c r="P3931">
        <f t="shared" si="249"/>
        <v>32.36</v>
      </c>
      <c r="Q3931" s="11" t="s">
        <v>8315</v>
      </c>
      <c r="R3931" t="s">
        <v>8316</v>
      </c>
      <c r="S3931" s="15">
        <f t="shared" si="250"/>
        <v>42601.827141203699</v>
      </c>
      <c r="T3931" s="15">
        <f t="shared" si="251"/>
        <v>42631.827141203699</v>
      </c>
    </row>
    <row r="3932" spans="1:20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8"/>
        <v>0</v>
      </c>
      <c r="P3932">
        <f t="shared" si="249"/>
        <v>0</v>
      </c>
      <c r="Q3932" s="11" t="s">
        <v>8315</v>
      </c>
      <c r="R3932" t="s">
        <v>8316</v>
      </c>
      <c r="S3932" s="15">
        <f t="shared" si="250"/>
        <v>42433.338749999995</v>
      </c>
      <c r="T3932" s="15">
        <f t="shared" si="251"/>
        <v>42461.25</v>
      </c>
    </row>
    <row r="3933" spans="1:20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8"/>
        <v>0</v>
      </c>
      <c r="P3933">
        <f t="shared" si="249"/>
        <v>0</v>
      </c>
      <c r="Q3933" s="11" t="s">
        <v>8315</v>
      </c>
      <c r="R3933" t="s">
        <v>8316</v>
      </c>
      <c r="S3933" s="15">
        <f t="shared" si="250"/>
        <v>42228.151701388888</v>
      </c>
      <c r="T3933" s="15">
        <f t="shared" si="251"/>
        <v>42253.151701388888</v>
      </c>
    </row>
    <row r="3934" spans="1:20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8"/>
        <v>0</v>
      </c>
      <c r="P3934">
        <f t="shared" si="249"/>
        <v>1</v>
      </c>
      <c r="Q3934" s="11" t="s">
        <v>8315</v>
      </c>
      <c r="R3934" t="s">
        <v>8316</v>
      </c>
      <c r="S3934" s="15">
        <f t="shared" si="250"/>
        <v>42415.168564814812</v>
      </c>
      <c r="T3934" s="15">
        <f t="shared" si="251"/>
        <v>42445.126898148148</v>
      </c>
    </row>
    <row r="3935" spans="1:20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8"/>
        <v>16</v>
      </c>
      <c r="P3935">
        <f t="shared" si="249"/>
        <v>91.83</v>
      </c>
      <c r="Q3935" s="11" t="s">
        <v>8315</v>
      </c>
      <c r="R3935" t="s">
        <v>8316</v>
      </c>
      <c r="S3935" s="15">
        <f t="shared" si="250"/>
        <v>42538.968310185184</v>
      </c>
      <c r="T3935" s="15">
        <f t="shared" si="251"/>
        <v>42568.029861111107</v>
      </c>
    </row>
    <row r="3936" spans="1:20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8"/>
        <v>11</v>
      </c>
      <c r="P3936">
        <f t="shared" si="249"/>
        <v>45.83</v>
      </c>
      <c r="Q3936" s="11" t="s">
        <v>8315</v>
      </c>
      <c r="R3936" t="s">
        <v>8316</v>
      </c>
      <c r="S3936" s="15">
        <f t="shared" si="250"/>
        <v>42233.671747685185</v>
      </c>
      <c r="T3936" s="15">
        <f t="shared" si="251"/>
        <v>42278.541666666672</v>
      </c>
    </row>
    <row r="3937" spans="1:20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8"/>
        <v>44</v>
      </c>
      <c r="P3937">
        <f t="shared" si="249"/>
        <v>57.17</v>
      </c>
      <c r="Q3937" s="11" t="s">
        <v>8315</v>
      </c>
      <c r="R3937" t="s">
        <v>8316</v>
      </c>
      <c r="S3937" s="15">
        <f t="shared" si="250"/>
        <v>42221.656782407401</v>
      </c>
      <c r="T3937" s="15">
        <f t="shared" si="251"/>
        <v>42281.656782407401</v>
      </c>
    </row>
    <row r="3938" spans="1:20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8"/>
        <v>0</v>
      </c>
      <c r="P3938">
        <f t="shared" si="249"/>
        <v>0</v>
      </c>
      <c r="Q3938" s="11" t="s">
        <v>8315</v>
      </c>
      <c r="R3938" t="s">
        <v>8316</v>
      </c>
      <c r="S3938" s="15">
        <f t="shared" si="250"/>
        <v>42675.262962962966</v>
      </c>
      <c r="T3938" s="15">
        <f t="shared" si="251"/>
        <v>42705.304629629631</v>
      </c>
    </row>
    <row r="3939" spans="1:20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8"/>
        <v>86</v>
      </c>
      <c r="P3939">
        <f t="shared" si="249"/>
        <v>248.5</v>
      </c>
      <c r="Q3939" s="11" t="s">
        <v>8315</v>
      </c>
      <c r="R3939" t="s">
        <v>8316</v>
      </c>
      <c r="S3939" s="15">
        <f t="shared" si="250"/>
        <v>42534.631481481483</v>
      </c>
      <c r="T3939" s="15">
        <f t="shared" si="251"/>
        <v>42562.631481481483</v>
      </c>
    </row>
    <row r="3940" spans="1:20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8"/>
        <v>12</v>
      </c>
      <c r="P3940">
        <f t="shared" si="249"/>
        <v>79.400000000000006</v>
      </c>
      <c r="Q3940" s="11" t="s">
        <v>8315</v>
      </c>
      <c r="R3940" t="s">
        <v>8316</v>
      </c>
      <c r="S3940" s="15">
        <f t="shared" si="250"/>
        <v>42151.905717592599</v>
      </c>
      <c r="T3940" s="15">
        <f t="shared" si="251"/>
        <v>42182.905717592599</v>
      </c>
    </row>
    <row r="3941" spans="1:20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8"/>
        <v>0</v>
      </c>
      <c r="P3941">
        <f t="shared" si="249"/>
        <v>5</v>
      </c>
      <c r="Q3941" s="11" t="s">
        <v>8315</v>
      </c>
      <c r="R3941" t="s">
        <v>8316</v>
      </c>
      <c r="S3941" s="15">
        <f t="shared" si="250"/>
        <v>41915.400219907409</v>
      </c>
      <c r="T3941" s="15">
        <f t="shared" si="251"/>
        <v>41919.1875</v>
      </c>
    </row>
    <row r="3942" spans="1:20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8"/>
        <v>0</v>
      </c>
      <c r="P3942">
        <f t="shared" si="249"/>
        <v>5.5</v>
      </c>
      <c r="Q3942" s="11" t="s">
        <v>8315</v>
      </c>
      <c r="R3942" t="s">
        <v>8316</v>
      </c>
      <c r="S3942" s="15">
        <f t="shared" si="250"/>
        <v>41961.492488425924</v>
      </c>
      <c r="T3942" s="15">
        <f t="shared" si="251"/>
        <v>42006.492488425924</v>
      </c>
    </row>
    <row r="3943" spans="1:20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8"/>
        <v>1</v>
      </c>
      <c r="P3943">
        <f t="shared" si="249"/>
        <v>25</v>
      </c>
      <c r="Q3943" s="11" t="s">
        <v>8315</v>
      </c>
      <c r="R3943" t="s">
        <v>8316</v>
      </c>
      <c r="S3943" s="15">
        <f t="shared" si="250"/>
        <v>41940.587233796294</v>
      </c>
      <c r="T3943" s="15">
        <f t="shared" si="251"/>
        <v>41968.041666666672</v>
      </c>
    </row>
    <row r="3944" spans="1:20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8"/>
        <v>0</v>
      </c>
      <c r="P3944">
        <f t="shared" si="249"/>
        <v>0</v>
      </c>
      <c r="Q3944" s="11" t="s">
        <v>8315</v>
      </c>
      <c r="R3944" t="s">
        <v>8316</v>
      </c>
      <c r="S3944" s="15">
        <f t="shared" si="250"/>
        <v>42111.904097222221</v>
      </c>
      <c r="T3944" s="15">
        <f t="shared" si="251"/>
        <v>42171.904097222221</v>
      </c>
    </row>
    <row r="3945" spans="1:20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8"/>
        <v>36</v>
      </c>
      <c r="P3945">
        <f t="shared" si="249"/>
        <v>137.08000000000001</v>
      </c>
      <c r="Q3945" s="11" t="s">
        <v>8315</v>
      </c>
      <c r="R3945" t="s">
        <v>8316</v>
      </c>
      <c r="S3945" s="15">
        <f t="shared" si="250"/>
        <v>42279.778564814813</v>
      </c>
      <c r="T3945" s="15">
        <f t="shared" si="251"/>
        <v>42310.701388888891</v>
      </c>
    </row>
    <row r="3946" spans="1:20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8"/>
        <v>0</v>
      </c>
      <c r="P3946">
        <f t="shared" si="249"/>
        <v>0</v>
      </c>
      <c r="Q3946" s="11" t="s">
        <v>8315</v>
      </c>
      <c r="R3946" t="s">
        <v>8316</v>
      </c>
      <c r="S3946" s="15">
        <f t="shared" si="250"/>
        <v>42213.662905092591</v>
      </c>
      <c r="T3946" s="15">
        <f t="shared" si="251"/>
        <v>42243.662905092591</v>
      </c>
    </row>
    <row r="3947" spans="1:20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8"/>
        <v>0</v>
      </c>
      <c r="P3947">
        <f t="shared" si="249"/>
        <v>5</v>
      </c>
      <c r="Q3947" s="11" t="s">
        <v>8315</v>
      </c>
      <c r="R3947" t="s">
        <v>8316</v>
      </c>
      <c r="S3947" s="15">
        <f t="shared" si="250"/>
        <v>42109.801712962959</v>
      </c>
      <c r="T3947" s="15">
        <f t="shared" si="251"/>
        <v>42139.801712962959</v>
      </c>
    </row>
    <row r="3948" spans="1:20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8"/>
        <v>3</v>
      </c>
      <c r="P3948">
        <f t="shared" si="249"/>
        <v>39</v>
      </c>
      <c r="Q3948" s="11" t="s">
        <v>8315</v>
      </c>
      <c r="R3948" t="s">
        <v>8316</v>
      </c>
      <c r="S3948" s="15">
        <f t="shared" si="250"/>
        <v>42031.833587962959</v>
      </c>
      <c r="T3948" s="15">
        <f t="shared" si="251"/>
        <v>42063.333333333328</v>
      </c>
    </row>
    <row r="3949" spans="1:20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8"/>
        <v>3</v>
      </c>
      <c r="P3949">
        <f t="shared" si="249"/>
        <v>50.5</v>
      </c>
      <c r="Q3949" s="11" t="s">
        <v>8315</v>
      </c>
      <c r="R3949" t="s">
        <v>8316</v>
      </c>
      <c r="S3949" s="15">
        <f t="shared" si="250"/>
        <v>42615.142870370371</v>
      </c>
      <c r="T3949" s="15">
        <f t="shared" si="251"/>
        <v>42645.142870370371</v>
      </c>
    </row>
    <row r="3950" spans="1:20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8"/>
        <v>0</v>
      </c>
      <c r="P3950">
        <f t="shared" si="249"/>
        <v>0</v>
      </c>
      <c r="Q3950" s="11" t="s">
        <v>8315</v>
      </c>
      <c r="R3950" t="s">
        <v>8316</v>
      </c>
      <c r="S3950" s="15">
        <f t="shared" si="250"/>
        <v>41829.325497685182</v>
      </c>
      <c r="T3950" s="15">
        <f t="shared" si="251"/>
        <v>41889.325497685182</v>
      </c>
    </row>
    <row r="3951" spans="1:20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8"/>
        <v>16</v>
      </c>
      <c r="P3951">
        <f t="shared" si="249"/>
        <v>49.28</v>
      </c>
      <c r="Q3951" s="11" t="s">
        <v>8315</v>
      </c>
      <c r="R3951" t="s">
        <v>8316</v>
      </c>
      <c r="S3951" s="15">
        <f t="shared" si="250"/>
        <v>42016.120613425926</v>
      </c>
      <c r="T3951" s="15">
        <f t="shared" si="251"/>
        <v>42046.120613425926</v>
      </c>
    </row>
    <row r="3952" spans="1:20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8"/>
        <v>1</v>
      </c>
      <c r="P3952">
        <f t="shared" si="249"/>
        <v>25</v>
      </c>
      <c r="Q3952" s="11" t="s">
        <v>8315</v>
      </c>
      <c r="R3952" t="s">
        <v>8316</v>
      </c>
      <c r="S3952" s="15">
        <f t="shared" si="250"/>
        <v>42439.702314814815</v>
      </c>
      <c r="T3952" s="15">
        <f t="shared" si="251"/>
        <v>42468.774305555555</v>
      </c>
    </row>
    <row r="3953" spans="1:20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8"/>
        <v>0</v>
      </c>
      <c r="P3953">
        <f t="shared" si="249"/>
        <v>1</v>
      </c>
      <c r="Q3953" s="11" t="s">
        <v>8315</v>
      </c>
      <c r="R3953" t="s">
        <v>8316</v>
      </c>
      <c r="S3953" s="15">
        <f t="shared" si="250"/>
        <v>42433.825717592597</v>
      </c>
      <c r="T3953" s="15">
        <f t="shared" si="251"/>
        <v>42493.784050925926</v>
      </c>
    </row>
    <row r="3954" spans="1:20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8"/>
        <v>0</v>
      </c>
      <c r="P3954">
        <f t="shared" si="249"/>
        <v>25</v>
      </c>
      <c r="Q3954" s="11" t="s">
        <v>8315</v>
      </c>
      <c r="R3954" t="s">
        <v>8316</v>
      </c>
      <c r="S3954" s="15">
        <f t="shared" si="250"/>
        <v>42243.790393518517</v>
      </c>
      <c r="T3954" s="15">
        <f t="shared" si="251"/>
        <v>42303.790393518517</v>
      </c>
    </row>
    <row r="3955" spans="1:20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8"/>
        <v>0</v>
      </c>
      <c r="P3955">
        <f t="shared" si="249"/>
        <v>0</v>
      </c>
      <c r="Q3955" s="11" t="s">
        <v>8315</v>
      </c>
      <c r="R3955" t="s">
        <v>8316</v>
      </c>
      <c r="S3955" s="15">
        <f t="shared" si="250"/>
        <v>42550.048449074078</v>
      </c>
      <c r="T3955" s="15">
        <f t="shared" si="251"/>
        <v>42580.978472222225</v>
      </c>
    </row>
    <row r="3956" spans="1:20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8"/>
        <v>0</v>
      </c>
      <c r="P3956">
        <f t="shared" si="249"/>
        <v>0</v>
      </c>
      <c r="Q3956" s="11" t="s">
        <v>8315</v>
      </c>
      <c r="R3956" t="s">
        <v>8316</v>
      </c>
      <c r="S3956" s="15">
        <f t="shared" si="250"/>
        <v>41774.651203703703</v>
      </c>
      <c r="T3956" s="15">
        <f t="shared" si="251"/>
        <v>41834.651203703703</v>
      </c>
    </row>
    <row r="3957" spans="1:20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8"/>
        <v>24</v>
      </c>
      <c r="P3957">
        <f t="shared" si="249"/>
        <v>53.13</v>
      </c>
      <c r="Q3957" s="11" t="s">
        <v>8315</v>
      </c>
      <c r="R3957" t="s">
        <v>8316</v>
      </c>
      <c r="S3957" s="15">
        <f t="shared" si="250"/>
        <v>42306.848854166667</v>
      </c>
      <c r="T3957" s="15">
        <f t="shared" si="251"/>
        <v>42336.890520833331</v>
      </c>
    </row>
    <row r="3958" spans="1:20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8"/>
        <v>0</v>
      </c>
      <c r="P3958">
        <f t="shared" si="249"/>
        <v>0</v>
      </c>
      <c r="Q3958" s="11" t="s">
        <v>8315</v>
      </c>
      <c r="R3958" t="s">
        <v>8316</v>
      </c>
      <c r="S3958" s="15">
        <f t="shared" si="250"/>
        <v>42457.932025462964</v>
      </c>
      <c r="T3958" s="15">
        <f t="shared" si="251"/>
        <v>42485.013888888891</v>
      </c>
    </row>
    <row r="3959" spans="1:20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8"/>
        <v>0</v>
      </c>
      <c r="P3959">
        <f t="shared" si="249"/>
        <v>7</v>
      </c>
      <c r="Q3959" s="11" t="s">
        <v>8315</v>
      </c>
      <c r="R3959" t="s">
        <v>8316</v>
      </c>
      <c r="S3959" s="15">
        <f t="shared" si="250"/>
        <v>42513.976319444439</v>
      </c>
      <c r="T3959" s="15">
        <f t="shared" si="251"/>
        <v>42559.976319444439</v>
      </c>
    </row>
    <row r="3960" spans="1:20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8"/>
        <v>32</v>
      </c>
      <c r="P3960">
        <f t="shared" si="249"/>
        <v>40.06</v>
      </c>
      <c r="Q3960" s="11" t="s">
        <v>8315</v>
      </c>
      <c r="R3960" t="s">
        <v>8316</v>
      </c>
      <c r="S3960" s="15">
        <f t="shared" si="250"/>
        <v>41816.950370370374</v>
      </c>
      <c r="T3960" s="15">
        <f t="shared" si="251"/>
        <v>41853.583333333336</v>
      </c>
    </row>
    <row r="3961" spans="1:20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8"/>
        <v>24</v>
      </c>
      <c r="P3961">
        <f t="shared" si="249"/>
        <v>24.33</v>
      </c>
      <c r="Q3961" s="11" t="s">
        <v>8315</v>
      </c>
      <c r="R3961" t="s">
        <v>8316</v>
      </c>
      <c r="S3961" s="15">
        <f t="shared" si="250"/>
        <v>41880.788842592592</v>
      </c>
      <c r="T3961" s="15">
        <f t="shared" si="251"/>
        <v>41910.788842592592</v>
      </c>
    </row>
    <row r="3962" spans="1:20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8"/>
        <v>2</v>
      </c>
      <c r="P3962">
        <f t="shared" si="249"/>
        <v>11.25</v>
      </c>
      <c r="Q3962" s="11" t="s">
        <v>8315</v>
      </c>
      <c r="R3962" t="s">
        <v>8316</v>
      </c>
      <c r="S3962" s="15">
        <f t="shared" si="250"/>
        <v>42342.845555555556</v>
      </c>
      <c r="T3962" s="15">
        <f t="shared" si="251"/>
        <v>42372.845555555556</v>
      </c>
    </row>
    <row r="3963" spans="1:20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8"/>
        <v>0</v>
      </c>
      <c r="P3963">
        <f t="shared" si="249"/>
        <v>10.5</v>
      </c>
      <c r="Q3963" s="11" t="s">
        <v>8315</v>
      </c>
      <c r="R3963" t="s">
        <v>8316</v>
      </c>
      <c r="S3963" s="15">
        <f t="shared" si="250"/>
        <v>41745.891319444447</v>
      </c>
      <c r="T3963" s="15">
        <f t="shared" si="251"/>
        <v>41767.891319444447</v>
      </c>
    </row>
    <row r="3964" spans="1:20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8"/>
        <v>3</v>
      </c>
      <c r="P3964">
        <f t="shared" si="249"/>
        <v>15</v>
      </c>
      <c r="Q3964" s="11" t="s">
        <v>8315</v>
      </c>
      <c r="R3964" t="s">
        <v>8316</v>
      </c>
      <c r="S3964" s="15">
        <f t="shared" si="250"/>
        <v>42311.621458333335</v>
      </c>
      <c r="T3964" s="15">
        <f t="shared" si="251"/>
        <v>42336.621458333335</v>
      </c>
    </row>
    <row r="3965" spans="1:20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8"/>
        <v>0</v>
      </c>
      <c r="P3965">
        <f t="shared" si="249"/>
        <v>0</v>
      </c>
      <c r="Q3965" s="11" t="s">
        <v>8315</v>
      </c>
      <c r="R3965" t="s">
        <v>8316</v>
      </c>
      <c r="S3965" s="15">
        <f t="shared" si="250"/>
        <v>42296.154131944444</v>
      </c>
      <c r="T3965" s="15">
        <f t="shared" si="251"/>
        <v>42326.195798611108</v>
      </c>
    </row>
    <row r="3966" spans="1:20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8"/>
        <v>6</v>
      </c>
      <c r="P3966">
        <f t="shared" si="249"/>
        <v>42</v>
      </c>
      <c r="Q3966" s="11" t="s">
        <v>8315</v>
      </c>
      <c r="R3966" t="s">
        <v>8316</v>
      </c>
      <c r="S3966" s="15">
        <f t="shared" si="250"/>
        <v>42053.722060185188</v>
      </c>
      <c r="T3966" s="15">
        <f t="shared" si="251"/>
        <v>42113.680393518516</v>
      </c>
    </row>
    <row r="3967" spans="1:20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8"/>
        <v>14</v>
      </c>
      <c r="P3967">
        <f t="shared" si="249"/>
        <v>71.25</v>
      </c>
      <c r="Q3967" s="11" t="s">
        <v>8315</v>
      </c>
      <c r="R3967" t="s">
        <v>8316</v>
      </c>
      <c r="S3967" s="15">
        <f t="shared" si="250"/>
        <v>42414.235879629632</v>
      </c>
      <c r="T3967" s="15">
        <f t="shared" si="251"/>
        <v>42474.194212962961</v>
      </c>
    </row>
    <row r="3968" spans="1:20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8"/>
        <v>1</v>
      </c>
      <c r="P3968">
        <f t="shared" si="249"/>
        <v>22.5</v>
      </c>
      <c r="Q3968" s="11" t="s">
        <v>8315</v>
      </c>
      <c r="R3968" t="s">
        <v>8316</v>
      </c>
      <c r="S3968" s="15">
        <f t="shared" si="250"/>
        <v>41801.711550925924</v>
      </c>
      <c r="T3968" s="15">
        <f t="shared" si="251"/>
        <v>41844.124305555553</v>
      </c>
    </row>
    <row r="3969" spans="1:20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8"/>
        <v>24</v>
      </c>
      <c r="P3969">
        <f t="shared" si="249"/>
        <v>41</v>
      </c>
      <c r="Q3969" s="11" t="s">
        <v>8315</v>
      </c>
      <c r="R3969" t="s">
        <v>8316</v>
      </c>
      <c r="S3969" s="15">
        <f t="shared" si="250"/>
        <v>42770.290590277778</v>
      </c>
      <c r="T3969" s="15">
        <f t="shared" si="251"/>
        <v>42800.290590277778</v>
      </c>
    </row>
    <row r="3970" spans="1:20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8"/>
        <v>11</v>
      </c>
      <c r="P3970">
        <f t="shared" si="249"/>
        <v>47.91</v>
      </c>
      <c r="Q3970" s="11" t="s">
        <v>8315</v>
      </c>
      <c r="R3970" t="s">
        <v>8316</v>
      </c>
      <c r="S3970" s="15">
        <f t="shared" si="250"/>
        <v>42452.815659722226</v>
      </c>
      <c r="T3970" s="15">
        <f t="shared" si="251"/>
        <v>42512.815659722226</v>
      </c>
    </row>
    <row r="3971" spans="1:20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52">ROUND(E3971/D3971*100,0)</f>
        <v>7</v>
      </c>
      <c r="P3971">
        <f t="shared" ref="P3971:P4034" si="253">IFERROR(ROUND(E3971/L3971,2),0)</f>
        <v>35.17</v>
      </c>
      <c r="Q3971" s="11" t="s">
        <v>8315</v>
      </c>
      <c r="R3971" t="s">
        <v>8316</v>
      </c>
      <c r="S3971" s="15">
        <f t="shared" ref="S3971:S4034" si="254">(((J3971/60)/60)/24)+DATE(1970,1,1)</f>
        <v>42601.854699074072</v>
      </c>
      <c r="T3971" s="15">
        <f t="shared" ref="T3971:T4034" si="255">(((I3971/60)/60)/24)+DATE(1970,1,1)</f>
        <v>42611.163194444445</v>
      </c>
    </row>
    <row r="3972" spans="1:20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52"/>
        <v>0</v>
      </c>
      <c r="P3972">
        <f t="shared" si="253"/>
        <v>5.5</v>
      </c>
      <c r="Q3972" s="11" t="s">
        <v>8315</v>
      </c>
      <c r="R3972" t="s">
        <v>8316</v>
      </c>
      <c r="S3972" s="15">
        <f t="shared" si="254"/>
        <v>42447.863553240735</v>
      </c>
      <c r="T3972" s="15">
        <f t="shared" si="255"/>
        <v>42477.863553240735</v>
      </c>
    </row>
    <row r="3973" spans="1:20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52"/>
        <v>1</v>
      </c>
      <c r="P3973">
        <f t="shared" si="253"/>
        <v>22.67</v>
      </c>
      <c r="Q3973" s="11" t="s">
        <v>8315</v>
      </c>
      <c r="R3973" t="s">
        <v>8316</v>
      </c>
      <c r="S3973" s="15">
        <f t="shared" si="254"/>
        <v>41811.536180555559</v>
      </c>
      <c r="T3973" s="15">
        <f t="shared" si="255"/>
        <v>41841.536180555559</v>
      </c>
    </row>
    <row r="3974" spans="1:20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52"/>
        <v>21</v>
      </c>
      <c r="P3974">
        <f t="shared" si="253"/>
        <v>26.38</v>
      </c>
      <c r="Q3974" s="11" t="s">
        <v>8315</v>
      </c>
      <c r="R3974" t="s">
        <v>8316</v>
      </c>
      <c r="S3974" s="15">
        <f t="shared" si="254"/>
        <v>41981.067523148144</v>
      </c>
      <c r="T3974" s="15">
        <f t="shared" si="255"/>
        <v>42041.067523148144</v>
      </c>
    </row>
    <row r="3975" spans="1:20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52"/>
        <v>78</v>
      </c>
      <c r="P3975">
        <f t="shared" si="253"/>
        <v>105.54</v>
      </c>
      <c r="Q3975" s="11" t="s">
        <v>8315</v>
      </c>
      <c r="R3975" t="s">
        <v>8316</v>
      </c>
      <c r="S3975" s="15">
        <f t="shared" si="254"/>
        <v>42469.68414351852</v>
      </c>
      <c r="T3975" s="15">
        <f t="shared" si="255"/>
        <v>42499.166666666672</v>
      </c>
    </row>
    <row r="3976" spans="1:20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52"/>
        <v>32</v>
      </c>
      <c r="P3976">
        <f t="shared" si="253"/>
        <v>29.09</v>
      </c>
      <c r="Q3976" s="11" t="s">
        <v>8315</v>
      </c>
      <c r="R3976" t="s">
        <v>8316</v>
      </c>
      <c r="S3976" s="15">
        <f t="shared" si="254"/>
        <v>42493.546851851846</v>
      </c>
      <c r="T3976" s="15">
        <f t="shared" si="255"/>
        <v>42523.546851851846</v>
      </c>
    </row>
    <row r="3977" spans="1:20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52"/>
        <v>0</v>
      </c>
      <c r="P3977">
        <f t="shared" si="253"/>
        <v>0</v>
      </c>
      <c r="Q3977" s="11" t="s">
        <v>8315</v>
      </c>
      <c r="R3977" t="s">
        <v>8316</v>
      </c>
      <c r="S3977" s="15">
        <f t="shared" si="254"/>
        <v>42534.866875</v>
      </c>
      <c r="T3977" s="15">
        <f t="shared" si="255"/>
        <v>42564.866875</v>
      </c>
    </row>
    <row r="3978" spans="1:20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52"/>
        <v>48</v>
      </c>
      <c r="P3978">
        <f t="shared" si="253"/>
        <v>62</v>
      </c>
      <c r="Q3978" s="11" t="s">
        <v>8315</v>
      </c>
      <c r="R3978" t="s">
        <v>8316</v>
      </c>
      <c r="S3978" s="15">
        <f t="shared" si="254"/>
        <v>41830.858344907407</v>
      </c>
      <c r="T3978" s="15">
        <f t="shared" si="255"/>
        <v>41852.291666666664</v>
      </c>
    </row>
    <row r="3979" spans="1:20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52"/>
        <v>1</v>
      </c>
      <c r="P3979">
        <f t="shared" si="253"/>
        <v>217.5</v>
      </c>
      <c r="Q3979" s="11" t="s">
        <v>8315</v>
      </c>
      <c r="R3979" t="s">
        <v>8316</v>
      </c>
      <c r="S3979" s="15">
        <f t="shared" si="254"/>
        <v>42543.788564814815</v>
      </c>
      <c r="T3979" s="15">
        <f t="shared" si="255"/>
        <v>42573.788564814815</v>
      </c>
    </row>
    <row r="3980" spans="1:20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52"/>
        <v>11</v>
      </c>
      <c r="P3980">
        <f t="shared" si="253"/>
        <v>26.75</v>
      </c>
      <c r="Q3980" s="11" t="s">
        <v>8315</v>
      </c>
      <c r="R3980" t="s">
        <v>8316</v>
      </c>
      <c r="S3980" s="15">
        <f t="shared" si="254"/>
        <v>41975.642974537041</v>
      </c>
      <c r="T3980" s="15">
        <f t="shared" si="255"/>
        <v>42035.642974537041</v>
      </c>
    </row>
    <row r="3981" spans="1:20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52"/>
        <v>2</v>
      </c>
      <c r="P3981">
        <f t="shared" si="253"/>
        <v>18.329999999999998</v>
      </c>
      <c r="Q3981" s="11" t="s">
        <v>8315</v>
      </c>
      <c r="R3981" t="s">
        <v>8316</v>
      </c>
      <c r="S3981" s="15">
        <f t="shared" si="254"/>
        <v>42069.903437500005</v>
      </c>
      <c r="T3981" s="15">
        <f t="shared" si="255"/>
        <v>42092.833333333328</v>
      </c>
    </row>
    <row r="3982" spans="1:20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52"/>
        <v>18</v>
      </c>
      <c r="P3982">
        <f t="shared" si="253"/>
        <v>64.290000000000006</v>
      </c>
      <c r="Q3982" s="11" t="s">
        <v>8315</v>
      </c>
      <c r="R3982" t="s">
        <v>8316</v>
      </c>
      <c r="S3982" s="15">
        <f t="shared" si="254"/>
        <v>41795.598923611113</v>
      </c>
      <c r="T3982" s="15">
        <f t="shared" si="255"/>
        <v>41825.598923611113</v>
      </c>
    </row>
    <row r="3983" spans="1:20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52"/>
        <v>4</v>
      </c>
      <c r="P3983">
        <f t="shared" si="253"/>
        <v>175</v>
      </c>
      <c r="Q3983" s="11" t="s">
        <v>8315</v>
      </c>
      <c r="R3983" t="s">
        <v>8316</v>
      </c>
      <c r="S3983" s="15">
        <f t="shared" si="254"/>
        <v>42508.179965277777</v>
      </c>
      <c r="T3983" s="15">
        <f t="shared" si="255"/>
        <v>42568.179965277777</v>
      </c>
    </row>
    <row r="3984" spans="1:20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52"/>
        <v>20</v>
      </c>
      <c r="P3984">
        <f t="shared" si="253"/>
        <v>34</v>
      </c>
      <c r="Q3984" s="11" t="s">
        <v>8315</v>
      </c>
      <c r="R3984" t="s">
        <v>8316</v>
      </c>
      <c r="S3984" s="15">
        <f t="shared" si="254"/>
        <v>42132.809953703705</v>
      </c>
      <c r="T3984" s="15">
        <f t="shared" si="255"/>
        <v>42192.809953703705</v>
      </c>
    </row>
    <row r="3985" spans="1:20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52"/>
        <v>35</v>
      </c>
      <c r="P3985">
        <f t="shared" si="253"/>
        <v>84.28</v>
      </c>
      <c r="Q3985" s="11" t="s">
        <v>8315</v>
      </c>
      <c r="R3985" t="s">
        <v>8316</v>
      </c>
      <c r="S3985" s="15">
        <f t="shared" si="254"/>
        <v>41747.86986111111</v>
      </c>
      <c r="T3985" s="15">
        <f t="shared" si="255"/>
        <v>41779.290972222225</v>
      </c>
    </row>
    <row r="3986" spans="1:20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52"/>
        <v>6</v>
      </c>
      <c r="P3986">
        <f t="shared" si="253"/>
        <v>9.5</v>
      </c>
      <c r="Q3986" s="11" t="s">
        <v>8315</v>
      </c>
      <c r="R3986" t="s">
        <v>8316</v>
      </c>
      <c r="S3986" s="15">
        <f t="shared" si="254"/>
        <v>41920.963472222218</v>
      </c>
      <c r="T3986" s="15">
        <f t="shared" si="255"/>
        <v>41951</v>
      </c>
    </row>
    <row r="3987" spans="1:20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52"/>
        <v>32</v>
      </c>
      <c r="P3987">
        <f t="shared" si="253"/>
        <v>33.74</v>
      </c>
      <c r="Q3987" s="11" t="s">
        <v>8315</v>
      </c>
      <c r="R3987" t="s">
        <v>8316</v>
      </c>
      <c r="S3987" s="15">
        <f t="shared" si="254"/>
        <v>42399.707407407404</v>
      </c>
      <c r="T3987" s="15">
        <f t="shared" si="255"/>
        <v>42420.878472222219</v>
      </c>
    </row>
    <row r="3988" spans="1:20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52"/>
        <v>10</v>
      </c>
      <c r="P3988">
        <f t="shared" si="253"/>
        <v>37.54</v>
      </c>
      <c r="Q3988" s="11" t="s">
        <v>8315</v>
      </c>
      <c r="R3988" t="s">
        <v>8316</v>
      </c>
      <c r="S3988" s="15">
        <f t="shared" si="254"/>
        <v>42467.548541666663</v>
      </c>
      <c r="T3988" s="15">
        <f t="shared" si="255"/>
        <v>42496.544444444444</v>
      </c>
    </row>
    <row r="3989" spans="1:20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52"/>
        <v>38</v>
      </c>
      <c r="P3989">
        <f t="shared" si="253"/>
        <v>11.62</v>
      </c>
      <c r="Q3989" s="11" t="s">
        <v>8315</v>
      </c>
      <c r="R3989" t="s">
        <v>8316</v>
      </c>
      <c r="S3989" s="15">
        <f t="shared" si="254"/>
        <v>41765.92465277778</v>
      </c>
      <c r="T3989" s="15">
        <f t="shared" si="255"/>
        <v>41775.92465277778</v>
      </c>
    </row>
    <row r="3990" spans="1:20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52"/>
        <v>2</v>
      </c>
      <c r="P3990">
        <f t="shared" si="253"/>
        <v>8</v>
      </c>
      <c r="Q3990" s="11" t="s">
        <v>8315</v>
      </c>
      <c r="R3990" t="s">
        <v>8316</v>
      </c>
      <c r="S3990" s="15">
        <f t="shared" si="254"/>
        <v>42230.08116898148</v>
      </c>
      <c r="T3990" s="15">
        <f t="shared" si="255"/>
        <v>42245.08116898148</v>
      </c>
    </row>
    <row r="3991" spans="1:20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52"/>
        <v>0</v>
      </c>
      <c r="P3991">
        <f t="shared" si="253"/>
        <v>0</v>
      </c>
      <c r="Q3991" s="11" t="s">
        <v>8315</v>
      </c>
      <c r="R3991" t="s">
        <v>8316</v>
      </c>
      <c r="S3991" s="15">
        <f t="shared" si="254"/>
        <v>42286.749780092592</v>
      </c>
      <c r="T3991" s="15">
        <f t="shared" si="255"/>
        <v>42316.791446759264</v>
      </c>
    </row>
    <row r="3992" spans="1:20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52"/>
        <v>4</v>
      </c>
      <c r="P3992">
        <f t="shared" si="253"/>
        <v>23</v>
      </c>
      <c r="Q3992" s="11" t="s">
        <v>8315</v>
      </c>
      <c r="R3992" t="s">
        <v>8316</v>
      </c>
      <c r="S3992" s="15">
        <f t="shared" si="254"/>
        <v>42401.672372685185</v>
      </c>
      <c r="T3992" s="15">
        <f t="shared" si="255"/>
        <v>42431.672372685185</v>
      </c>
    </row>
    <row r="3993" spans="1:20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52"/>
        <v>20</v>
      </c>
      <c r="P3993">
        <f t="shared" si="253"/>
        <v>100</v>
      </c>
      <c r="Q3993" s="11" t="s">
        <v>8315</v>
      </c>
      <c r="R3993" t="s">
        <v>8316</v>
      </c>
      <c r="S3993" s="15">
        <f t="shared" si="254"/>
        <v>42125.644467592589</v>
      </c>
      <c r="T3993" s="15">
        <f t="shared" si="255"/>
        <v>42155.644467592589</v>
      </c>
    </row>
    <row r="3994" spans="1:20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52"/>
        <v>5</v>
      </c>
      <c r="P3994">
        <f t="shared" si="253"/>
        <v>60.11</v>
      </c>
      <c r="Q3994" s="11" t="s">
        <v>8315</v>
      </c>
      <c r="R3994" t="s">
        <v>8316</v>
      </c>
      <c r="S3994" s="15">
        <f t="shared" si="254"/>
        <v>42289.94049768518</v>
      </c>
      <c r="T3994" s="15">
        <f t="shared" si="255"/>
        <v>42349.982164351852</v>
      </c>
    </row>
    <row r="3995" spans="1:20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52"/>
        <v>0</v>
      </c>
      <c r="P3995">
        <f t="shared" si="253"/>
        <v>3</v>
      </c>
      <c r="Q3995" s="11" t="s">
        <v>8315</v>
      </c>
      <c r="R3995" t="s">
        <v>8316</v>
      </c>
      <c r="S3995" s="15">
        <f t="shared" si="254"/>
        <v>42107.864722222221</v>
      </c>
      <c r="T3995" s="15">
        <f t="shared" si="255"/>
        <v>42137.864722222221</v>
      </c>
    </row>
    <row r="3996" spans="1:20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52"/>
        <v>0</v>
      </c>
      <c r="P3996">
        <f t="shared" si="253"/>
        <v>5</v>
      </c>
      <c r="Q3996" s="11" t="s">
        <v>8315</v>
      </c>
      <c r="R3996" t="s">
        <v>8316</v>
      </c>
      <c r="S3996" s="15">
        <f t="shared" si="254"/>
        <v>41809.389930555553</v>
      </c>
      <c r="T3996" s="15">
        <f t="shared" si="255"/>
        <v>41839.389930555553</v>
      </c>
    </row>
    <row r="3997" spans="1:20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52"/>
        <v>35</v>
      </c>
      <c r="P3997">
        <f t="shared" si="253"/>
        <v>17.5</v>
      </c>
      <c r="Q3997" s="11" t="s">
        <v>8315</v>
      </c>
      <c r="R3997" t="s">
        <v>8316</v>
      </c>
      <c r="S3997" s="15">
        <f t="shared" si="254"/>
        <v>42019.683761574073</v>
      </c>
      <c r="T3997" s="15">
        <f t="shared" si="255"/>
        <v>42049.477083333331</v>
      </c>
    </row>
    <row r="3998" spans="1:20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52"/>
        <v>17</v>
      </c>
      <c r="P3998">
        <f t="shared" si="253"/>
        <v>29.24</v>
      </c>
      <c r="Q3998" s="11" t="s">
        <v>8315</v>
      </c>
      <c r="R3998" t="s">
        <v>8316</v>
      </c>
      <c r="S3998" s="15">
        <f t="shared" si="254"/>
        <v>41950.26694444444</v>
      </c>
      <c r="T3998" s="15">
        <f t="shared" si="255"/>
        <v>41963.669444444444</v>
      </c>
    </row>
    <row r="3999" spans="1:20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52"/>
        <v>0</v>
      </c>
      <c r="P3999">
        <f t="shared" si="253"/>
        <v>0</v>
      </c>
      <c r="Q3999" s="11" t="s">
        <v>8315</v>
      </c>
      <c r="R3999" t="s">
        <v>8316</v>
      </c>
      <c r="S3999" s="15">
        <f t="shared" si="254"/>
        <v>42069.391446759255</v>
      </c>
      <c r="T3999" s="15">
        <f t="shared" si="255"/>
        <v>42099.349780092598</v>
      </c>
    </row>
    <row r="4000" spans="1:20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52"/>
        <v>57</v>
      </c>
      <c r="P4000">
        <f t="shared" si="253"/>
        <v>59.58</v>
      </c>
      <c r="Q4000" s="11" t="s">
        <v>8315</v>
      </c>
      <c r="R4000" t="s">
        <v>8316</v>
      </c>
      <c r="S4000" s="15">
        <f t="shared" si="254"/>
        <v>42061.963263888887</v>
      </c>
      <c r="T4000" s="15">
        <f t="shared" si="255"/>
        <v>42091.921597222223</v>
      </c>
    </row>
    <row r="4001" spans="1:20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52"/>
        <v>17</v>
      </c>
      <c r="P4001">
        <f t="shared" si="253"/>
        <v>82.57</v>
      </c>
      <c r="Q4001" s="11" t="s">
        <v>8315</v>
      </c>
      <c r="R4001" t="s">
        <v>8316</v>
      </c>
      <c r="S4001" s="15">
        <f t="shared" si="254"/>
        <v>41842.828680555554</v>
      </c>
      <c r="T4001" s="15">
        <f t="shared" si="255"/>
        <v>41882.827650462961</v>
      </c>
    </row>
    <row r="4002" spans="1:20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52"/>
        <v>0</v>
      </c>
      <c r="P4002">
        <f t="shared" si="253"/>
        <v>10</v>
      </c>
      <c r="Q4002" s="11" t="s">
        <v>8315</v>
      </c>
      <c r="R4002" t="s">
        <v>8316</v>
      </c>
      <c r="S4002" s="15">
        <f t="shared" si="254"/>
        <v>42437.64534722222</v>
      </c>
      <c r="T4002" s="15">
        <f t="shared" si="255"/>
        <v>42497.603680555556</v>
      </c>
    </row>
    <row r="4003" spans="1:20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52"/>
        <v>38</v>
      </c>
      <c r="P4003">
        <f t="shared" si="253"/>
        <v>32.36</v>
      </c>
      <c r="Q4003" s="11" t="s">
        <v>8315</v>
      </c>
      <c r="R4003" t="s">
        <v>8316</v>
      </c>
      <c r="S4003" s="15">
        <f t="shared" si="254"/>
        <v>42775.964212962965</v>
      </c>
      <c r="T4003" s="15">
        <f t="shared" si="255"/>
        <v>42795.791666666672</v>
      </c>
    </row>
    <row r="4004" spans="1:20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52"/>
        <v>2</v>
      </c>
      <c r="P4004">
        <f t="shared" si="253"/>
        <v>5.75</v>
      </c>
      <c r="Q4004" s="11" t="s">
        <v>8315</v>
      </c>
      <c r="R4004" t="s">
        <v>8316</v>
      </c>
      <c r="S4004" s="15">
        <f t="shared" si="254"/>
        <v>41879.043530092589</v>
      </c>
      <c r="T4004" s="15">
        <f t="shared" si="255"/>
        <v>41909.043530092589</v>
      </c>
    </row>
    <row r="4005" spans="1:20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52"/>
        <v>10</v>
      </c>
      <c r="P4005">
        <f t="shared" si="253"/>
        <v>100.5</v>
      </c>
      <c r="Q4005" s="11" t="s">
        <v>8315</v>
      </c>
      <c r="R4005" t="s">
        <v>8316</v>
      </c>
      <c r="S4005" s="15">
        <f t="shared" si="254"/>
        <v>42020.587349537032</v>
      </c>
      <c r="T4005" s="15">
        <f t="shared" si="255"/>
        <v>42050.587349537032</v>
      </c>
    </row>
    <row r="4006" spans="1:20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52"/>
        <v>0</v>
      </c>
      <c r="P4006">
        <f t="shared" si="253"/>
        <v>1</v>
      </c>
      <c r="Q4006" s="11" t="s">
        <v>8315</v>
      </c>
      <c r="R4006" t="s">
        <v>8316</v>
      </c>
      <c r="S4006" s="15">
        <f t="shared" si="254"/>
        <v>41890.16269675926</v>
      </c>
      <c r="T4006" s="15">
        <f t="shared" si="255"/>
        <v>41920.16269675926</v>
      </c>
    </row>
    <row r="4007" spans="1:20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52"/>
        <v>1</v>
      </c>
      <c r="P4007">
        <f t="shared" si="253"/>
        <v>20</v>
      </c>
      <c r="Q4007" s="11" t="s">
        <v>8315</v>
      </c>
      <c r="R4007" t="s">
        <v>8316</v>
      </c>
      <c r="S4007" s="15">
        <f t="shared" si="254"/>
        <v>41872.807696759257</v>
      </c>
      <c r="T4007" s="15">
        <f t="shared" si="255"/>
        <v>41932.807696759257</v>
      </c>
    </row>
    <row r="4008" spans="1:20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52"/>
        <v>0</v>
      </c>
      <c r="P4008">
        <f t="shared" si="253"/>
        <v>2</v>
      </c>
      <c r="Q4008" s="11" t="s">
        <v>8315</v>
      </c>
      <c r="R4008" t="s">
        <v>8316</v>
      </c>
      <c r="S4008" s="15">
        <f t="shared" si="254"/>
        <v>42391.772997685184</v>
      </c>
      <c r="T4008" s="15">
        <f t="shared" si="255"/>
        <v>42416.772997685184</v>
      </c>
    </row>
    <row r="4009" spans="1:20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52"/>
        <v>0</v>
      </c>
      <c r="P4009">
        <f t="shared" si="253"/>
        <v>5</v>
      </c>
      <c r="Q4009" s="11" t="s">
        <v>8315</v>
      </c>
      <c r="R4009" t="s">
        <v>8316</v>
      </c>
      <c r="S4009" s="15">
        <f t="shared" si="254"/>
        <v>41848.772928240738</v>
      </c>
      <c r="T4009" s="15">
        <f t="shared" si="255"/>
        <v>41877.686111111114</v>
      </c>
    </row>
    <row r="4010" spans="1:20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52"/>
        <v>6</v>
      </c>
      <c r="P4010">
        <f t="shared" si="253"/>
        <v>15</v>
      </c>
      <c r="Q4010" s="11" t="s">
        <v>8315</v>
      </c>
      <c r="R4010" t="s">
        <v>8316</v>
      </c>
      <c r="S4010" s="15">
        <f t="shared" si="254"/>
        <v>42177.964201388888</v>
      </c>
      <c r="T4010" s="15">
        <f t="shared" si="255"/>
        <v>42207.964201388888</v>
      </c>
    </row>
    <row r="4011" spans="1:20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52"/>
        <v>4</v>
      </c>
      <c r="P4011">
        <f t="shared" si="253"/>
        <v>25</v>
      </c>
      <c r="Q4011" s="11" t="s">
        <v>8315</v>
      </c>
      <c r="R4011" t="s">
        <v>8316</v>
      </c>
      <c r="S4011" s="15">
        <f t="shared" si="254"/>
        <v>41851.700925925928</v>
      </c>
      <c r="T4011" s="15">
        <f t="shared" si="255"/>
        <v>41891.700925925928</v>
      </c>
    </row>
    <row r="4012" spans="1:20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52"/>
        <v>24</v>
      </c>
      <c r="P4012">
        <f t="shared" si="253"/>
        <v>45.84</v>
      </c>
      <c r="Q4012" s="11" t="s">
        <v>8315</v>
      </c>
      <c r="R4012" t="s">
        <v>8316</v>
      </c>
      <c r="S4012" s="15">
        <f t="shared" si="254"/>
        <v>41921.770439814813</v>
      </c>
      <c r="T4012" s="15">
        <f t="shared" si="255"/>
        <v>41938.770439814813</v>
      </c>
    </row>
    <row r="4013" spans="1:20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52"/>
        <v>8</v>
      </c>
      <c r="P4013">
        <f t="shared" si="253"/>
        <v>4.75</v>
      </c>
      <c r="Q4013" s="11" t="s">
        <v>8315</v>
      </c>
      <c r="R4013" t="s">
        <v>8316</v>
      </c>
      <c r="S4013" s="15">
        <f t="shared" si="254"/>
        <v>42002.54488425926</v>
      </c>
      <c r="T4013" s="15">
        <f t="shared" si="255"/>
        <v>42032.54488425926</v>
      </c>
    </row>
    <row r="4014" spans="1:20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52"/>
        <v>0</v>
      </c>
      <c r="P4014">
        <f t="shared" si="253"/>
        <v>0</v>
      </c>
      <c r="Q4014" s="11" t="s">
        <v>8315</v>
      </c>
      <c r="R4014" t="s">
        <v>8316</v>
      </c>
      <c r="S4014" s="15">
        <f t="shared" si="254"/>
        <v>42096.544548611113</v>
      </c>
      <c r="T4014" s="15">
        <f t="shared" si="255"/>
        <v>42126.544548611113</v>
      </c>
    </row>
    <row r="4015" spans="1:20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52"/>
        <v>1</v>
      </c>
      <c r="P4015">
        <f t="shared" si="253"/>
        <v>13</v>
      </c>
      <c r="Q4015" s="11" t="s">
        <v>8315</v>
      </c>
      <c r="R4015" t="s">
        <v>8316</v>
      </c>
      <c r="S4015" s="15">
        <f t="shared" si="254"/>
        <v>42021.301192129627</v>
      </c>
      <c r="T4015" s="15">
        <f t="shared" si="255"/>
        <v>42051.301192129627</v>
      </c>
    </row>
    <row r="4016" spans="1:20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52"/>
        <v>0</v>
      </c>
      <c r="P4016">
        <f t="shared" si="253"/>
        <v>0</v>
      </c>
      <c r="Q4016" s="11" t="s">
        <v>8315</v>
      </c>
      <c r="R4016" t="s">
        <v>8316</v>
      </c>
      <c r="S4016" s="15">
        <f t="shared" si="254"/>
        <v>42419.246168981481</v>
      </c>
      <c r="T4016" s="15">
        <f t="shared" si="255"/>
        <v>42434.246168981481</v>
      </c>
    </row>
    <row r="4017" spans="1:20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52"/>
        <v>0</v>
      </c>
      <c r="P4017">
        <f t="shared" si="253"/>
        <v>1</v>
      </c>
      <c r="Q4017" s="11" t="s">
        <v>8315</v>
      </c>
      <c r="R4017" t="s">
        <v>8316</v>
      </c>
      <c r="S4017" s="15">
        <f t="shared" si="254"/>
        <v>42174.780821759254</v>
      </c>
      <c r="T4017" s="15">
        <f t="shared" si="255"/>
        <v>42204.780821759254</v>
      </c>
    </row>
    <row r="4018" spans="1:20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52"/>
        <v>14</v>
      </c>
      <c r="P4018">
        <f t="shared" si="253"/>
        <v>10</v>
      </c>
      <c r="Q4018" s="11" t="s">
        <v>8315</v>
      </c>
      <c r="R4018" t="s">
        <v>8316</v>
      </c>
      <c r="S4018" s="15">
        <f t="shared" si="254"/>
        <v>41869.872685185182</v>
      </c>
      <c r="T4018" s="15">
        <f t="shared" si="255"/>
        <v>41899.872685185182</v>
      </c>
    </row>
    <row r="4019" spans="1:20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52"/>
        <v>1</v>
      </c>
      <c r="P4019">
        <f t="shared" si="253"/>
        <v>52.5</v>
      </c>
      <c r="Q4019" s="11" t="s">
        <v>8315</v>
      </c>
      <c r="R4019" t="s">
        <v>8316</v>
      </c>
      <c r="S4019" s="15">
        <f t="shared" si="254"/>
        <v>41856.672152777777</v>
      </c>
      <c r="T4019" s="15">
        <f t="shared" si="255"/>
        <v>41886.672152777777</v>
      </c>
    </row>
    <row r="4020" spans="1:20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52"/>
        <v>9</v>
      </c>
      <c r="P4020">
        <f t="shared" si="253"/>
        <v>32.5</v>
      </c>
      <c r="Q4020" s="11" t="s">
        <v>8315</v>
      </c>
      <c r="R4020" t="s">
        <v>8316</v>
      </c>
      <c r="S4020" s="15">
        <f t="shared" si="254"/>
        <v>42620.91097222222</v>
      </c>
      <c r="T4020" s="15">
        <f t="shared" si="255"/>
        <v>42650.91097222222</v>
      </c>
    </row>
    <row r="4021" spans="1:20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52"/>
        <v>1</v>
      </c>
      <c r="P4021">
        <f t="shared" si="253"/>
        <v>7.25</v>
      </c>
      <c r="Q4021" s="11" t="s">
        <v>8315</v>
      </c>
      <c r="R4021" t="s">
        <v>8316</v>
      </c>
      <c r="S4021" s="15">
        <f t="shared" si="254"/>
        <v>42417.675879629634</v>
      </c>
      <c r="T4021" s="15">
        <f t="shared" si="255"/>
        <v>42475.686111111107</v>
      </c>
    </row>
    <row r="4022" spans="1:20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52"/>
        <v>17</v>
      </c>
      <c r="P4022">
        <f t="shared" si="253"/>
        <v>33.33</v>
      </c>
      <c r="Q4022" s="11" t="s">
        <v>8315</v>
      </c>
      <c r="R4022" t="s">
        <v>8316</v>
      </c>
      <c r="S4022" s="15">
        <f t="shared" si="254"/>
        <v>42057.190960648149</v>
      </c>
      <c r="T4022" s="15">
        <f t="shared" si="255"/>
        <v>42087.149293981478</v>
      </c>
    </row>
    <row r="4023" spans="1:20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52"/>
        <v>1</v>
      </c>
      <c r="P4023">
        <f t="shared" si="253"/>
        <v>62.5</v>
      </c>
      <c r="Q4023" s="11" t="s">
        <v>8315</v>
      </c>
      <c r="R4023" t="s">
        <v>8316</v>
      </c>
      <c r="S4023" s="15">
        <f t="shared" si="254"/>
        <v>41878.911550925928</v>
      </c>
      <c r="T4023" s="15">
        <f t="shared" si="255"/>
        <v>41938.911550925928</v>
      </c>
    </row>
    <row r="4024" spans="1:20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52"/>
        <v>70</v>
      </c>
      <c r="P4024">
        <f t="shared" si="253"/>
        <v>63.56</v>
      </c>
      <c r="Q4024" s="11" t="s">
        <v>8315</v>
      </c>
      <c r="R4024" t="s">
        <v>8316</v>
      </c>
      <c r="S4024" s="15">
        <f t="shared" si="254"/>
        <v>41990.584108796291</v>
      </c>
      <c r="T4024" s="15">
        <f t="shared" si="255"/>
        <v>42036.120833333334</v>
      </c>
    </row>
    <row r="4025" spans="1:20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52"/>
        <v>0</v>
      </c>
      <c r="P4025">
        <f t="shared" si="253"/>
        <v>0</v>
      </c>
      <c r="Q4025" s="11" t="s">
        <v>8315</v>
      </c>
      <c r="R4025" t="s">
        <v>8316</v>
      </c>
      <c r="S4025" s="15">
        <f t="shared" si="254"/>
        <v>42408.999571759254</v>
      </c>
      <c r="T4025" s="15">
        <f t="shared" si="255"/>
        <v>42453.957905092597</v>
      </c>
    </row>
    <row r="4026" spans="1:20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52"/>
        <v>1</v>
      </c>
      <c r="P4026">
        <f t="shared" si="253"/>
        <v>10</v>
      </c>
      <c r="Q4026" s="11" t="s">
        <v>8315</v>
      </c>
      <c r="R4026" t="s">
        <v>8316</v>
      </c>
      <c r="S4026" s="15">
        <f t="shared" si="254"/>
        <v>42217.670104166667</v>
      </c>
      <c r="T4026" s="15">
        <f t="shared" si="255"/>
        <v>42247.670104166667</v>
      </c>
    </row>
    <row r="4027" spans="1:20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52"/>
        <v>5</v>
      </c>
      <c r="P4027">
        <f t="shared" si="253"/>
        <v>62.5</v>
      </c>
      <c r="Q4027" s="11" t="s">
        <v>8315</v>
      </c>
      <c r="R4027" t="s">
        <v>8316</v>
      </c>
      <c r="S4027" s="15">
        <f t="shared" si="254"/>
        <v>42151.237685185188</v>
      </c>
      <c r="T4027" s="15">
        <f t="shared" si="255"/>
        <v>42211.237685185188</v>
      </c>
    </row>
    <row r="4028" spans="1:20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52"/>
        <v>0</v>
      </c>
      <c r="P4028">
        <f t="shared" si="253"/>
        <v>0</v>
      </c>
      <c r="Q4028" s="11" t="s">
        <v>8315</v>
      </c>
      <c r="R4028" t="s">
        <v>8316</v>
      </c>
      <c r="S4028" s="15">
        <f t="shared" si="254"/>
        <v>42282.655543981484</v>
      </c>
      <c r="T4028" s="15">
        <f t="shared" si="255"/>
        <v>42342.697210648148</v>
      </c>
    </row>
    <row r="4029" spans="1:20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52"/>
        <v>7</v>
      </c>
      <c r="P4029">
        <f t="shared" si="253"/>
        <v>30.71</v>
      </c>
      <c r="Q4029" s="11" t="s">
        <v>8315</v>
      </c>
      <c r="R4029" t="s">
        <v>8316</v>
      </c>
      <c r="S4029" s="15">
        <f t="shared" si="254"/>
        <v>42768.97084490741</v>
      </c>
      <c r="T4029" s="15">
        <f t="shared" si="255"/>
        <v>42789.041666666672</v>
      </c>
    </row>
    <row r="4030" spans="1:20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52"/>
        <v>28</v>
      </c>
      <c r="P4030">
        <f t="shared" si="253"/>
        <v>51</v>
      </c>
      <c r="Q4030" s="11" t="s">
        <v>8315</v>
      </c>
      <c r="R4030" t="s">
        <v>8316</v>
      </c>
      <c r="S4030" s="15">
        <f t="shared" si="254"/>
        <v>41765.938657407409</v>
      </c>
      <c r="T4030" s="15">
        <f t="shared" si="255"/>
        <v>41795.938657407409</v>
      </c>
    </row>
    <row r="4031" spans="1:20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52"/>
        <v>0</v>
      </c>
      <c r="P4031">
        <f t="shared" si="253"/>
        <v>0</v>
      </c>
      <c r="Q4031" s="11" t="s">
        <v>8315</v>
      </c>
      <c r="R4031" t="s">
        <v>8316</v>
      </c>
      <c r="S4031" s="15">
        <f t="shared" si="254"/>
        <v>42322.025115740747</v>
      </c>
      <c r="T4031" s="15">
        <f t="shared" si="255"/>
        <v>42352.025115740747</v>
      </c>
    </row>
    <row r="4032" spans="1:20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52"/>
        <v>16</v>
      </c>
      <c r="P4032">
        <f t="shared" si="253"/>
        <v>66.67</v>
      </c>
      <c r="Q4032" s="11" t="s">
        <v>8315</v>
      </c>
      <c r="R4032" t="s">
        <v>8316</v>
      </c>
      <c r="S4032" s="15">
        <f t="shared" si="254"/>
        <v>42374.655081018514</v>
      </c>
      <c r="T4032" s="15">
        <f t="shared" si="255"/>
        <v>42403.784027777772</v>
      </c>
    </row>
    <row r="4033" spans="1:20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2"/>
        <v>0</v>
      </c>
      <c r="P4033">
        <f t="shared" si="253"/>
        <v>0</v>
      </c>
      <c r="Q4033" s="11" t="s">
        <v>8315</v>
      </c>
      <c r="R4033" t="s">
        <v>8316</v>
      </c>
      <c r="S4033" s="15">
        <f t="shared" si="254"/>
        <v>41941.585231481484</v>
      </c>
      <c r="T4033" s="15">
        <f t="shared" si="255"/>
        <v>41991.626898148148</v>
      </c>
    </row>
    <row r="4034" spans="1:20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2"/>
        <v>7</v>
      </c>
      <c r="P4034">
        <f t="shared" si="253"/>
        <v>59</v>
      </c>
      <c r="Q4034" s="11" t="s">
        <v>8315</v>
      </c>
      <c r="R4034" t="s">
        <v>8316</v>
      </c>
      <c r="S4034" s="15">
        <f t="shared" si="254"/>
        <v>42293.809212962966</v>
      </c>
      <c r="T4034" s="15">
        <f t="shared" si="255"/>
        <v>42353.85087962963</v>
      </c>
    </row>
    <row r="4035" spans="1:20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6">ROUND(E4035/D4035*100,0)</f>
        <v>26</v>
      </c>
      <c r="P4035">
        <f t="shared" ref="P4035:P4098" si="257">IFERROR(ROUND(E4035/L4035,2),0)</f>
        <v>65.34</v>
      </c>
      <c r="Q4035" s="11" t="s">
        <v>8315</v>
      </c>
      <c r="R4035" t="s">
        <v>8316</v>
      </c>
      <c r="S4035" s="15">
        <f t="shared" ref="S4035:S4098" si="258">(((J4035/60)/60)/24)+DATE(1970,1,1)</f>
        <v>42614.268796296295</v>
      </c>
      <c r="T4035" s="15">
        <f t="shared" ref="T4035:T4098" si="259">(((I4035/60)/60)/24)+DATE(1970,1,1)</f>
        <v>42645.375</v>
      </c>
    </row>
    <row r="4036" spans="1:20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6"/>
        <v>1</v>
      </c>
      <c r="P4036">
        <f t="shared" si="257"/>
        <v>100</v>
      </c>
      <c r="Q4036" s="11" t="s">
        <v>8315</v>
      </c>
      <c r="R4036" t="s">
        <v>8316</v>
      </c>
      <c r="S4036" s="15">
        <f t="shared" si="258"/>
        <v>42067.947337962964</v>
      </c>
      <c r="T4036" s="15">
        <f t="shared" si="259"/>
        <v>42097.905671296292</v>
      </c>
    </row>
    <row r="4037" spans="1:20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6"/>
        <v>37</v>
      </c>
      <c r="P4037">
        <f t="shared" si="257"/>
        <v>147.4</v>
      </c>
      <c r="Q4037" s="11" t="s">
        <v>8315</v>
      </c>
      <c r="R4037" t="s">
        <v>8316</v>
      </c>
      <c r="S4037" s="15">
        <f t="shared" si="258"/>
        <v>41903.882951388885</v>
      </c>
      <c r="T4037" s="15">
        <f t="shared" si="259"/>
        <v>41933.882951388885</v>
      </c>
    </row>
    <row r="4038" spans="1:20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6"/>
        <v>47</v>
      </c>
      <c r="P4038">
        <f t="shared" si="257"/>
        <v>166.06</v>
      </c>
      <c r="Q4038" s="11" t="s">
        <v>8315</v>
      </c>
      <c r="R4038" t="s">
        <v>8316</v>
      </c>
      <c r="S4038" s="15">
        <f t="shared" si="258"/>
        <v>41804.937083333331</v>
      </c>
      <c r="T4038" s="15">
        <f t="shared" si="259"/>
        <v>41821.9375</v>
      </c>
    </row>
    <row r="4039" spans="1:20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6"/>
        <v>11</v>
      </c>
      <c r="P4039">
        <f t="shared" si="257"/>
        <v>40</v>
      </c>
      <c r="Q4039" s="11" t="s">
        <v>8315</v>
      </c>
      <c r="R4039" t="s">
        <v>8316</v>
      </c>
      <c r="S4039" s="15">
        <f t="shared" si="258"/>
        <v>42497.070775462969</v>
      </c>
      <c r="T4039" s="15">
        <f t="shared" si="259"/>
        <v>42514.600694444445</v>
      </c>
    </row>
    <row r="4040" spans="1:20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6"/>
        <v>12</v>
      </c>
      <c r="P4040">
        <f t="shared" si="257"/>
        <v>75.25</v>
      </c>
      <c r="Q4040" s="11" t="s">
        <v>8315</v>
      </c>
      <c r="R4040" t="s">
        <v>8316</v>
      </c>
      <c r="S4040" s="15">
        <f t="shared" si="258"/>
        <v>41869.798726851855</v>
      </c>
      <c r="T4040" s="15">
        <f t="shared" si="259"/>
        <v>41929.798726851855</v>
      </c>
    </row>
    <row r="4041" spans="1:20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6"/>
        <v>60</v>
      </c>
      <c r="P4041">
        <f t="shared" si="257"/>
        <v>60</v>
      </c>
      <c r="Q4041" s="11" t="s">
        <v>8315</v>
      </c>
      <c r="R4041" t="s">
        <v>8316</v>
      </c>
      <c r="S4041" s="15">
        <f t="shared" si="258"/>
        <v>42305.670914351853</v>
      </c>
      <c r="T4041" s="15">
        <f t="shared" si="259"/>
        <v>42339.249305555553</v>
      </c>
    </row>
    <row r="4042" spans="1:20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6"/>
        <v>31</v>
      </c>
      <c r="P4042">
        <f t="shared" si="257"/>
        <v>1250</v>
      </c>
      <c r="Q4042" s="11" t="s">
        <v>8315</v>
      </c>
      <c r="R4042" t="s">
        <v>8316</v>
      </c>
      <c r="S4042" s="15">
        <f t="shared" si="258"/>
        <v>42144.231527777782</v>
      </c>
      <c r="T4042" s="15">
        <f t="shared" si="259"/>
        <v>42203.125</v>
      </c>
    </row>
    <row r="4043" spans="1:20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6"/>
        <v>0</v>
      </c>
      <c r="P4043">
        <f t="shared" si="257"/>
        <v>10.5</v>
      </c>
      <c r="Q4043" s="11" t="s">
        <v>8315</v>
      </c>
      <c r="R4043" t="s">
        <v>8316</v>
      </c>
      <c r="S4043" s="15">
        <f t="shared" si="258"/>
        <v>42559.474004629628</v>
      </c>
      <c r="T4043" s="15">
        <f t="shared" si="259"/>
        <v>42619.474004629628</v>
      </c>
    </row>
    <row r="4044" spans="1:20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6"/>
        <v>0</v>
      </c>
      <c r="P4044">
        <f t="shared" si="257"/>
        <v>7</v>
      </c>
      <c r="Q4044" s="11" t="s">
        <v>8315</v>
      </c>
      <c r="R4044" t="s">
        <v>8316</v>
      </c>
      <c r="S4044" s="15">
        <f t="shared" si="258"/>
        <v>41995.084074074075</v>
      </c>
      <c r="T4044" s="15">
        <f t="shared" si="259"/>
        <v>42024.802777777775</v>
      </c>
    </row>
    <row r="4045" spans="1:20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6"/>
        <v>0</v>
      </c>
      <c r="P4045">
        <f t="shared" si="257"/>
        <v>0</v>
      </c>
      <c r="Q4045" s="11" t="s">
        <v>8315</v>
      </c>
      <c r="R4045" t="s">
        <v>8316</v>
      </c>
      <c r="S4045" s="15">
        <f t="shared" si="258"/>
        <v>41948.957465277781</v>
      </c>
      <c r="T4045" s="15">
        <f t="shared" si="259"/>
        <v>41963.957465277781</v>
      </c>
    </row>
    <row r="4046" spans="1:20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6"/>
        <v>38</v>
      </c>
      <c r="P4046">
        <f t="shared" si="257"/>
        <v>56.25</v>
      </c>
      <c r="Q4046" s="11" t="s">
        <v>8315</v>
      </c>
      <c r="R4046" t="s">
        <v>8316</v>
      </c>
      <c r="S4046" s="15">
        <f t="shared" si="258"/>
        <v>42074.219699074078</v>
      </c>
      <c r="T4046" s="15">
        <f t="shared" si="259"/>
        <v>42104.208333333328</v>
      </c>
    </row>
    <row r="4047" spans="1:20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6"/>
        <v>0</v>
      </c>
      <c r="P4047">
        <f t="shared" si="257"/>
        <v>1</v>
      </c>
      <c r="Q4047" s="11" t="s">
        <v>8315</v>
      </c>
      <c r="R4047" t="s">
        <v>8316</v>
      </c>
      <c r="S4047" s="15">
        <f t="shared" si="258"/>
        <v>41842.201261574075</v>
      </c>
      <c r="T4047" s="15">
        <f t="shared" si="259"/>
        <v>41872.201261574075</v>
      </c>
    </row>
    <row r="4048" spans="1:20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6"/>
        <v>8</v>
      </c>
      <c r="P4048">
        <f t="shared" si="257"/>
        <v>38.33</v>
      </c>
      <c r="Q4048" s="11" t="s">
        <v>8315</v>
      </c>
      <c r="R4048" t="s">
        <v>8316</v>
      </c>
      <c r="S4048" s="15">
        <f t="shared" si="258"/>
        <v>41904.650578703702</v>
      </c>
      <c r="T4048" s="15">
        <f t="shared" si="259"/>
        <v>41934.650578703702</v>
      </c>
    </row>
    <row r="4049" spans="1:20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6"/>
        <v>2</v>
      </c>
      <c r="P4049">
        <f t="shared" si="257"/>
        <v>27.5</v>
      </c>
      <c r="Q4049" s="11" t="s">
        <v>8315</v>
      </c>
      <c r="R4049" t="s">
        <v>8316</v>
      </c>
      <c r="S4049" s="15">
        <f t="shared" si="258"/>
        <v>41991.022488425922</v>
      </c>
      <c r="T4049" s="15">
        <f t="shared" si="259"/>
        <v>42015.041666666672</v>
      </c>
    </row>
    <row r="4050" spans="1:20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6"/>
        <v>18</v>
      </c>
      <c r="P4050">
        <f t="shared" si="257"/>
        <v>32.979999999999997</v>
      </c>
      <c r="Q4050" s="11" t="s">
        <v>8315</v>
      </c>
      <c r="R4050" t="s">
        <v>8316</v>
      </c>
      <c r="S4050" s="15">
        <f t="shared" si="258"/>
        <v>42436.509108796294</v>
      </c>
      <c r="T4050" s="15">
        <f t="shared" si="259"/>
        <v>42471.467442129629</v>
      </c>
    </row>
    <row r="4051" spans="1:20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6"/>
        <v>0</v>
      </c>
      <c r="P4051">
        <f t="shared" si="257"/>
        <v>16</v>
      </c>
      <c r="Q4051" s="11" t="s">
        <v>8315</v>
      </c>
      <c r="R4051" t="s">
        <v>8316</v>
      </c>
      <c r="S4051" s="15">
        <f t="shared" si="258"/>
        <v>42169.958506944444</v>
      </c>
      <c r="T4051" s="15">
        <f t="shared" si="259"/>
        <v>42199.958506944444</v>
      </c>
    </row>
    <row r="4052" spans="1:20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6"/>
        <v>0</v>
      </c>
      <c r="P4052">
        <f t="shared" si="257"/>
        <v>1</v>
      </c>
      <c r="Q4052" s="11" t="s">
        <v>8315</v>
      </c>
      <c r="R4052" t="s">
        <v>8316</v>
      </c>
      <c r="S4052" s="15">
        <f t="shared" si="258"/>
        <v>41905.636469907404</v>
      </c>
      <c r="T4052" s="15">
        <f t="shared" si="259"/>
        <v>41935.636469907404</v>
      </c>
    </row>
    <row r="4053" spans="1:20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6"/>
        <v>0</v>
      </c>
      <c r="P4053">
        <f t="shared" si="257"/>
        <v>0</v>
      </c>
      <c r="Q4053" s="11" t="s">
        <v>8315</v>
      </c>
      <c r="R4053" t="s">
        <v>8316</v>
      </c>
      <c r="S4053" s="15">
        <f t="shared" si="258"/>
        <v>41761.810150462967</v>
      </c>
      <c r="T4053" s="15">
        <f t="shared" si="259"/>
        <v>41768.286805555559</v>
      </c>
    </row>
    <row r="4054" spans="1:20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6"/>
        <v>38</v>
      </c>
      <c r="P4054">
        <f t="shared" si="257"/>
        <v>86.62</v>
      </c>
      <c r="Q4054" s="11" t="s">
        <v>8315</v>
      </c>
      <c r="R4054" t="s">
        <v>8316</v>
      </c>
      <c r="S4054" s="15">
        <f t="shared" si="258"/>
        <v>41865.878657407404</v>
      </c>
      <c r="T4054" s="15">
        <f t="shared" si="259"/>
        <v>41925.878657407404</v>
      </c>
    </row>
    <row r="4055" spans="1:20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6"/>
        <v>22</v>
      </c>
      <c r="P4055">
        <f t="shared" si="257"/>
        <v>55</v>
      </c>
      <c r="Q4055" s="11" t="s">
        <v>8315</v>
      </c>
      <c r="R4055" t="s">
        <v>8316</v>
      </c>
      <c r="S4055" s="15">
        <f t="shared" si="258"/>
        <v>41928.690138888887</v>
      </c>
      <c r="T4055" s="15">
        <f t="shared" si="259"/>
        <v>41958.833333333328</v>
      </c>
    </row>
    <row r="4056" spans="1:20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6"/>
        <v>0</v>
      </c>
      <c r="P4056">
        <f t="shared" si="257"/>
        <v>0</v>
      </c>
      <c r="Q4056" s="11" t="s">
        <v>8315</v>
      </c>
      <c r="R4056" t="s">
        <v>8316</v>
      </c>
      <c r="S4056" s="15">
        <f t="shared" si="258"/>
        <v>42613.841261574074</v>
      </c>
      <c r="T4056" s="15">
        <f t="shared" si="259"/>
        <v>42644.166666666672</v>
      </c>
    </row>
    <row r="4057" spans="1:20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6"/>
        <v>18</v>
      </c>
      <c r="P4057">
        <f t="shared" si="257"/>
        <v>41.95</v>
      </c>
      <c r="Q4057" s="11" t="s">
        <v>8315</v>
      </c>
      <c r="R4057" t="s">
        <v>8316</v>
      </c>
      <c r="S4057" s="15">
        <f t="shared" si="258"/>
        <v>41779.648506944446</v>
      </c>
      <c r="T4057" s="15">
        <f t="shared" si="259"/>
        <v>41809.648506944446</v>
      </c>
    </row>
    <row r="4058" spans="1:20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6"/>
        <v>53</v>
      </c>
      <c r="P4058">
        <f t="shared" si="257"/>
        <v>88.33</v>
      </c>
      <c r="Q4058" s="11" t="s">
        <v>8315</v>
      </c>
      <c r="R4058" t="s">
        <v>8316</v>
      </c>
      <c r="S4058" s="15">
        <f t="shared" si="258"/>
        <v>42534.933321759265</v>
      </c>
      <c r="T4058" s="15">
        <f t="shared" si="259"/>
        <v>42554.832638888889</v>
      </c>
    </row>
    <row r="4059" spans="1:20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6"/>
        <v>22</v>
      </c>
      <c r="P4059">
        <f t="shared" si="257"/>
        <v>129.16999999999999</v>
      </c>
      <c r="Q4059" s="11" t="s">
        <v>8315</v>
      </c>
      <c r="R4059" t="s">
        <v>8316</v>
      </c>
      <c r="S4059" s="15">
        <f t="shared" si="258"/>
        <v>42310.968518518523</v>
      </c>
      <c r="T4059" s="15">
        <f t="shared" si="259"/>
        <v>42333.958333333328</v>
      </c>
    </row>
    <row r="4060" spans="1:20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6"/>
        <v>3</v>
      </c>
      <c r="P4060">
        <f t="shared" si="257"/>
        <v>23.75</v>
      </c>
      <c r="Q4060" s="11" t="s">
        <v>8315</v>
      </c>
      <c r="R4060" t="s">
        <v>8316</v>
      </c>
      <c r="S4060" s="15">
        <f t="shared" si="258"/>
        <v>42446.060694444444</v>
      </c>
      <c r="T4060" s="15">
        <f t="shared" si="259"/>
        <v>42461.165972222225</v>
      </c>
    </row>
    <row r="4061" spans="1:20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6"/>
        <v>3</v>
      </c>
      <c r="P4061">
        <f t="shared" si="257"/>
        <v>35.71</v>
      </c>
      <c r="Q4061" s="11" t="s">
        <v>8315</v>
      </c>
      <c r="R4061" t="s">
        <v>8316</v>
      </c>
      <c r="S4061" s="15">
        <f t="shared" si="258"/>
        <v>41866.640648148146</v>
      </c>
      <c r="T4061" s="15">
        <f t="shared" si="259"/>
        <v>41898.125</v>
      </c>
    </row>
    <row r="4062" spans="1:20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6"/>
        <v>3</v>
      </c>
      <c r="P4062">
        <f t="shared" si="257"/>
        <v>57</v>
      </c>
      <c r="Q4062" s="11" t="s">
        <v>8315</v>
      </c>
      <c r="R4062" t="s">
        <v>8316</v>
      </c>
      <c r="S4062" s="15">
        <f t="shared" si="258"/>
        <v>41779.695092592592</v>
      </c>
      <c r="T4062" s="15">
        <f t="shared" si="259"/>
        <v>41813.666666666664</v>
      </c>
    </row>
    <row r="4063" spans="1:20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6"/>
        <v>0</v>
      </c>
      <c r="P4063">
        <f t="shared" si="257"/>
        <v>0</v>
      </c>
      <c r="Q4063" s="11" t="s">
        <v>8315</v>
      </c>
      <c r="R4063" t="s">
        <v>8316</v>
      </c>
      <c r="S4063" s="15">
        <f t="shared" si="258"/>
        <v>42421.141469907408</v>
      </c>
      <c r="T4063" s="15">
        <f t="shared" si="259"/>
        <v>42481.099803240737</v>
      </c>
    </row>
    <row r="4064" spans="1:20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6"/>
        <v>2</v>
      </c>
      <c r="P4064">
        <f t="shared" si="257"/>
        <v>163.33000000000001</v>
      </c>
      <c r="Q4064" s="11" t="s">
        <v>8315</v>
      </c>
      <c r="R4064" t="s">
        <v>8316</v>
      </c>
      <c r="S4064" s="15">
        <f t="shared" si="258"/>
        <v>42523.739212962959</v>
      </c>
      <c r="T4064" s="15">
        <f t="shared" si="259"/>
        <v>42553.739212962959</v>
      </c>
    </row>
    <row r="4065" spans="1:20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6"/>
        <v>1</v>
      </c>
      <c r="P4065">
        <f t="shared" si="257"/>
        <v>15</v>
      </c>
      <c r="Q4065" s="11" t="s">
        <v>8315</v>
      </c>
      <c r="R4065" t="s">
        <v>8316</v>
      </c>
      <c r="S4065" s="15">
        <f t="shared" si="258"/>
        <v>41787.681527777779</v>
      </c>
      <c r="T4065" s="15">
        <f t="shared" si="259"/>
        <v>41817.681527777779</v>
      </c>
    </row>
    <row r="4066" spans="1:20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6"/>
        <v>19</v>
      </c>
      <c r="P4066">
        <f t="shared" si="257"/>
        <v>64.17</v>
      </c>
      <c r="Q4066" s="11" t="s">
        <v>8315</v>
      </c>
      <c r="R4066" t="s">
        <v>8316</v>
      </c>
      <c r="S4066" s="15">
        <f t="shared" si="258"/>
        <v>42093.588263888887</v>
      </c>
      <c r="T4066" s="15">
        <f t="shared" si="259"/>
        <v>42123.588263888887</v>
      </c>
    </row>
    <row r="4067" spans="1:20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6"/>
        <v>1</v>
      </c>
      <c r="P4067">
        <f t="shared" si="257"/>
        <v>6.75</v>
      </c>
      <c r="Q4067" s="11" t="s">
        <v>8315</v>
      </c>
      <c r="R4067" t="s">
        <v>8316</v>
      </c>
      <c r="S4067" s="15">
        <f t="shared" si="258"/>
        <v>41833.951516203706</v>
      </c>
      <c r="T4067" s="15">
        <f t="shared" si="259"/>
        <v>41863.951516203706</v>
      </c>
    </row>
    <row r="4068" spans="1:20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6"/>
        <v>0</v>
      </c>
      <c r="P4068">
        <f t="shared" si="257"/>
        <v>25</v>
      </c>
      <c r="Q4068" s="11" t="s">
        <v>8315</v>
      </c>
      <c r="R4068" t="s">
        <v>8316</v>
      </c>
      <c r="S4068" s="15">
        <f t="shared" si="258"/>
        <v>42479.039212962962</v>
      </c>
      <c r="T4068" s="15">
        <f t="shared" si="259"/>
        <v>42509.039212962962</v>
      </c>
    </row>
    <row r="4069" spans="1:20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6"/>
        <v>61</v>
      </c>
      <c r="P4069">
        <f t="shared" si="257"/>
        <v>179.12</v>
      </c>
      <c r="Q4069" s="11" t="s">
        <v>8315</v>
      </c>
      <c r="R4069" t="s">
        <v>8316</v>
      </c>
      <c r="S4069" s="15">
        <f t="shared" si="258"/>
        <v>42235.117476851854</v>
      </c>
      <c r="T4069" s="15">
        <f t="shared" si="259"/>
        <v>42275.117476851854</v>
      </c>
    </row>
    <row r="4070" spans="1:20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6"/>
        <v>1</v>
      </c>
      <c r="P4070">
        <f t="shared" si="257"/>
        <v>34.950000000000003</v>
      </c>
      <c r="Q4070" s="11" t="s">
        <v>8315</v>
      </c>
      <c r="R4070" t="s">
        <v>8316</v>
      </c>
      <c r="S4070" s="15">
        <f t="shared" si="258"/>
        <v>42718.963599537034</v>
      </c>
      <c r="T4070" s="15">
        <f t="shared" si="259"/>
        <v>42748.961805555555</v>
      </c>
    </row>
    <row r="4071" spans="1:20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6"/>
        <v>34</v>
      </c>
      <c r="P4071">
        <f t="shared" si="257"/>
        <v>33.08</v>
      </c>
      <c r="Q4071" s="11" t="s">
        <v>8315</v>
      </c>
      <c r="R4071" t="s">
        <v>8316</v>
      </c>
      <c r="S4071" s="15">
        <f t="shared" si="258"/>
        <v>42022.661527777775</v>
      </c>
      <c r="T4071" s="15">
        <f t="shared" si="259"/>
        <v>42063.5</v>
      </c>
    </row>
    <row r="4072" spans="1:20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6"/>
        <v>17</v>
      </c>
      <c r="P4072">
        <f t="shared" si="257"/>
        <v>27.5</v>
      </c>
      <c r="Q4072" s="11" t="s">
        <v>8315</v>
      </c>
      <c r="R4072" t="s">
        <v>8316</v>
      </c>
      <c r="S4072" s="15">
        <f t="shared" si="258"/>
        <v>42031.666898148149</v>
      </c>
      <c r="T4072" s="15">
        <f t="shared" si="259"/>
        <v>42064.125</v>
      </c>
    </row>
    <row r="4073" spans="1:20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6"/>
        <v>0</v>
      </c>
      <c r="P4073">
        <f t="shared" si="257"/>
        <v>0</v>
      </c>
      <c r="Q4073" s="11" t="s">
        <v>8315</v>
      </c>
      <c r="R4073" t="s">
        <v>8316</v>
      </c>
      <c r="S4073" s="15">
        <f t="shared" si="258"/>
        <v>42700.804756944446</v>
      </c>
      <c r="T4073" s="15">
        <f t="shared" si="259"/>
        <v>42730.804756944446</v>
      </c>
    </row>
    <row r="4074" spans="1:20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6"/>
        <v>0</v>
      </c>
      <c r="P4074">
        <f t="shared" si="257"/>
        <v>2</v>
      </c>
      <c r="Q4074" s="11" t="s">
        <v>8315</v>
      </c>
      <c r="R4074" t="s">
        <v>8316</v>
      </c>
      <c r="S4074" s="15">
        <f t="shared" si="258"/>
        <v>41812.77443287037</v>
      </c>
      <c r="T4074" s="15">
        <f t="shared" si="259"/>
        <v>41872.77443287037</v>
      </c>
    </row>
    <row r="4075" spans="1:20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6"/>
        <v>1</v>
      </c>
      <c r="P4075">
        <f t="shared" si="257"/>
        <v>18.5</v>
      </c>
      <c r="Q4075" s="11" t="s">
        <v>8315</v>
      </c>
      <c r="R4075" t="s">
        <v>8316</v>
      </c>
      <c r="S4075" s="15">
        <f t="shared" si="258"/>
        <v>42078.34520833334</v>
      </c>
      <c r="T4075" s="15">
        <f t="shared" si="259"/>
        <v>42133.166666666672</v>
      </c>
    </row>
    <row r="4076" spans="1:20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6"/>
        <v>27</v>
      </c>
      <c r="P4076">
        <f t="shared" si="257"/>
        <v>35</v>
      </c>
      <c r="Q4076" s="11" t="s">
        <v>8315</v>
      </c>
      <c r="R4076" t="s">
        <v>8316</v>
      </c>
      <c r="S4076" s="15">
        <f t="shared" si="258"/>
        <v>42283.552951388891</v>
      </c>
      <c r="T4076" s="15">
        <f t="shared" si="259"/>
        <v>42313.594618055555</v>
      </c>
    </row>
    <row r="4077" spans="1:20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6"/>
        <v>29</v>
      </c>
      <c r="P4077">
        <f t="shared" si="257"/>
        <v>44.31</v>
      </c>
      <c r="Q4077" s="11" t="s">
        <v>8315</v>
      </c>
      <c r="R4077" t="s">
        <v>8316</v>
      </c>
      <c r="S4077" s="15">
        <f t="shared" si="258"/>
        <v>41779.045937499999</v>
      </c>
      <c r="T4077" s="15">
        <f t="shared" si="259"/>
        <v>41820.727777777778</v>
      </c>
    </row>
    <row r="4078" spans="1:20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6"/>
        <v>0</v>
      </c>
      <c r="P4078">
        <f t="shared" si="257"/>
        <v>0</v>
      </c>
      <c r="Q4078" s="11" t="s">
        <v>8315</v>
      </c>
      <c r="R4078" t="s">
        <v>8316</v>
      </c>
      <c r="S4078" s="15">
        <f t="shared" si="258"/>
        <v>41905.795706018522</v>
      </c>
      <c r="T4078" s="15">
        <f t="shared" si="259"/>
        <v>41933.82708333333</v>
      </c>
    </row>
    <row r="4079" spans="1:20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6"/>
        <v>9</v>
      </c>
      <c r="P4079">
        <f t="shared" si="257"/>
        <v>222.5</v>
      </c>
      <c r="Q4079" s="11" t="s">
        <v>8315</v>
      </c>
      <c r="R4079" t="s">
        <v>8316</v>
      </c>
      <c r="S4079" s="15">
        <f t="shared" si="258"/>
        <v>42695.7105787037</v>
      </c>
      <c r="T4079" s="15">
        <f t="shared" si="259"/>
        <v>42725.7105787037</v>
      </c>
    </row>
    <row r="4080" spans="1:20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6"/>
        <v>0</v>
      </c>
      <c r="P4080">
        <f t="shared" si="257"/>
        <v>0</v>
      </c>
      <c r="Q4080" s="11" t="s">
        <v>8315</v>
      </c>
      <c r="R4080" t="s">
        <v>8316</v>
      </c>
      <c r="S4080" s="15">
        <f t="shared" si="258"/>
        <v>42732.787523148145</v>
      </c>
      <c r="T4080" s="15">
        <f t="shared" si="259"/>
        <v>42762.787523148145</v>
      </c>
    </row>
    <row r="4081" spans="1:20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6"/>
        <v>0</v>
      </c>
      <c r="P4081">
        <f t="shared" si="257"/>
        <v>5</v>
      </c>
      <c r="Q4081" s="11" t="s">
        <v>8315</v>
      </c>
      <c r="R4081" t="s">
        <v>8316</v>
      </c>
      <c r="S4081" s="15">
        <f t="shared" si="258"/>
        <v>42510.938900462963</v>
      </c>
      <c r="T4081" s="15">
        <f t="shared" si="259"/>
        <v>42540.938900462963</v>
      </c>
    </row>
    <row r="4082" spans="1:20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6"/>
        <v>0</v>
      </c>
      <c r="P4082">
        <f t="shared" si="257"/>
        <v>0</v>
      </c>
      <c r="Q4082" s="11" t="s">
        <v>8315</v>
      </c>
      <c r="R4082" t="s">
        <v>8316</v>
      </c>
      <c r="S4082" s="15">
        <f t="shared" si="258"/>
        <v>42511.698101851856</v>
      </c>
      <c r="T4082" s="15">
        <f t="shared" si="259"/>
        <v>42535.787500000006</v>
      </c>
    </row>
    <row r="4083" spans="1:20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6"/>
        <v>16</v>
      </c>
      <c r="P4083">
        <f t="shared" si="257"/>
        <v>29.17</v>
      </c>
      <c r="Q4083" s="11" t="s">
        <v>8315</v>
      </c>
      <c r="R4083" t="s">
        <v>8316</v>
      </c>
      <c r="S4083" s="15">
        <f t="shared" si="258"/>
        <v>42041.581307870365</v>
      </c>
      <c r="T4083" s="15">
        <f t="shared" si="259"/>
        <v>42071.539641203708</v>
      </c>
    </row>
    <row r="4084" spans="1:20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6"/>
        <v>2</v>
      </c>
      <c r="P4084">
        <f t="shared" si="257"/>
        <v>1.5</v>
      </c>
      <c r="Q4084" s="11" t="s">
        <v>8315</v>
      </c>
      <c r="R4084" t="s">
        <v>8316</v>
      </c>
      <c r="S4084" s="15">
        <f t="shared" si="258"/>
        <v>42307.189270833333</v>
      </c>
      <c r="T4084" s="15">
        <f t="shared" si="259"/>
        <v>42322.958333333328</v>
      </c>
    </row>
    <row r="4085" spans="1:20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6"/>
        <v>22</v>
      </c>
      <c r="P4085">
        <f t="shared" si="257"/>
        <v>126.5</v>
      </c>
      <c r="Q4085" s="11" t="s">
        <v>8315</v>
      </c>
      <c r="R4085" t="s">
        <v>8316</v>
      </c>
      <c r="S4085" s="15">
        <f t="shared" si="258"/>
        <v>42353.761759259258</v>
      </c>
      <c r="T4085" s="15">
        <f t="shared" si="259"/>
        <v>42383.761759259258</v>
      </c>
    </row>
    <row r="4086" spans="1:20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6"/>
        <v>0</v>
      </c>
      <c r="P4086">
        <f t="shared" si="257"/>
        <v>10</v>
      </c>
      <c r="Q4086" s="11" t="s">
        <v>8315</v>
      </c>
      <c r="R4086" t="s">
        <v>8316</v>
      </c>
      <c r="S4086" s="15">
        <f t="shared" si="258"/>
        <v>42622.436412037037</v>
      </c>
      <c r="T4086" s="15">
        <f t="shared" si="259"/>
        <v>42652.436412037037</v>
      </c>
    </row>
    <row r="4087" spans="1:20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6"/>
        <v>0</v>
      </c>
      <c r="P4087">
        <f t="shared" si="257"/>
        <v>10</v>
      </c>
      <c r="Q4087" s="11" t="s">
        <v>8315</v>
      </c>
      <c r="R4087" t="s">
        <v>8316</v>
      </c>
      <c r="S4087" s="15">
        <f t="shared" si="258"/>
        <v>42058.603877314818</v>
      </c>
      <c r="T4087" s="15">
        <f t="shared" si="259"/>
        <v>42087.165972222225</v>
      </c>
    </row>
    <row r="4088" spans="1:20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6"/>
        <v>5</v>
      </c>
      <c r="P4088">
        <f t="shared" si="257"/>
        <v>9.4</v>
      </c>
      <c r="Q4088" s="11" t="s">
        <v>8315</v>
      </c>
      <c r="R4088" t="s">
        <v>8316</v>
      </c>
      <c r="S4088" s="15">
        <f t="shared" si="258"/>
        <v>42304.940960648149</v>
      </c>
      <c r="T4088" s="15">
        <f t="shared" si="259"/>
        <v>42329.166666666672</v>
      </c>
    </row>
    <row r="4089" spans="1:20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6"/>
        <v>0</v>
      </c>
      <c r="P4089">
        <f t="shared" si="257"/>
        <v>0</v>
      </c>
      <c r="Q4089" s="11" t="s">
        <v>8315</v>
      </c>
      <c r="R4089" t="s">
        <v>8316</v>
      </c>
      <c r="S4089" s="15">
        <f t="shared" si="258"/>
        <v>42538.742893518516</v>
      </c>
      <c r="T4089" s="15">
        <f t="shared" si="259"/>
        <v>42568.742893518516</v>
      </c>
    </row>
    <row r="4090" spans="1:20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6"/>
        <v>11</v>
      </c>
      <c r="P4090">
        <f t="shared" si="257"/>
        <v>72</v>
      </c>
      <c r="Q4090" s="11" t="s">
        <v>8315</v>
      </c>
      <c r="R4090" t="s">
        <v>8316</v>
      </c>
      <c r="S4090" s="15">
        <f t="shared" si="258"/>
        <v>41990.612546296295</v>
      </c>
      <c r="T4090" s="15">
        <f t="shared" si="259"/>
        <v>42020.434722222228</v>
      </c>
    </row>
    <row r="4091" spans="1:20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6"/>
        <v>5</v>
      </c>
      <c r="P4091">
        <f t="shared" si="257"/>
        <v>30</v>
      </c>
      <c r="Q4091" s="11" t="s">
        <v>8315</v>
      </c>
      <c r="R4091" t="s">
        <v>8316</v>
      </c>
      <c r="S4091" s="15">
        <f t="shared" si="258"/>
        <v>42122.732499999998</v>
      </c>
      <c r="T4091" s="15">
        <f t="shared" si="259"/>
        <v>42155.732638888891</v>
      </c>
    </row>
    <row r="4092" spans="1:20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6"/>
        <v>3</v>
      </c>
      <c r="P4092">
        <f t="shared" si="257"/>
        <v>10.67</v>
      </c>
      <c r="Q4092" s="11" t="s">
        <v>8315</v>
      </c>
      <c r="R4092" t="s">
        <v>8316</v>
      </c>
      <c r="S4092" s="15">
        <f t="shared" si="258"/>
        <v>42209.67288194444</v>
      </c>
      <c r="T4092" s="15">
        <f t="shared" si="259"/>
        <v>42223.625</v>
      </c>
    </row>
    <row r="4093" spans="1:20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6"/>
        <v>13</v>
      </c>
      <c r="P4093">
        <f t="shared" si="257"/>
        <v>25.5</v>
      </c>
      <c r="Q4093" s="11" t="s">
        <v>8315</v>
      </c>
      <c r="R4093" t="s">
        <v>8316</v>
      </c>
      <c r="S4093" s="15">
        <f t="shared" si="258"/>
        <v>41990.506377314814</v>
      </c>
      <c r="T4093" s="15">
        <f t="shared" si="259"/>
        <v>42020.506377314814</v>
      </c>
    </row>
    <row r="4094" spans="1:20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6"/>
        <v>0</v>
      </c>
      <c r="P4094">
        <f t="shared" si="257"/>
        <v>20</v>
      </c>
      <c r="Q4094" s="11" t="s">
        <v>8315</v>
      </c>
      <c r="R4094" t="s">
        <v>8316</v>
      </c>
      <c r="S4094" s="15">
        <f t="shared" si="258"/>
        <v>42039.194988425923</v>
      </c>
      <c r="T4094" s="15">
        <f t="shared" si="259"/>
        <v>42099.153321759266</v>
      </c>
    </row>
    <row r="4095" spans="1:20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6"/>
        <v>2</v>
      </c>
      <c r="P4095">
        <f t="shared" si="257"/>
        <v>15</v>
      </c>
      <c r="Q4095" s="11" t="s">
        <v>8315</v>
      </c>
      <c r="R4095" t="s">
        <v>8316</v>
      </c>
      <c r="S4095" s="15">
        <f t="shared" si="258"/>
        <v>42178.815891203703</v>
      </c>
      <c r="T4095" s="15">
        <f t="shared" si="259"/>
        <v>42238.815891203703</v>
      </c>
    </row>
    <row r="4096" spans="1:20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6"/>
        <v>37</v>
      </c>
      <c r="P4096">
        <f t="shared" si="257"/>
        <v>91.25</v>
      </c>
      <c r="Q4096" s="11" t="s">
        <v>8315</v>
      </c>
      <c r="R4096" t="s">
        <v>8316</v>
      </c>
      <c r="S4096" s="15">
        <f t="shared" si="258"/>
        <v>41890.086805555555</v>
      </c>
      <c r="T4096" s="15">
        <f t="shared" si="259"/>
        <v>41934.207638888889</v>
      </c>
    </row>
    <row r="4097" spans="1:20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6"/>
        <v>3</v>
      </c>
      <c r="P4097">
        <f t="shared" si="257"/>
        <v>800</v>
      </c>
      <c r="Q4097" s="11" t="s">
        <v>8315</v>
      </c>
      <c r="R4097" t="s">
        <v>8316</v>
      </c>
      <c r="S4097" s="15">
        <f t="shared" si="258"/>
        <v>42693.031828703708</v>
      </c>
      <c r="T4097" s="15">
        <f t="shared" si="259"/>
        <v>42723.031828703708</v>
      </c>
    </row>
    <row r="4098" spans="1:20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6"/>
        <v>11</v>
      </c>
      <c r="P4098">
        <f t="shared" si="257"/>
        <v>80</v>
      </c>
      <c r="Q4098" s="11" t="s">
        <v>8315</v>
      </c>
      <c r="R4098" t="s">
        <v>8316</v>
      </c>
      <c r="S4098" s="15">
        <f t="shared" si="258"/>
        <v>42750.530312499999</v>
      </c>
      <c r="T4098" s="15">
        <f t="shared" si="259"/>
        <v>42794.368749999994</v>
      </c>
    </row>
    <row r="4099" spans="1:20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60">ROUND(E4099/D4099*100,0)</f>
        <v>0</v>
      </c>
      <c r="P4099">
        <f t="shared" ref="P4099:P4115" si="261">IFERROR(ROUND(E4099/L4099,2),0)</f>
        <v>0</v>
      </c>
      <c r="Q4099" s="11" t="s">
        <v>8315</v>
      </c>
      <c r="R4099" t="s">
        <v>8316</v>
      </c>
      <c r="S4099" s="15">
        <f t="shared" ref="S4099:S4115" si="262">(((J4099/60)/60)/24)+DATE(1970,1,1)</f>
        <v>42344.824502314819</v>
      </c>
      <c r="T4099" s="15">
        <f t="shared" ref="T4099:T4115" si="263">(((I4099/60)/60)/24)+DATE(1970,1,1)</f>
        <v>42400.996527777781</v>
      </c>
    </row>
    <row r="4100" spans="1:20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60"/>
        <v>0</v>
      </c>
      <c r="P4100">
        <f t="shared" si="261"/>
        <v>0</v>
      </c>
      <c r="Q4100" s="11" t="s">
        <v>8315</v>
      </c>
      <c r="R4100" t="s">
        <v>8316</v>
      </c>
      <c r="S4100" s="15">
        <f t="shared" si="262"/>
        <v>42495.722187499996</v>
      </c>
      <c r="T4100" s="15">
        <f t="shared" si="263"/>
        <v>42525.722187499996</v>
      </c>
    </row>
    <row r="4101" spans="1:20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60"/>
        <v>1</v>
      </c>
      <c r="P4101">
        <f t="shared" si="261"/>
        <v>50</v>
      </c>
      <c r="Q4101" s="11" t="s">
        <v>8315</v>
      </c>
      <c r="R4101" t="s">
        <v>8316</v>
      </c>
      <c r="S4101" s="15">
        <f t="shared" si="262"/>
        <v>42570.850381944445</v>
      </c>
      <c r="T4101" s="15">
        <f t="shared" si="263"/>
        <v>42615.850381944445</v>
      </c>
    </row>
    <row r="4102" spans="1:20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60"/>
        <v>0</v>
      </c>
      <c r="P4102">
        <f t="shared" si="261"/>
        <v>0</v>
      </c>
      <c r="Q4102" s="11" t="s">
        <v>8315</v>
      </c>
      <c r="R4102" t="s">
        <v>8316</v>
      </c>
      <c r="S4102" s="15">
        <f t="shared" si="262"/>
        <v>41927.124884259261</v>
      </c>
      <c r="T4102" s="15">
        <f t="shared" si="263"/>
        <v>41937.124884259261</v>
      </c>
    </row>
    <row r="4103" spans="1:20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60"/>
        <v>0</v>
      </c>
      <c r="P4103">
        <f t="shared" si="261"/>
        <v>0</v>
      </c>
      <c r="Q4103" s="11" t="s">
        <v>8315</v>
      </c>
      <c r="R4103" t="s">
        <v>8316</v>
      </c>
      <c r="S4103" s="15">
        <f t="shared" si="262"/>
        <v>42730.903726851851</v>
      </c>
      <c r="T4103" s="15">
        <f t="shared" si="263"/>
        <v>42760.903726851851</v>
      </c>
    </row>
    <row r="4104" spans="1:20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60"/>
        <v>27</v>
      </c>
      <c r="P4104">
        <f t="shared" si="261"/>
        <v>22.83</v>
      </c>
      <c r="Q4104" s="11" t="s">
        <v>8315</v>
      </c>
      <c r="R4104" t="s">
        <v>8316</v>
      </c>
      <c r="S4104" s="15">
        <f t="shared" si="262"/>
        <v>42475.848067129627</v>
      </c>
      <c r="T4104" s="15">
        <f t="shared" si="263"/>
        <v>42505.848067129627</v>
      </c>
    </row>
    <row r="4105" spans="1:20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60"/>
        <v>10</v>
      </c>
      <c r="P4105">
        <f t="shared" si="261"/>
        <v>16.670000000000002</v>
      </c>
      <c r="Q4105" s="11" t="s">
        <v>8315</v>
      </c>
      <c r="R4105" t="s">
        <v>8316</v>
      </c>
      <c r="S4105" s="15">
        <f t="shared" si="262"/>
        <v>42188.83293981482</v>
      </c>
      <c r="T4105" s="15">
        <f t="shared" si="263"/>
        <v>42242.772222222222</v>
      </c>
    </row>
    <row r="4106" spans="1:20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60"/>
        <v>21</v>
      </c>
      <c r="P4106">
        <f t="shared" si="261"/>
        <v>45.79</v>
      </c>
      <c r="Q4106" s="11" t="s">
        <v>8315</v>
      </c>
      <c r="R4106" t="s">
        <v>8316</v>
      </c>
      <c r="S4106" s="15">
        <f t="shared" si="262"/>
        <v>42640.278171296297</v>
      </c>
      <c r="T4106" s="15">
        <f t="shared" si="263"/>
        <v>42670.278171296297</v>
      </c>
    </row>
    <row r="4107" spans="1:20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60"/>
        <v>7</v>
      </c>
      <c r="P4107">
        <f t="shared" si="261"/>
        <v>383.33</v>
      </c>
      <c r="Q4107" s="11" t="s">
        <v>8315</v>
      </c>
      <c r="R4107" t="s">
        <v>8316</v>
      </c>
      <c r="S4107" s="15">
        <f t="shared" si="262"/>
        <v>42697.010520833333</v>
      </c>
      <c r="T4107" s="15">
        <f t="shared" si="263"/>
        <v>42730.010520833333</v>
      </c>
    </row>
    <row r="4108" spans="1:20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60"/>
        <v>71</v>
      </c>
      <c r="P4108">
        <f t="shared" si="261"/>
        <v>106.97</v>
      </c>
      <c r="Q4108" s="11" t="s">
        <v>8315</v>
      </c>
      <c r="R4108" t="s">
        <v>8316</v>
      </c>
      <c r="S4108" s="15">
        <f t="shared" si="262"/>
        <v>42053.049375000002</v>
      </c>
      <c r="T4108" s="15">
        <f t="shared" si="263"/>
        <v>42096.041666666672</v>
      </c>
    </row>
    <row r="4109" spans="1:20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60"/>
        <v>2</v>
      </c>
      <c r="P4109">
        <f t="shared" si="261"/>
        <v>10.25</v>
      </c>
      <c r="Q4109" s="11" t="s">
        <v>8315</v>
      </c>
      <c r="R4109" t="s">
        <v>8316</v>
      </c>
      <c r="S4109" s="15">
        <f t="shared" si="262"/>
        <v>41883.916678240741</v>
      </c>
      <c r="T4109" s="15">
        <f t="shared" si="263"/>
        <v>41906.916678240741</v>
      </c>
    </row>
    <row r="4110" spans="1:20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60"/>
        <v>2</v>
      </c>
      <c r="P4110">
        <f t="shared" si="261"/>
        <v>59</v>
      </c>
      <c r="Q4110" s="11" t="s">
        <v>8315</v>
      </c>
      <c r="R4110" t="s">
        <v>8316</v>
      </c>
      <c r="S4110" s="15">
        <f t="shared" si="262"/>
        <v>42767.031678240746</v>
      </c>
      <c r="T4110" s="15">
        <f t="shared" si="263"/>
        <v>42797.208333333328</v>
      </c>
    </row>
    <row r="4111" spans="1:20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60"/>
        <v>0</v>
      </c>
      <c r="P4111">
        <f t="shared" si="261"/>
        <v>0</v>
      </c>
      <c r="Q4111" s="11" t="s">
        <v>8315</v>
      </c>
      <c r="R4111" t="s">
        <v>8316</v>
      </c>
      <c r="S4111" s="15">
        <f t="shared" si="262"/>
        <v>42307.539398148147</v>
      </c>
      <c r="T4111" s="15">
        <f t="shared" si="263"/>
        <v>42337.581064814818</v>
      </c>
    </row>
    <row r="4112" spans="1:20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60"/>
        <v>29</v>
      </c>
      <c r="P4112">
        <f t="shared" si="261"/>
        <v>14.33</v>
      </c>
      <c r="Q4112" s="11" t="s">
        <v>8315</v>
      </c>
      <c r="R4112" t="s">
        <v>8316</v>
      </c>
      <c r="S4112" s="15">
        <f t="shared" si="262"/>
        <v>42512.626747685179</v>
      </c>
      <c r="T4112" s="15">
        <f t="shared" si="263"/>
        <v>42572.626747685179</v>
      </c>
    </row>
    <row r="4113" spans="1:20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60"/>
        <v>3</v>
      </c>
      <c r="P4113">
        <f t="shared" si="261"/>
        <v>15.67</v>
      </c>
      <c r="Q4113" s="11" t="s">
        <v>8315</v>
      </c>
      <c r="R4113" t="s">
        <v>8316</v>
      </c>
      <c r="S4113" s="15">
        <f t="shared" si="262"/>
        <v>42029.135879629626</v>
      </c>
      <c r="T4113" s="15">
        <f t="shared" si="263"/>
        <v>42059.135879629626</v>
      </c>
    </row>
    <row r="4114" spans="1:20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60"/>
        <v>0</v>
      </c>
      <c r="P4114">
        <f t="shared" si="261"/>
        <v>1</v>
      </c>
      <c r="Q4114" s="11" t="s">
        <v>8315</v>
      </c>
      <c r="R4114" t="s">
        <v>8316</v>
      </c>
      <c r="S4114" s="15">
        <f t="shared" si="262"/>
        <v>42400.946597222224</v>
      </c>
      <c r="T4114" s="15">
        <f t="shared" si="263"/>
        <v>42428</v>
      </c>
    </row>
    <row r="4115" spans="1:20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60"/>
        <v>0</v>
      </c>
      <c r="P4115">
        <f t="shared" si="261"/>
        <v>1</v>
      </c>
      <c r="Q4115" s="11" t="s">
        <v>8315</v>
      </c>
      <c r="R4115" t="s">
        <v>8316</v>
      </c>
      <c r="S4115" s="15">
        <f t="shared" si="262"/>
        <v>42358.573182870372</v>
      </c>
      <c r="T4115" s="15">
        <f t="shared" si="263"/>
        <v>42377.273611111115</v>
      </c>
    </row>
  </sheetData>
  <autoFilter ref="A1:T4115" xr:uid="{680549AF-3028-2E45-A88F-6B2CA1F78CB7}"/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failed">
      <formula>NOT(ISERROR(SEARCH("failed",F1)))</formula>
    </cfRule>
    <cfRule type="containsText" dxfId="2" priority="4" operator="containsText" text="cancelled">
      <formula>NOT(ISERROR(SEARCH("cancelled",F1)))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D8EA-BA8F-A945-8259-15690CEAF3C5}">
  <dimension ref="A1:E18"/>
  <sheetViews>
    <sheetView tabSelected="1" workbookViewId="0">
      <selection activeCell="J42" sqref="J4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8382</v>
      </c>
      <c r="B2" t="s">
        <v>8363</v>
      </c>
    </row>
    <row r="4" spans="1:5" x14ac:dyDescent="0.2">
      <c r="A4" s="12" t="s">
        <v>8364</v>
      </c>
      <c r="B4" s="12" t="s">
        <v>8360</v>
      </c>
    </row>
    <row r="5" spans="1:5" x14ac:dyDescent="0.2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6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6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6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6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6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6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6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1DBB-8A4C-4B48-B128-8F79626A6A57}">
  <dimension ref="A1:O25"/>
  <sheetViews>
    <sheetView zoomScale="140" zoomScaleNormal="140" workbookViewId="0">
      <selection activeCell="I9" sqref="I9"/>
    </sheetView>
  </sheetViews>
  <sheetFormatPr baseColWidth="10" defaultColWidth="11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  <col min="9" max="9" width="16.83203125" customWidth="1"/>
    <col min="11" max="11" width="17.6640625" customWidth="1"/>
    <col min="12" max="12" width="14.5" customWidth="1"/>
    <col min="13" max="15" width="11" customWidth="1"/>
  </cols>
  <sheetData>
    <row r="1" spans="1:15" x14ac:dyDescent="0.2">
      <c r="A1" t="s">
        <v>8379</v>
      </c>
      <c r="B1" t="s">
        <v>8383</v>
      </c>
      <c r="C1" t="s">
        <v>8384</v>
      </c>
      <c r="D1" t="s">
        <v>8385</v>
      </c>
      <c r="E1" t="s">
        <v>8386</v>
      </c>
      <c r="F1" t="s">
        <v>8387</v>
      </c>
      <c r="G1" t="s">
        <v>8388</v>
      </c>
      <c r="H1" t="s">
        <v>8389</v>
      </c>
      <c r="K1" s="24" t="s">
        <v>8402</v>
      </c>
      <c r="L1" s="24"/>
      <c r="M1" s="24"/>
      <c r="N1" s="24"/>
      <c r="O1" s="24"/>
    </row>
    <row r="2" spans="1:15" ht="16" customHeight="1" x14ac:dyDescent="0.2">
      <c r="A2" t="s">
        <v>8390</v>
      </c>
      <c r="B2">
        <f>COUNTIFS(Kickstarter!$F:$F,"Successful",Kickstarter!$D:$D,"&lt;1000",Kickstarter!$R:$R,"plays")</f>
        <v>141</v>
      </c>
      <c r="C2">
        <f>COUNTIFS(Kickstarter!$F:$F,$N$3,Kickstarter!$D:$D,"&lt;1000",Kickstarter!$R:$R,"plays")</f>
        <v>45</v>
      </c>
      <c r="D2">
        <f>COUNTIFS(Kickstarter!$F:$F,$O$3,Kickstarter!$D:$D,"&lt;1000",Kickstarter!$R:$R,"plays")</f>
        <v>0</v>
      </c>
      <c r="E2">
        <f>SUM(B2:D2)</f>
        <v>186</v>
      </c>
      <c r="F2" s="18">
        <f t="shared" ref="F2:H3" si="0">B2/$E2</f>
        <v>0.75806451612903225</v>
      </c>
      <c r="G2" s="18">
        <f t="shared" si="0"/>
        <v>0.24193548387096775</v>
      </c>
      <c r="H2" s="18">
        <f t="shared" si="0"/>
        <v>0</v>
      </c>
      <c r="I2" s="18"/>
      <c r="K2" s="22" t="s">
        <v>8403</v>
      </c>
      <c r="L2" s="22" t="s">
        <v>8404</v>
      </c>
      <c r="M2" s="23" t="s">
        <v>8406</v>
      </c>
      <c r="N2" s="23"/>
      <c r="O2" s="23"/>
    </row>
    <row r="3" spans="1:15" x14ac:dyDescent="0.2">
      <c r="A3" t="s">
        <v>8391</v>
      </c>
      <c r="B3">
        <f>COUNTIFS(Kickstarter!$F:$F,"Successful",Kickstarter!$D:$D,"&gt;="&amp;$K3,Kickstarter!$R:$R,"plays",Kickstarter!$D:$D,"&lt;="&amp;$L3)</f>
        <v>388</v>
      </c>
      <c r="C3">
        <f>COUNTIFS(Kickstarter!$F:$F,$N$3,Kickstarter!$D:$D,"&gt;="&amp;$K3,Kickstarter!$R:$R,"plays",Kickstarter!$D:$D,"&lt;="&amp;$L3)</f>
        <v>146</v>
      </c>
      <c r="D3">
        <f>COUNTIFS(Kickstarter!$F:$F,$O$3,Kickstarter!$D:$D,"&gt;="&amp;$K3,Kickstarter!$R:$R,"plays",Kickstarter!$D:$D,"&lt;="&amp;$L3)</f>
        <v>0</v>
      </c>
      <c r="E3">
        <f t="shared" ref="E3:E13" si="1">SUM(B3:D3)</f>
        <v>534</v>
      </c>
      <c r="F3" s="18">
        <f t="shared" si="0"/>
        <v>0.72659176029962547</v>
      </c>
      <c r="G3" s="18">
        <f t="shared" si="0"/>
        <v>0.27340823970037453</v>
      </c>
      <c r="H3" s="18">
        <f t="shared" si="0"/>
        <v>0</v>
      </c>
      <c r="I3" s="18"/>
      <c r="K3" s="22" t="str">
        <f>LEFT(A3,4)</f>
        <v>1000</v>
      </c>
      <c r="L3" s="22" t="str">
        <f>RIGHT(A3,4)</f>
        <v>4999</v>
      </c>
      <c r="M3" s="21" t="s">
        <v>8380</v>
      </c>
      <c r="N3" s="21" t="s">
        <v>8381</v>
      </c>
      <c r="O3" s="21" t="s">
        <v>8405</v>
      </c>
    </row>
    <row r="4" spans="1:15" x14ac:dyDescent="0.2">
      <c r="A4" t="s">
        <v>8392</v>
      </c>
      <c r="B4">
        <f>COUNTIFS(Kickstarter!$F:$F,"Successful",Kickstarter!$D:$D,"&gt;="&amp;$K4,Kickstarter!$R:$R,"plays",Kickstarter!$D:$D,"&lt;="&amp;$L4)</f>
        <v>93</v>
      </c>
      <c r="C4">
        <f>COUNTIFS(Kickstarter!$F:$F,$N$3,Kickstarter!$D:$D,"&gt;="&amp;$K4,Kickstarter!$R:$R,"plays",Kickstarter!$D:$D,"&lt;="&amp;$L4)</f>
        <v>76</v>
      </c>
      <c r="D4">
        <f>COUNTIFS(Kickstarter!$F:$F,$O$3,Kickstarter!$D:$D,"&gt;="&amp;$K4,Kickstarter!$R:$R,"plays",Kickstarter!$D:$D,"&lt;="&amp;$L4)</f>
        <v>0</v>
      </c>
      <c r="E4">
        <f t="shared" si="1"/>
        <v>169</v>
      </c>
      <c r="F4" s="18">
        <f t="shared" ref="F4:H13" si="2">B4/$E4</f>
        <v>0.55029585798816572</v>
      </c>
      <c r="G4" s="18">
        <f t="shared" si="2"/>
        <v>0.44970414201183434</v>
      </c>
      <c r="H4" s="18">
        <f t="shared" si="2"/>
        <v>0</v>
      </c>
      <c r="I4" s="18"/>
      <c r="K4" s="22" t="str">
        <f t="shared" ref="K4" si="3">LEFT(A4,4)</f>
        <v>5000</v>
      </c>
      <c r="L4" s="22" t="str">
        <f>RIGHT(A4,4)</f>
        <v>9999</v>
      </c>
      <c r="M4" s="20"/>
      <c r="N4" s="20"/>
      <c r="O4" s="20"/>
    </row>
    <row r="5" spans="1:15" x14ac:dyDescent="0.2">
      <c r="A5" t="s">
        <v>8401</v>
      </c>
      <c r="B5">
        <f>COUNTIFS(Kickstarter!$F:$F,"Successful",Kickstarter!$D:$D,"&gt;="&amp;$K5,Kickstarter!$R:$R,"plays",Kickstarter!$D:$D,"&lt;="&amp;$L5)</f>
        <v>39</v>
      </c>
      <c r="C5">
        <f>COUNTIFS(Kickstarter!$F:$F,$N$3,Kickstarter!$D:$D,"&gt;="&amp;$K5,Kickstarter!$R:$R,"plays",Kickstarter!$D:$D,"&lt;="&amp;$L5)</f>
        <v>33</v>
      </c>
      <c r="D5">
        <f>COUNTIFS(Kickstarter!$F:$F,$O$3,Kickstarter!$D:$D,"&gt;="&amp;$K5,Kickstarter!$R:$R,"plays",Kickstarter!$D:$D,"&lt;="&amp;$L5)</f>
        <v>0</v>
      </c>
      <c r="E5">
        <f t="shared" si="1"/>
        <v>72</v>
      </c>
      <c r="F5" s="18">
        <f t="shared" si="2"/>
        <v>0.54166666666666663</v>
      </c>
      <c r="G5" s="18">
        <f t="shared" si="2"/>
        <v>0.45833333333333331</v>
      </c>
      <c r="H5" s="18">
        <f t="shared" si="2"/>
        <v>0</v>
      </c>
      <c r="I5" s="18"/>
      <c r="K5" s="22" t="str">
        <f>LEFT(A5,5)</f>
        <v>10000</v>
      </c>
      <c r="L5" s="22" t="str">
        <f>RIGHT(A5,5)</f>
        <v>14999</v>
      </c>
      <c r="M5" s="20"/>
      <c r="N5" s="20"/>
      <c r="O5" s="20"/>
    </row>
    <row r="6" spans="1:15" x14ac:dyDescent="0.2">
      <c r="A6" t="s">
        <v>8393</v>
      </c>
      <c r="B6">
        <f>COUNTIFS(Kickstarter!$F:$F,"Successful",Kickstarter!$D:$D,"&gt;="&amp;$K6,Kickstarter!$R:$R,"plays",Kickstarter!$D:$D,"&lt;="&amp;$L6)</f>
        <v>12</v>
      </c>
      <c r="C6">
        <f>COUNTIFS(Kickstarter!$F:$F,$N$3,Kickstarter!$D:$D,"&gt;="&amp;$K6,Kickstarter!$R:$R,"plays",Kickstarter!$D:$D,"&lt;="&amp;$L6)</f>
        <v>12</v>
      </c>
      <c r="D6">
        <f>COUNTIFS(Kickstarter!$F:$F,$O$3,Kickstarter!$D:$D,"&gt;="&amp;$K6,Kickstarter!$R:$R,"plays",Kickstarter!$D:$D,"&lt;="&amp;$L6)</f>
        <v>0</v>
      </c>
      <c r="E6">
        <f t="shared" si="1"/>
        <v>24</v>
      </c>
      <c r="F6" s="18">
        <f t="shared" si="2"/>
        <v>0.5</v>
      </c>
      <c r="G6" s="18">
        <f t="shared" si="2"/>
        <v>0.5</v>
      </c>
      <c r="H6" s="18">
        <f t="shared" si="2"/>
        <v>0</v>
      </c>
      <c r="I6" s="18"/>
      <c r="K6" s="22" t="str">
        <f t="shared" ref="K6:K12" si="4">LEFT(A6,5)</f>
        <v>15000</v>
      </c>
      <c r="L6" s="22" t="str">
        <f t="shared" ref="L6:L12" si="5">RIGHT(A6,5)</f>
        <v>19999</v>
      </c>
      <c r="M6" s="20"/>
      <c r="N6" s="20"/>
      <c r="O6" s="20"/>
    </row>
    <row r="7" spans="1:15" x14ac:dyDescent="0.2">
      <c r="A7" t="s">
        <v>8394</v>
      </c>
      <c r="B7">
        <f>COUNTIFS(Kickstarter!$F:$F,"Successful",Kickstarter!$D:$D,"&gt;="&amp;$K7,Kickstarter!$R:$R,"plays",Kickstarter!$D:$D,"&lt;="&amp;$L7)</f>
        <v>9</v>
      </c>
      <c r="C7">
        <f>COUNTIFS(Kickstarter!$F:$F,$N$3,Kickstarter!$D:$D,"&gt;="&amp;$K7,Kickstarter!$R:$R,"plays",Kickstarter!$D:$D,"&lt;="&amp;$L7)</f>
        <v>11</v>
      </c>
      <c r="D7">
        <f>COUNTIFS(Kickstarter!$F:$F,$O$3,Kickstarter!$D:$D,"&gt;="&amp;$K7,Kickstarter!$R:$R,"plays",Kickstarter!$D:$D,"&lt;="&amp;$L7)</f>
        <v>0</v>
      </c>
      <c r="E7">
        <f t="shared" si="1"/>
        <v>20</v>
      </c>
      <c r="F7" s="18">
        <f t="shared" si="2"/>
        <v>0.45</v>
      </c>
      <c r="G7" s="18">
        <f t="shared" si="2"/>
        <v>0.55000000000000004</v>
      </c>
      <c r="H7" s="18">
        <f t="shared" si="2"/>
        <v>0</v>
      </c>
      <c r="I7" s="18"/>
      <c r="K7" s="22" t="str">
        <f t="shared" si="4"/>
        <v>20000</v>
      </c>
      <c r="L7" s="22" t="str">
        <f t="shared" si="5"/>
        <v>24999</v>
      </c>
      <c r="M7" s="20"/>
      <c r="N7" s="20"/>
      <c r="O7" s="20"/>
    </row>
    <row r="8" spans="1:15" x14ac:dyDescent="0.2">
      <c r="A8" t="s">
        <v>8395</v>
      </c>
      <c r="B8">
        <f>COUNTIFS(Kickstarter!$F:$F,"Successful",Kickstarter!$D:$D,"&gt;="&amp;$K8,Kickstarter!$R:$R,"plays",Kickstarter!$D:$D,"&lt;="&amp;$L8)</f>
        <v>1</v>
      </c>
      <c r="C8">
        <f>COUNTIFS(Kickstarter!$F:$F,$N$3,Kickstarter!$D:$D,"&gt;="&amp;$K8,Kickstarter!$R:$R,"plays",Kickstarter!$D:$D,"&lt;="&amp;$L8)</f>
        <v>4</v>
      </c>
      <c r="D8">
        <f>COUNTIFS(Kickstarter!$F:$F,$O$3,Kickstarter!$D:$D,"&gt;="&amp;$K8,Kickstarter!$R:$R,"plays",Kickstarter!$D:$D,"&lt;="&amp;$L8)</f>
        <v>0</v>
      </c>
      <c r="E8">
        <f t="shared" si="1"/>
        <v>5</v>
      </c>
      <c r="F8" s="18">
        <f t="shared" si="2"/>
        <v>0.2</v>
      </c>
      <c r="G8" s="18">
        <f t="shared" si="2"/>
        <v>0.8</v>
      </c>
      <c r="H8" s="18">
        <f t="shared" si="2"/>
        <v>0</v>
      </c>
      <c r="I8" s="18"/>
      <c r="K8" s="22" t="str">
        <f t="shared" si="4"/>
        <v>25000</v>
      </c>
      <c r="L8" s="22" t="str">
        <f t="shared" si="5"/>
        <v>29999</v>
      </c>
      <c r="M8" s="20"/>
      <c r="N8" s="20"/>
      <c r="O8" s="20"/>
    </row>
    <row r="9" spans="1:15" x14ac:dyDescent="0.2">
      <c r="A9" t="s">
        <v>8396</v>
      </c>
      <c r="B9">
        <f>COUNTIFS(Kickstarter!$F:$F,"Successful",Kickstarter!$D:$D,"&gt;="&amp;$K9,Kickstarter!$R:$R,"plays",Kickstarter!$D:$D,"&lt;="&amp;$L9)</f>
        <v>3</v>
      </c>
      <c r="C9">
        <f>COUNTIFS(Kickstarter!$F:$F,$N$3,Kickstarter!$D:$D,"&gt;="&amp;$K9,Kickstarter!$R:$R,"plays",Kickstarter!$D:$D,"&lt;="&amp;$L9)</f>
        <v>8</v>
      </c>
      <c r="D9">
        <f>COUNTIFS(Kickstarter!$F:$F,$O$3,Kickstarter!$D:$D,"&gt;="&amp;$K9,Kickstarter!$R:$R,"plays",Kickstarter!$D:$D,"&lt;="&amp;$L9)</f>
        <v>0</v>
      </c>
      <c r="E9">
        <f t="shared" si="1"/>
        <v>11</v>
      </c>
      <c r="F9" s="18">
        <f t="shared" si="2"/>
        <v>0.27272727272727271</v>
      </c>
      <c r="G9" s="18">
        <f t="shared" si="2"/>
        <v>0.72727272727272729</v>
      </c>
      <c r="H9" s="18">
        <f t="shared" si="2"/>
        <v>0</v>
      </c>
      <c r="I9" s="18"/>
      <c r="K9" s="22" t="str">
        <f t="shared" si="4"/>
        <v>30000</v>
      </c>
      <c r="L9" s="22" t="str">
        <f t="shared" si="5"/>
        <v>34999</v>
      </c>
      <c r="M9" s="20"/>
      <c r="N9" s="20"/>
      <c r="O9" s="20"/>
    </row>
    <row r="10" spans="1:15" x14ac:dyDescent="0.2">
      <c r="A10" t="s">
        <v>8397</v>
      </c>
      <c r="B10">
        <f>COUNTIFS(Kickstarter!$F:$F,"Successful",Kickstarter!$D:$D,"&gt;="&amp;$K10,Kickstarter!$R:$R,"plays",Kickstarter!$D:$D,"&lt;="&amp;$L10)</f>
        <v>4</v>
      </c>
      <c r="C10">
        <f>COUNTIFS(Kickstarter!$F:$F,$N$3,Kickstarter!$D:$D,"&gt;="&amp;$K10,Kickstarter!$R:$R,"plays",Kickstarter!$D:$D,"&lt;="&amp;$L10)</f>
        <v>2</v>
      </c>
      <c r="D10">
        <f>COUNTIFS(Kickstarter!$F:$F,$O$3,Kickstarter!$D:$D,"&gt;="&amp;$K10,Kickstarter!$R:$R,"plays",Kickstarter!$D:$D,"&lt;="&amp;$L10)</f>
        <v>0</v>
      </c>
      <c r="E10">
        <f t="shared" si="1"/>
        <v>6</v>
      </c>
      <c r="F10" s="18">
        <f t="shared" si="2"/>
        <v>0.66666666666666663</v>
      </c>
      <c r="G10" s="18">
        <f t="shared" si="2"/>
        <v>0.33333333333333331</v>
      </c>
      <c r="H10" s="18">
        <f t="shared" si="2"/>
        <v>0</v>
      </c>
      <c r="I10" s="18"/>
      <c r="K10" s="22" t="str">
        <f t="shared" si="4"/>
        <v>35000</v>
      </c>
      <c r="L10" s="22" t="str">
        <f t="shared" si="5"/>
        <v>39999</v>
      </c>
      <c r="M10" s="20"/>
      <c r="N10" s="20"/>
      <c r="O10" s="20"/>
    </row>
    <row r="11" spans="1:15" x14ac:dyDescent="0.2">
      <c r="A11" t="s">
        <v>8398</v>
      </c>
      <c r="B11">
        <f>COUNTIFS(Kickstarter!$F:$F,"Successful",Kickstarter!$D:$D,"&gt;="&amp;$K11,Kickstarter!$R:$R,"plays",Kickstarter!$D:$D,"&lt;="&amp;$L11)</f>
        <v>2</v>
      </c>
      <c r="C11">
        <f>COUNTIFS(Kickstarter!$F:$F,$N$3,Kickstarter!$D:$D,"&gt;="&amp;$K11,Kickstarter!$R:$R,"plays",Kickstarter!$D:$D,"&lt;="&amp;$L11)</f>
        <v>1</v>
      </c>
      <c r="D11">
        <f>COUNTIFS(Kickstarter!$F:$F,$O$3,Kickstarter!$D:$D,"&gt;="&amp;$K11,Kickstarter!$R:$R,"plays",Kickstarter!$D:$D,"&lt;="&amp;$L11)</f>
        <v>0</v>
      </c>
      <c r="E11">
        <f t="shared" si="1"/>
        <v>3</v>
      </c>
      <c r="F11" s="18">
        <f t="shared" si="2"/>
        <v>0.66666666666666663</v>
      </c>
      <c r="G11" s="18">
        <f t="shared" si="2"/>
        <v>0.33333333333333331</v>
      </c>
      <c r="H11" s="18">
        <f t="shared" si="2"/>
        <v>0</v>
      </c>
      <c r="I11" s="18"/>
      <c r="K11" s="22" t="str">
        <f t="shared" si="4"/>
        <v>40000</v>
      </c>
      <c r="L11" s="22" t="str">
        <f t="shared" si="5"/>
        <v>44999</v>
      </c>
      <c r="M11" s="20"/>
      <c r="N11" s="20"/>
      <c r="O11" s="20"/>
    </row>
    <row r="12" spans="1:15" x14ac:dyDescent="0.2">
      <c r="A12" t="s">
        <v>8399</v>
      </c>
      <c r="B12">
        <f>COUNTIFS(Kickstarter!$F:$F,"Successful",Kickstarter!$D:$D,"&gt;="&amp;$K12,Kickstarter!$R:$R,"plays",Kickstarter!$D:$D,"&lt;="&amp;$L12)</f>
        <v>0</v>
      </c>
      <c r="C12">
        <f>COUNTIFS(Kickstarter!$F:$F,$N$3,Kickstarter!$D:$D,"&gt;="&amp;$K12,Kickstarter!$R:$R,"plays",Kickstarter!$D:$D,"&lt;="&amp;$L12)</f>
        <v>1</v>
      </c>
      <c r="D12">
        <f>COUNTIFS(Kickstarter!$F:$F,$O$3,Kickstarter!$D:$D,"&gt;="&amp;$K12,Kickstarter!$R:$R,"plays",Kickstarter!$D:$D,"&lt;="&amp;$L12)</f>
        <v>0</v>
      </c>
      <c r="E12">
        <f t="shared" si="1"/>
        <v>1</v>
      </c>
      <c r="F12" s="18">
        <f t="shared" si="2"/>
        <v>0</v>
      </c>
      <c r="G12" s="18">
        <f t="shared" si="2"/>
        <v>1</v>
      </c>
      <c r="H12" s="18">
        <f t="shared" si="2"/>
        <v>0</v>
      </c>
      <c r="I12" s="18"/>
      <c r="K12" s="22" t="str">
        <f t="shared" si="4"/>
        <v>45000</v>
      </c>
      <c r="L12" s="22" t="str">
        <f t="shared" si="5"/>
        <v>49999</v>
      </c>
      <c r="M12" s="20"/>
      <c r="N12" s="20"/>
      <c r="O12" s="20"/>
    </row>
    <row r="13" spans="1:15" x14ac:dyDescent="0.2">
      <c r="A13" s="17" t="s">
        <v>8400</v>
      </c>
      <c r="B13" s="19">
        <f>COUNTIFS(Kickstarter!$F:$F,"Successful",Kickstarter!$D:$D,"&gt;50000",Kickstarter!$R:$R,"plays")</f>
        <v>2</v>
      </c>
      <c r="C13" s="19">
        <f>COUNTIFS(Kickstarter!$F:$F,$N$3,Kickstarter!$D:$D,"&gt;50000",Kickstarter!$R:$R,"plays")</f>
        <v>10</v>
      </c>
      <c r="D13" s="19">
        <f>COUNTIFS(Kickstarter!$F:$F,$O$3,Kickstarter!$D:$D,"&gt;50000",Kickstarter!$R:$R,"plays")</f>
        <v>0</v>
      </c>
      <c r="E13">
        <f t="shared" si="1"/>
        <v>12</v>
      </c>
      <c r="F13" s="18">
        <f t="shared" si="2"/>
        <v>0.16666666666666666</v>
      </c>
      <c r="G13" s="18">
        <f t="shared" si="2"/>
        <v>0.83333333333333337</v>
      </c>
      <c r="H13" s="18">
        <f t="shared" si="2"/>
        <v>0</v>
      </c>
      <c r="I13" s="18"/>
    </row>
    <row r="25" spans="2:2" x14ac:dyDescent="0.2">
      <c r="B25" s="19"/>
    </row>
  </sheetData>
  <mergeCells count="2">
    <mergeCell ref="M2:O2"/>
    <mergeCell ref="K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2020-12-20T20:33:02Z</dcterms:modified>
</cp:coreProperties>
</file>