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Engs\Desktop\Sam\Pricing\"/>
    </mc:Choice>
  </mc:AlternateContent>
  <xr:revisionPtr revIDLastSave="0" documentId="8_{4ADC6DCF-5737-4EFA-881D-6BAF720AF02A}" xr6:coauthVersionLast="44" xr6:coauthVersionMax="44" xr10:uidLastSave="{00000000-0000-0000-0000-000000000000}"/>
  <bookViews>
    <workbookView xWindow="-96" yWindow="-96" windowWidth="19392" windowHeight="10392" xr2:uid="{0C9E2FDC-E543-354D-9BF7-AA1050FCA62B}"/>
  </bookViews>
  <sheets>
    <sheet name="Rate Sheet" sheetId="13" r:id="rId1"/>
    <sheet name="Grid Test" sheetId="15" state="hidden" r:id="rId2"/>
    <sheet name="AB Test Old Pricing Grid" sheetId="16" state="hidden" r:id="rId3"/>
    <sheet name="AB Test Change" sheetId="17" state="hidden" r:id="rId4"/>
    <sheet name="Pricing Grid (WAC Adj)" sheetId="2" state="hidden" r:id="rId5"/>
    <sheet name="Sheet2" sheetId="4" state="hidden" r:id="rId6"/>
  </sheets>
  <externalReferences>
    <externalReference r:id="rId7"/>
  </externalReferences>
  <definedNames>
    <definedName name="_xlnm.Print_Area" localSheetId="3">'AB Test Change'!$A$1:$S$3</definedName>
    <definedName name="_xlnm.Print_Area" localSheetId="2">'AB Test Old Pricing Grid'!$A$1:$S$3</definedName>
    <definedName name="_xlnm.Print_Area" localSheetId="0">'Rate Sheet'!$A$2:$L$15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63" i="16" l="1"/>
  <c r="AR63" i="17" s="1"/>
  <c r="AQ63" i="16"/>
  <c r="AQ63" i="17" s="1"/>
  <c r="AP63" i="16"/>
  <c r="AP63" i="17" s="1"/>
  <c r="AO63" i="16"/>
  <c r="AO63" i="17" s="1"/>
  <c r="AN63" i="16"/>
  <c r="AN63" i="17" s="1"/>
  <c r="AM63" i="16"/>
  <c r="AM63" i="17" s="1"/>
  <c r="AL63" i="16"/>
  <c r="AL63" i="17" s="1"/>
  <c r="AK63" i="16"/>
  <c r="AK63" i="17" s="1"/>
  <c r="AJ63" i="16"/>
  <c r="AJ63" i="17" s="1"/>
  <c r="AI63" i="16"/>
  <c r="AI63" i="17" s="1"/>
  <c r="AH63" i="16"/>
  <c r="AH63" i="17" s="1"/>
  <c r="AG63" i="16"/>
  <c r="AG63" i="17" s="1"/>
  <c r="AF63" i="16"/>
  <c r="AF63" i="17" s="1"/>
  <c r="AE63" i="16"/>
  <c r="AE63" i="17" s="1"/>
  <c r="AD63" i="16"/>
  <c r="AD63" i="17" s="1"/>
  <c r="AC63" i="16"/>
  <c r="AC63" i="17" s="1"/>
  <c r="AB63" i="16"/>
  <c r="AB63" i="17" s="1"/>
  <c r="AA63" i="16"/>
  <c r="AA63" i="17" s="1"/>
  <c r="Z63" i="16"/>
  <c r="Z63" i="17" s="1"/>
  <c r="Y63" i="16"/>
  <c r="Y63" i="17" s="1"/>
  <c r="V63" i="16"/>
  <c r="V63" i="17" s="1"/>
  <c r="U63" i="16"/>
  <c r="U63" i="17" s="1"/>
  <c r="T63" i="16"/>
  <c r="T63" i="17" s="1"/>
  <c r="S63" i="16"/>
  <c r="S63" i="17" s="1"/>
  <c r="R63" i="16"/>
  <c r="R63" i="17" s="1"/>
  <c r="Q63" i="16"/>
  <c r="Q63" i="17" s="1"/>
  <c r="P63" i="16"/>
  <c r="P63" i="17" s="1"/>
  <c r="O63" i="16"/>
  <c r="O63" i="17" s="1"/>
  <c r="N63" i="16"/>
  <c r="N63" i="17" s="1"/>
  <c r="M63" i="16"/>
  <c r="M63" i="17" s="1"/>
  <c r="L63" i="16"/>
  <c r="L63" i="17" s="1"/>
  <c r="K63" i="16"/>
  <c r="K63" i="17" s="1"/>
  <c r="J63" i="16"/>
  <c r="J63" i="17" s="1"/>
  <c r="I63" i="16"/>
  <c r="I63" i="17" s="1"/>
  <c r="H63" i="16"/>
  <c r="H63" i="17" s="1"/>
  <c r="G63" i="16"/>
  <c r="G63" i="17" s="1"/>
  <c r="F63" i="16"/>
  <c r="F63" i="17" s="1"/>
  <c r="E63" i="16"/>
  <c r="E63" i="17" s="1"/>
  <c r="D63" i="16"/>
  <c r="D63" i="17" s="1"/>
  <c r="C63" i="16"/>
  <c r="C63" i="17" s="1"/>
  <c r="AR62" i="16"/>
  <c r="AR62" i="17" s="1"/>
  <c r="AQ62" i="16"/>
  <c r="AQ62" i="17" s="1"/>
  <c r="AP62" i="16"/>
  <c r="AP62" i="17" s="1"/>
  <c r="AO62" i="16"/>
  <c r="AO62" i="17" s="1"/>
  <c r="AN62" i="16"/>
  <c r="AN62" i="17" s="1"/>
  <c r="AM62" i="16"/>
  <c r="AM62" i="17" s="1"/>
  <c r="AL62" i="16"/>
  <c r="AL62" i="17" s="1"/>
  <c r="AK62" i="16"/>
  <c r="AK62" i="17" s="1"/>
  <c r="AJ62" i="16"/>
  <c r="AJ62" i="17" s="1"/>
  <c r="AI62" i="16"/>
  <c r="AI62" i="17" s="1"/>
  <c r="AH62" i="16"/>
  <c r="AH62" i="17" s="1"/>
  <c r="AG62" i="16"/>
  <c r="AG62" i="17" s="1"/>
  <c r="AF62" i="16"/>
  <c r="AF62" i="17" s="1"/>
  <c r="AE62" i="16"/>
  <c r="AE62" i="17" s="1"/>
  <c r="AD62" i="16"/>
  <c r="AD62" i="17" s="1"/>
  <c r="AC62" i="16"/>
  <c r="AC62" i="17" s="1"/>
  <c r="AB62" i="16"/>
  <c r="AB62" i="17" s="1"/>
  <c r="AA62" i="16"/>
  <c r="AA62" i="17" s="1"/>
  <c r="Z62" i="16"/>
  <c r="Z62" i="17" s="1"/>
  <c r="Y62" i="16"/>
  <c r="Y62" i="17" s="1"/>
  <c r="V62" i="16"/>
  <c r="V62" i="17" s="1"/>
  <c r="U62" i="16"/>
  <c r="U62" i="17" s="1"/>
  <c r="T62" i="16"/>
  <c r="T62" i="17" s="1"/>
  <c r="S62" i="16"/>
  <c r="S62" i="17" s="1"/>
  <c r="R62" i="16"/>
  <c r="R62" i="17" s="1"/>
  <c r="Q62" i="16"/>
  <c r="Q62" i="17" s="1"/>
  <c r="P62" i="16"/>
  <c r="P62" i="17" s="1"/>
  <c r="O62" i="16"/>
  <c r="O62" i="17" s="1"/>
  <c r="N62" i="16"/>
  <c r="N62" i="17" s="1"/>
  <c r="M62" i="16"/>
  <c r="M62" i="17" s="1"/>
  <c r="L62" i="16"/>
  <c r="L62" i="17" s="1"/>
  <c r="K62" i="16"/>
  <c r="K62" i="17" s="1"/>
  <c r="J62" i="16"/>
  <c r="J62" i="17" s="1"/>
  <c r="I62" i="16"/>
  <c r="I62" i="17" s="1"/>
  <c r="H62" i="16"/>
  <c r="H62" i="17" s="1"/>
  <c r="G62" i="16"/>
  <c r="G62" i="17" s="1"/>
  <c r="F62" i="16"/>
  <c r="F62" i="17" s="1"/>
  <c r="E62" i="16"/>
  <c r="E62" i="17" s="1"/>
  <c r="D62" i="16"/>
  <c r="D62" i="17" s="1"/>
  <c r="C62" i="16"/>
  <c r="C62" i="17" s="1"/>
  <c r="AR61" i="16"/>
  <c r="AR61" i="17" s="1"/>
  <c r="AQ61" i="16"/>
  <c r="AQ61" i="17" s="1"/>
  <c r="AP61" i="16"/>
  <c r="AP61" i="17" s="1"/>
  <c r="AO61" i="16"/>
  <c r="AO61" i="17" s="1"/>
  <c r="AN61" i="16"/>
  <c r="AN61" i="17" s="1"/>
  <c r="AM61" i="16"/>
  <c r="AM61" i="17" s="1"/>
  <c r="AL61" i="16"/>
  <c r="AL61" i="17" s="1"/>
  <c r="AK61" i="16"/>
  <c r="AK61" i="17" s="1"/>
  <c r="AJ61" i="16"/>
  <c r="AJ61" i="17" s="1"/>
  <c r="AI61" i="16"/>
  <c r="AI61" i="17" s="1"/>
  <c r="AH61" i="16"/>
  <c r="AH61" i="17" s="1"/>
  <c r="AG61" i="16"/>
  <c r="AG61" i="17" s="1"/>
  <c r="AF61" i="16"/>
  <c r="AF61" i="17" s="1"/>
  <c r="AE61" i="16"/>
  <c r="AE61" i="17" s="1"/>
  <c r="AD61" i="16"/>
  <c r="AD61" i="17" s="1"/>
  <c r="AC61" i="16"/>
  <c r="AC61" i="17" s="1"/>
  <c r="AB61" i="16"/>
  <c r="AB61" i="17" s="1"/>
  <c r="AA61" i="16"/>
  <c r="AA61" i="17" s="1"/>
  <c r="Z61" i="16"/>
  <c r="Z61" i="17" s="1"/>
  <c r="Y61" i="16"/>
  <c r="Y61" i="17" s="1"/>
  <c r="V61" i="16"/>
  <c r="V61" i="17" s="1"/>
  <c r="U61" i="16"/>
  <c r="U61" i="17" s="1"/>
  <c r="T61" i="16"/>
  <c r="T61" i="17" s="1"/>
  <c r="S61" i="16"/>
  <c r="S61" i="17" s="1"/>
  <c r="R61" i="16"/>
  <c r="R61" i="17" s="1"/>
  <c r="Q61" i="16"/>
  <c r="Q61" i="17" s="1"/>
  <c r="P61" i="16"/>
  <c r="P61" i="17" s="1"/>
  <c r="O61" i="16"/>
  <c r="O61" i="17" s="1"/>
  <c r="N61" i="16"/>
  <c r="N61" i="17" s="1"/>
  <c r="M61" i="16"/>
  <c r="M61" i="17" s="1"/>
  <c r="L61" i="16"/>
  <c r="L61" i="17" s="1"/>
  <c r="K61" i="16"/>
  <c r="K61" i="17" s="1"/>
  <c r="J61" i="16"/>
  <c r="J61" i="17" s="1"/>
  <c r="I61" i="16"/>
  <c r="I61" i="17" s="1"/>
  <c r="H61" i="16"/>
  <c r="H61" i="17" s="1"/>
  <c r="G61" i="16"/>
  <c r="G61" i="17" s="1"/>
  <c r="F61" i="16"/>
  <c r="F61" i="17" s="1"/>
  <c r="E61" i="16"/>
  <c r="E61" i="17" s="1"/>
  <c r="D61" i="16"/>
  <c r="D61" i="17" s="1"/>
  <c r="C61" i="16"/>
  <c r="C61" i="17" s="1"/>
  <c r="AR60" i="16"/>
  <c r="AR60" i="17" s="1"/>
  <c r="AQ60" i="16"/>
  <c r="AQ60" i="17" s="1"/>
  <c r="AP60" i="16"/>
  <c r="AP60" i="17" s="1"/>
  <c r="AO60" i="16"/>
  <c r="AO60" i="17" s="1"/>
  <c r="AN60" i="16"/>
  <c r="AN60" i="17" s="1"/>
  <c r="AM60" i="16"/>
  <c r="AM60" i="17" s="1"/>
  <c r="AL60" i="16"/>
  <c r="AL60" i="17" s="1"/>
  <c r="AK60" i="16"/>
  <c r="AK60" i="17" s="1"/>
  <c r="AJ60" i="16"/>
  <c r="AJ60" i="17" s="1"/>
  <c r="AI60" i="16"/>
  <c r="AI60" i="17" s="1"/>
  <c r="AH60" i="16"/>
  <c r="AH60" i="17" s="1"/>
  <c r="AG60" i="16"/>
  <c r="AG60" i="17" s="1"/>
  <c r="AF60" i="16"/>
  <c r="AF60" i="17" s="1"/>
  <c r="AE60" i="16"/>
  <c r="AE60" i="17" s="1"/>
  <c r="AD60" i="16"/>
  <c r="AD60" i="17" s="1"/>
  <c r="AC60" i="16"/>
  <c r="AC60" i="17" s="1"/>
  <c r="AB60" i="16"/>
  <c r="AB60" i="17" s="1"/>
  <c r="AA60" i="16"/>
  <c r="AA60" i="17" s="1"/>
  <c r="Z60" i="16"/>
  <c r="Z60" i="17" s="1"/>
  <c r="Y60" i="16"/>
  <c r="Y60" i="17" s="1"/>
  <c r="V60" i="16"/>
  <c r="V60" i="17" s="1"/>
  <c r="U60" i="16"/>
  <c r="U60" i="17" s="1"/>
  <c r="T60" i="16"/>
  <c r="T60" i="17" s="1"/>
  <c r="S60" i="16"/>
  <c r="S60" i="17" s="1"/>
  <c r="R60" i="16"/>
  <c r="R60" i="17" s="1"/>
  <c r="Q60" i="16"/>
  <c r="Q60" i="17" s="1"/>
  <c r="P60" i="16"/>
  <c r="P60" i="17" s="1"/>
  <c r="O60" i="16"/>
  <c r="O60" i="17" s="1"/>
  <c r="N60" i="16"/>
  <c r="N60" i="17" s="1"/>
  <c r="M60" i="16"/>
  <c r="M60" i="17" s="1"/>
  <c r="L60" i="16"/>
  <c r="L60" i="17" s="1"/>
  <c r="K60" i="16"/>
  <c r="K60" i="17" s="1"/>
  <c r="J60" i="16"/>
  <c r="J60" i="17" s="1"/>
  <c r="I60" i="16"/>
  <c r="I60" i="17" s="1"/>
  <c r="H60" i="16"/>
  <c r="H60" i="17" s="1"/>
  <c r="G60" i="16"/>
  <c r="G60" i="17" s="1"/>
  <c r="F60" i="16"/>
  <c r="F60" i="17" s="1"/>
  <c r="E60" i="16"/>
  <c r="E60" i="17" s="1"/>
  <c r="D60" i="16"/>
  <c r="D60" i="17" s="1"/>
  <c r="C60" i="16"/>
  <c r="C60" i="17" s="1"/>
  <c r="AR59" i="16"/>
  <c r="AR59" i="17" s="1"/>
  <c r="AQ59" i="16"/>
  <c r="AQ59" i="17" s="1"/>
  <c r="AP59" i="16"/>
  <c r="AP59" i="17" s="1"/>
  <c r="AO59" i="16"/>
  <c r="AO59" i="17" s="1"/>
  <c r="AN59" i="16"/>
  <c r="AN59" i="17" s="1"/>
  <c r="AM59" i="16"/>
  <c r="AM59" i="17" s="1"/>
  <c r="AL59" i="16"/>
  <c r="AL59" i="17" s="1"/>
  <c r="AK59" i="16"/>
  <c r="AK59" i="17" s="1"/>
  <c r="AJ59" i="16"/>
  <c r="AJ59" i="17" s="1"/>
  <c r="AI59" i="16"/>
  <c r="AI59" i="17" s="1"/>
  <c r="AH59" i="16"/>
  <c r="AH59" i="17" s="1"/>
  <c r="AG59" i="16"/>
  <c r="AG59" i="17" s="1"/>
  <c r="AF59" i="16"/>
  <c r="AF59" i="17" s="1"/>
  <c r="AE59" i="16"/>
  <c r="AE59" i="17" s="1"/>
  <c r="AD59" i="16"/>
  <c r="AD59" i="17" s="1"/>
  <c r="AC59" i="16"/>
  <c r="AC59" i="17" s="1"/>
  <c r="AB59" i="16"/>
  <c r="AB59" i="17" s="1"/>
  <c r="AA59" i="16"/>
  <c r="AA59" i="17" s="1"/>
  <c r="Z59" i="16"/>
  <c r="Z59" i="17" s="1"/>
  <c r="Y59" i="16"/>
  <c r="Y59" i="17" s="1"/>
  <c r="V59" i="16"/>
  <c r="V59" i="17" s="1"/>
  <c r="U59" i="16"/>
  <c r="U59" i="17" s="1"/>
  <c r="T59" i="16"/>
  <c r="T59" i="17" s="1"/>
  <c r="S59" i="16"/>
  <c r="S59" i="17" s="1"/>
  <c r="R59" i="16"/>
  <c r="R59" i="17" s="1"/>
  <c r="Q59" i="16"/>
  <c r="Q59" i="17" s="1"/>
  <c r="P59" i="16"/>
  <c r="P59" i="17" s="1"/>
  <c r="O59" i="16"/>
  <c r="O59" i="17" s="1"/>
  <c r="N59" i="16"/>
  <c r="N59" i="17" s="1"/>
  <c r="M59" i="16"/>
  <c r="M59" i="17" s="1"/>
  <c r="L59" i="16"/>
  <c r="L59" i="17" s="1"/>
  <c r="K59" i="16"/>
  <c r="K59" i="17" s="1"/>
  <c r="J59" i="16"/>
  <c r="J59" i="17" s="1"/>
  <c r="I59" i="16"/>
  <c r="I59" i="17" s="1"/>
  <c r="H59" i="16"/>
  <c r="H59" i="17" s="1"/>
  <c r="G59" i="16"/>
  <c r="G59" i="17" s="1"/>
  <c r="F59" i="16"/>
  <c r="F59" i="17" s="1"/>
  <c r="E59" i="16"/>
  <c r="E59" i="17" s="1"/>
  <c r="D59" i="16"/>
  <c r="D59" i="17" s="1"/>
  <c r="C59" i="16"/>
  <c r="C59" i="17" s="1"/>
  <c r="AR58" i="16"/>
  <c r="AR58" i="17" s="1"/>
  <c r="AQ58" i="16"/>
  <c r="AQ58" i="17" s="1"/>
  <c r="AP58" i="16"/>
  <c r="AP58" i="17" s="1"/>
  <c r="AO58" i="16"/>
  <c r="AO58" i="17" s="1"/>
  <c r="AN58" i="16"/>
  <c r="AN58" i="17" s="1"/>
  <c r="AM58" i="16"/>
  <c r="AM58" i="17" s="1"/>
  <c r="AL58" i="16"/>
  <c r="AL58" i="17" s="1"/>
  <c r="AK58" i="16"/>
  <c r="AK58" i="17" s="1"/>
  <c r="AJ58" i="16"/>
  <c r="AJ58" i="17" s="1"/>
  <c r="AI58" i="16"/>
  <c r="AI58" i="17" s="1"/>
  <c r="AH58" i="16"/>
  <c r="AH58" i="17" s="1"/>
  <c r="AG58" i="16"/>
  <c r="AG58" i="17" s="1"/>
  <c r="AF58" i="16"/>
  <c r="AF58" i="17" s="1"/>
  <c r="AE58" i="16"/>
  <c r="AE58" i="17" s="1"/>
  <c r="AD58" i="16"/>
  <c r="AD58" i="17" s="1"/>
  <c r="AC58" i="16"/>
  <c r="AC58" i="17" s="1"/>
  <c r="AB58" i="16"/>
  <c r="AB58" i="17" s="1"/>
  <c r="AA58" i="16"/>
  <c r="AA58" i="17" s="1"/>
  <c r="Z58" i="16"/>
  <c r="Z58" i="17" s="1"/>
  <c r="Y58" i="16"/>
  <c r="Y58" i="17" s="1"/>
  <c r="V58" i="16"/>
  <c r="V58" i="17" s="1"/>
  <c r="U58" i="16"/>
  <c r="U58" i="17" s="1"/>
  <c r="T58" i="16"/>
  <c r="T58" i="17" s="1"/>
  <c r="S58" i="16"/>
  <c r="S58" i="17" s="1"/>
  <c r="R58" i="16"/>
  <c r="R58" i="17" s="1"/>
  <c r="Q58" i="16"/>
  <c r="Q58" i="17" s="1"/>
  <c r="P58" i="16"/>
  <c r="P58" i="17" s="1"/>
  <c r="O58" i="16"/>
  <c r="O58" i="17" s="1"/>
  <c r="N58" i="16"/>
  <c r="N58" i="17" s="1"/>
  <c r="M58" i="16"/>
  <c r="M58" i="17" s="1"/>
  <c r="L58" i="16"/>
  <c r="L58" i="17" s="1"/>
  <c r="K58" i="16"/>
  <c r="K58" i="17" s="1"/>
  <c r="J58" i="16"/>
  <c r="J58" i="17" s="1"/>
  <c r="I58" i="16"/>
  <c r="I58" i="17" s="1"/>
  <c r="H58" i="16"/>
  <c r="H58" i="17" s="1"/>
  <c r="G58" i="16"/>
  <c r="G58" i="17" s="1"/>
  <c r="F58" i="16"/>
  <c r="F58" i="17" s="1"/>
  <c r="E58" i="16"/>
  <c r="E58" i="17" s="1"/>
  <c r="D58" i="16"/>
  <c r="D58" i="17" s="1"/>
  <c r="C58" i="16"/>
  <c r="C58" i="17" s="1"/>
  <c r="AR57" i="16"/>
  <c r="AR57" i="17" s="1"/>
  <c r="AQ57" i="16"/>
  <c r="AQ57" i="17" s="1"/>
  <c r="AP57" i="16"/>
  <c r="AP57" i="17" s="1"/>
  <c r="AO57" i="16"/>
  <c r="AO57" i="17" s="1"/>
  <c r="AN57" i="16"/>
  <c r="AN57" i="17" s="1"/>
  <c r="AM57" i="16"/>
  <c r="AM57" i="17" s="1"/>
  <c r="AL57" i="16"/>
  <c r="AL57" i="17" s="1"/>
  <c r="AK57" i="16"/>
  <c r="AK57" i="17" s="1"/>
  <c r="AJ57" i="16"/>
  <c r="AJ57" i="17" s="1"/>
  <c r="AI57" i="16"/>
  <c r="AI57" i="17" s="1"/>
  <c r="AH57" i="16"/>
  <c r="AH57" i="17" s="1"/>
  <c r="AG57" i="16"/>
  <c r="AG57" i="17" s="1"/>
  <c r="AF57" i="16"/>
  <c r="AF57" i="17" s="1"/>
  <c r="AE57" i="16"/>
  <c r="AE57" i="17" s="1"/>
  <c r="AD57" i="16"/>
  <c r="AD57" i="17" s="1"/>
  <c r="AC57" i="16"/>
  <c r="AC57" i="17" s="1"/>
  <c r="AB57" i="16"/>
  <c r="AB57" i="17" s="1"/>
  <c r="AA57" i="16"/>
  <c r="AA57" i="17" s="1"/>
  <c r="Z57" i="16"/>
  <c r="Z57" i="17" s="1"/>
  <c r="Y57" i="16"/>
  <c r="Y57" i="17" s="1"/>
  <c r="V57" i="16"/>
  <c r="V57" i="17" s="1"/>
  <c r="U57" i="16"/>
  <c r="U57" i="17" s="1"/>
  <c r="T57" i="16"/>
  <c r="T57" i="17" s="1"/>
  <c r="S57" i="16"/>
  <c r="S57" i="17" s="1"/>
  <c r="R57" i="16"/>
  <c r="R57" i="17" s="1"/>
  <c r="Q57" i="16"/>
  <c r="Q57" i="17" s="1"/>
  <c r="P57" i="16"/>
  <c r="P57" i="17" s="1"/>
  <c r="O57" i="16"/>
  <c r="O57" i="17" s="1"/>
  <c r="N57" i="16"/>
  <c r="N57" i="17" s="1"/>
  <c r="M57" i="16"/>
  <c r="M57" i="17" s="1"/>
  <c r="L57" i="16"/>
  <c r="L57" i="17" s="1"/>
  <c r="K57" i="16"/>
  <c r="K57" i="17" s="1"/>
  <c r="J57" i="16"/>
  <c r="J57" i="17" s="1"/>
  <c r="I57" i="16"/>
  <c r="I57" i="17" s="1"/>
  <c r="H57" i="16"/>
  <c r="H57" i="17" s="1"/>
  <c r="G57" i="16"/>
  <c r="G57" i="17" s="1"/>
  <c r="F57" i="16"/>
  <c r="F57" i="17" s="1"/>
  <c r="E57" i="16"/>
  <c r="E57" i="17" s="1"/>
  <c r="D57" i="16"/>
  <c r="D57" i="17" s="1"/>
  <c r="C57" i="16"/>
  <c r="C57" i="17" s="1"/>
  <c r="AR56" i="16"/>
  <c r="AQ56" i="16"/>
  <c r="AQ56" i="17" s="1"/>
  <c r="AP56" i="16"/>
  <c r="AO56" i="16"/>
  <c r="AO56" i="17" s="1"/>
  <c r="AN56" i="16"/>
  <c r="AN56" i="17" s="1"/>
  <c r="AM56" i="16"/>
  <c r="AM56" i="17" s="1"/>
  <c r="AL56" i="16"/>
  <c r="AL56" i="17" s="1"/>
  <c r="AK56" i="16"/>
  <c r="AK56" i="17" s="1"/>
  <c r="AJ56" i="16"/>
  <c r="AJ56" i="17" s="1"/>
  <c r="AI56" i="16"/>
  <c r="AI56" i="17" s="1"/>
  <c r="AH56" i="16"/>
  <c r="AH56" i="17" s="1"/>
  <c r="AG56" i="16"/>
  <c r="AG56" i="17" s="1"/>
  <c r="AF56" i="16"/>
  <c r="AF56" i="17" s="1"/>
  <c r="AE56" i="16"/>
  <c r="AE56" i="17" s="1"/>
  <c r="AD56" i="16"/>
  <c r="AD56" i="17" s="1"/>
  <c r="AC56" i="16"/>
  <c r="AC56" i="17" s="1"/>
  <c r="AB56" i="16"/>
  <c r="AB56" i="17" s="1"/>
  <c r="AA56" i="16"/>
  <c r="AA56" i="17" s="1"/>
  <c r="Z56" i="16"/>
  <c r="Z56" i="17" s="1"/>
  <c r="Y56" i="16"/>
  <c r="Y56" i="17" s="1"/>
  <c r="V56" i="16"/>
  <c r="U56" i="16"/>
  <c r="U56" i="17" s="1"/>
  <c r="T56" i="16"/>
  <c r="S56" i="16"/>
  <c r="S56" i="17" s="1"/>
  <c r="R56" i="16"/>
  <c r="R56" i="17" s="1"/>
  <c r="Q56" i="16"/>
  <c r="Q56" i="17" s="1"/>
  <c r="P56" i="16"/>
  <c r="P56" i="17" s="1"/>
  <c r="O56" i="16"/>
  <c r="O56" i="17" s="1"/>
  <c r="N56" i="16"/>
  <c r="N56" i="17" s="1"/>
  <c r="M56" i="16"/>
  <c r="M56" i="17" s="1"/>
  <c r="L56" i="16"/>
  <c r="L56" i="17" s="1"/>
  <c r="K56" i="16"/>
  <c r="K56" i="17" s="1"/>
  <c r="J56" i="16"/>
  <c r="J56" i="17" s="1"/>
  <c r="I56" i="16"/>
  <c r="I56" i="17" s="1"/>
  <c r="H56" i="16"/>
  <c r="H56" i="17" s="1"/>
  <c r="G56" i="16"/>
  <c r="G56" i="17" s="1"/>
  <c r="F56" i="16"/>
  <c r="F56" i="17" s="1"/>
  <c r="E56" i="16"/>
  <c r="E56" i="17" s="1"/>
  <c r="D56" i="16"/>
  <c r="D56" i="17" s="1"/>
  <c r="C56" i="16"/>
  <c r="C56" i="17" s="1"/>
  <c r="AR55" i="16"/>
  <c r="AQ55" i="16"/>
  <c r="AQ55" i="17" s="1"/>
  <c r="AP55" i="16"/>
  <c r="AO55" i="16"/>
  <c r="AO55" i="17" s="1"/>
  <c r="AN55" i="16"/>
  <c r="AN55" i="17" s="1"/>
  <c r="AM55" i="16"/>
  <c r="AM55" i="17" s="1"/>
  <c r="AL55" i="16"/>
  <c r="AL55" i="17" s="1"/>
  <c r="AK55" i="16"/>
  <c r="AK55" i="17" s="1"/>
  <c r="AJ55" i="16"/>
  <c r="AJ55" i="17" s="1"/>
  <c r="AI55" i="16"/>
  <c r="AI55" i="17" s="1"/>
  <c r="AH55" i="16"/>
  <c r="AH55" i="17" s="1"/>
  <c r="AG55" i="16"/>
  <c r="AG55" i="17" s="1"/>
  <c r="AF55" i="16"/>
  <c r="AF55" i="17" s="1"/>
  <c r="AE55" i="16"/>
  <c r="AE55" i="17" s="1"/>
  <c r="AD55" i="16"/>
  <c r="AD55" i="17" s="1"/>
  <c r="AC55" i="16"/>
  <c r="AC55" i="17" s="1"/>
  <c r="AB55" i="16"/>
  <c r="AB55" i="17" s="1"/>
  <c r="AA55" i="16"/>
  <c r="AA55" i="17" s="1"/>
  <c r="Z55" i="16"/>
  <c r="Z55" i="17" s="1"/>
  <c r="Y55" i="16"/>
  <c r="Y55" i="17" s="1"/>
  <c r="V55" i="16"/>
  <c r="U55" i="16"/>
  <c r="U55" i="17" s="1"/>
  <c r="T55" i="16"/>
  <c r="S55" i="16"/>
  <c r="S55" i="17" s="1"/>
  <c r="R55" i="16"/>
  <c r="R55" i="17" s="1"/>
  <c r="Q55" i="16"/>
  <c r="Q55" i="17" s="1"/>
  <c r="P55" i="16"/>
  <c r="P55" i="17" s="1"/>
  <c r="O55" i="16"/>
  <c r="O55" i="17" s="1"/>
  <c r="N55" i="16"/>
  <c r="N55" i="17" s="1"/>
  <c r="M55" i="16"/>
  <c r="M55" i="17" s="1"/>
  <c r="L55" i="16"/>
  <c r="L55" i="17" s="1"/>
  <c r="K55" i="16"/>
  <c r="K55" i="17" s="1"/>
  <c r="J55" i="16"/>
  <c r="J55" i="17" s="1"/>
  <c r="I55" i="16"/>
  <c r="I55" i="17" s="1"/>
  <c r="H55" i="16"/>
  <c r="H55" i="17" s="1"/>
  <c r="G55" i="16"/>
  <c r="G55" i="17" s="1"/>
  <c r="F55" i="16"/>
  <c r="F55" i="17" s="1"/>
  <c r="E55" i="16"/>
  <c r="E55" i="17" s="1"/>
  <c r="D55" i="16"/>
  <c r="D55" i="17" s="1"/>
  <c r="C55" i="16"/>
  <c r="C55" i="17" s="1"/>
  <c r="AR48" i="16"/>
  <c r="AR48" i="17" s="1"/>
  <c r="AQ48" i="16"/>
  <c r="AQ48" i="17" s="1"/>
  <c r="AP48" i="16"/>
  <c r="AP48" i="17" s="1"/>
  <c r="AO48" i="16"/>
  <c r="AO48" i="17" s="1"/>
  <c r="AN48" i="16"/>
  <c r="AN48" i="17" s="1"/>
  <c r="AM48" i="16"/>
  <c r="AM48" i="17" s="1"/>
  <c r="AL48" i="16"/>
  <c r="AL48" i="17" s="1"/>
  <c r="AK48" i="16"/>
  <c r="AK48" i="17" s="1"/>
  <c r="AJ48" i="16"/>
  <c r="AJ48" i="17" s="1"/>
  <c r="AI48" i="16"/>
  <c r="AI48" i="17" s="1"/>
  <c r="AH48" i="16"/>
  <c r="AH48" i="17" s="1"/>
  <c r="AG48" i="16"/>
  <c r="AG48" i="17" s="1"/>
  <c r="AF48" i="16"/>
  <c r="AF48" i="17" s="1"/>
  <c r="AE48" i="16"/>
  <c r="AE48" i="17" s="1"/>
  <c r="AD48" i="16"/>
  <c r="AD48" i="17" s="1"/>
  <c r="AC48" i="16"/>
  <c r="AC48" i="17" s="1"/>
  <c r="AB48" i="16"/>
  <c r="AB48" i="17" s="1"/>
  <c r="AA48" i="16"/>
  <c r="AA48" i="17" s="1"/>
  <c r="Z48" i="16"/>
  <c r="Z48" i="17" s="1"/>
  <c r="Y48" i="16"/>
  <c r="Y48" i="17" s="1"/>
  <c r="V48" i="16"/>
  <c r="V48" i="17" s="1"/>
  <c r="U48" i="16"/>
  <c r="U48" i="17" s="1"/>
  <c r="T48" i="16"/>
  <c r="T48" i="17" s="1"/>
  <c r="S48" i="16"/>
  <c r="S48" i="17" s="1"/>
  <c r="R48" i="16"/>
  <c r="R48" i="17" s="1"/>
  <c r="Q48" i="16"/>
  <c r="Q48" i="17" s="1"/>
  <c r="P48" i="16"/>
  <c r="P48" i="17" s="1"/>
  <c r="O48" i="16"/>
  <c r="O48" i="17" s="1"/>
  <c r="N48" i="16"/>
  <c r="N48" i="17" s="1"/>
  <c r="M48" i="16"/>
  <c r="M48" i="17" s="1"/>
  <c r="L48" i="16"/>
  <c r="L48" i="17" s="1"/>
  <c r="K48" i="16"/>
  <c r="K48" i="17" s="1"/>
  <c r="J48" i="16"/>
  <c r="J48" i="17" s="1"/>
  <c r="I48" i="16"/>
  <c r="I48" i="17" s="1"/>
  <c r="H48" i="16"/>
  <c r="H48" i="17" s="1"/>
  <c r="G48" i="16"/>
  <c r="G48" i="17" s="1"/>
  <c r="F48" i="16"/>
  <c r="F48" i="17" s="1"/>
  <c r="E48" i="16"/>
  <c r="E48" i="17" s="1"/>
  <c r="D48" i="16"/>
  <c r="D48" i="17" s="1"/>
  <c r="C48" i="16"/>
  <c r="C48" i="17" s="1"/>
  <c r="AR47" i="16"/>
  <c r="AR47" i="17" s="1"/>
  <c r="AQ47" i="16"/>
  <c r="AQ47" i="17" s="1"/>
  <c r="AP47" i="16"/>
  <c r="AP47" i="17" s="1"/>
  <c r="AO47" i="16"/>
  <c r="AO47" i="17" s="1"/>
  <c r="AN47" i="16"/>
  <c r="AN47" i="17" s="1"/>
  <c r="AM47" i="16"/>
  <c r="AM47" i="17" s="1"/>
  <c r="AL47" i="16"/>
  <c r="AL47" i="17" s="1"/>
  <c r="AK47" i="16"/>
  <c r="AK47" i="17" s="1"/>
  <c r="AJ47" i="16"/>
  <c r="AJ47" i="17" s="1"/>
  <c r="AI47" i="16"/>
  <c r="AI47" i="17" s="1"/>
  <c r="AH47" i="16"/>
  <c r="AH47" i="17" s="1"/>
  <c r="AG47" i="16"/>
  <c r="AG47" i="17" s="1"/>
  <c r="AF47" i="16"/>
  <c r="AF47" i="17" s="1"/>
  <c r="AE47" i="16"/>
  <c r="AE47" i="17" s="1"/>
  <c r="AD47" i="16"/>
  <c r="AD47" i="17" s="1"/>
  <c r="AC47" i="16"/>
  <c r="AC47" i="17" s="1"/>
  <c r="AB47" i="16"/>
  <c r="AB47" i="17" s="1"/>
  <c r="AA47" i="16"/>
  <c r="AA47" i="17" s="1"/>
  <c r="Z47" i="16"/>
  <c r="Z47" i="17" s="1"/>
  <c r="Y47" i="16"/>
  <c r="Y47" i="17" s="1"/>
  <c r="V47" i="16"/>
  <c r="V47" i="17" s="1"/>
  <c r="U47" i="16"/>
  <c r="U47" i="17" s="1"/>
  <c r="T47" i="16"/>
  <c r="T47" i="17" s="1"/>
  <c r="S47" i="16"/>
  <c r="S47" i="17" s="1"/>
  <c r="R47" i="16"/>
  <c r="R47" i="17" s="1"/>
  <c r="Q47" i="16"/>
  <c r="Q47" i="17" s="1"/>
  <c r="P47" i="16"/>
  <c r="P47" i="17" s="1"/>
  <c r="O47" i="16"/>
  <c r="O47" i="17" s="1"/>
  <c r="N47" i="16"/>
  <c r="N47" i="17" s="1"/>
  <c r="M47" i="16"/>
  <c r="M47" i="17" s="1"/>
  <c r="L47" i="16"/>
  <c r="L47" i="17" s="1"/>
  <c r="K47" i="16"/>
  <c r="K47" i="17" s="1"/>
  <c r="J47" i="16"/>
  <c r="J47" i="17" s="1"/>
  <c r="I47" i="16"/>
  <c r="I47" i="17" s="1"/>
  <c r="H47" i="16"/>
  <c r="H47" i="17" s="1"/>
  <c r="G47" i="16"/>
  <c r="G47" i="17" s="1"/>
  <c r="F47" i="16"/>
  <c r="F47" i="17" s="1"/>
  <c r="E47" i="16"/>
  <c r="E47" i="17" s="1"/>
  <c r="D47" i="16"/>
  <c r="D47" i="17" s="1"/>
  <c r="C47" i="16"/>
  <c r="C47" i="17" s="1"/>
  <c r="AR46" i="16"/>
  <c r="AR46" i="17" s="1"/>
  <c r="AQ46" i="16"/>
  <c r="AQ46" i="17" s="1"/>
  <c r="AP46" i="16"/>
  <c r="AP46" i="17" s="1"/>
  <c r="AO46" i="16"/>
  <c r="AO46" i="17" s="1"/>
  <c r="AN46" i="16"/>
  <c r="AN46" i="17" s="1"/>
  <c r="AM46" i="16"/>
  <c r="AM46" i="17" s="1"/>
  <c r="AL46" i="16"/>
  <c r="AL46" i="17" s="1"/>
  <c r="AK46" i="16"/>
  <c r="AK46" i="17" s="1"/>
  <c r="AJ46" i="16"/>
  <c r="AJ46" i="17" s="1"/>
  <c r="AI46" i="16"/>
  <c r="AI46" i="17" s="1"/>
  <c r="AH46" i="16"/>
  <c r="AH46" i="17" s="1"/>
  <c r="AG46" i="16"/>
  <c r="AG46" i="17" s="1"/>
  <c r="AF46" i="16"/>
  <c r="AF46" i="17" s="1"/>
  <c r="AE46" i="16"/>
  <c r="AE46" i="17" s="1"/>
  <c r="AD46" i="16"/>
  <c r="AD46" i="17" s="1"/>
  <c r="AC46" i="16"/>
  <c r="AC46" i="17" s="1"/>
  <c r="AB46" i="16"/>
  <c r="AB46" i="17" s="1"/>
  <c r="AA46" i="16"/>
  <c r="AA46" i="17" s="1"/>
  <c r="Z46" i="16"/>
  <c r="Z46" i="17" s="1"/>
  <c r="Y46" i="16"/>
  <c r="Y46" i="17" s="1"/>
  <c r="V46" i="16"/>
  <c r="V46" i="17" s="1"/>
  <c r="U46" i="16"/>
  <c r="U46" i="17" s="1"/>
  <c r="T46" i="16"/>
  <c r="T46" i="17" s="1"/>
  <c r="S46" i="16"/>
  <c r="S46" i="17" s="1"/>
  <c r="R46" i="16"/>
  <c r="R46" i="17" s="1"/>
  <c r="Q46" i="16"/>
  <c r="Q46" i="17" s="1"/>
  <c r="P46" i="16"/>
  <c r="P46" i="17" s="1"/>
  <c r="O46" i="16"/>
  <c r="O46" i="17" s="1"/>
  <c r="N46" i="16"/>
  <c r="N46" i="17" s="1"/>
  <c r="M46" i="16"/>
  <c r="M46" i="17" s="1"/>
  <c r="L46" i="16"/>
  <c r="L46" i="17" s="1"/>
  <c r="K46" i="16"/>
  <c r="K46" i="17" s="1"/>
  <c r="J46" i="16"/>
  <c r="J46" i="17" s="1"/>
  <c r="I46" i="16"/>
  <c r="I46" i="17" s="1"/>
  <c r="H46" i="16"/>
  <c r="H46" i="17" s="1"/>
  <c r="G46" i="16"/>
  <c r="G46" i="17" s="1"/>
  <c r="F46" i="16"/>
  <c r="F46" i="17" s="1"/>
  <c r="E46" i="16"/>
  <c r="E46" i="17" s="1"/>
  <c r="D46" i="16"/>
  <c r="D46" i="17" s="1"/>
  <c r="C46" i="16"/>
  <c r="C46" i="17" s="1"/>
  <c r="AR45" i="16"/>
  <c r="AR45" i="17" s="1"/>
  <c r="AQ45" i="16"/>
  <c r="AQ45" i="17" s="1"/>
  <c r="AP45" i="16"/>
  <c r="AP45" i="17" s="1"/>
  <c r="AO45" i="16"/>
  <c r="AO45" i="17" s="1"/>
  <c r="AN45" i="16"/>
  <c r="AN45" i="17" s="1"/>
  <c r="AM45" i="16"/>
  <c r="AM45" i="17" s="1"/>
  <c r="AL45" i="16"/>
  <c r="AL45" i="17" s="1"/>
  <c r="AK45" i="16"/>
  <c r="AK45" i="17" s="1"/>
  <c r="AJ45" i="16"/>
  <c r="AJ45" i="17" s="1"/>
  <c r="AI45" i="16"/>
  <c r="AI45" i="17" s="1"/>
  <c r="AH45" i="16"/>
  <c r="AH45" i="17" s="1"/>
  <c r="AG45" i="16"/>
  <c r="AG45" i="17" s="1"/>
  <c r="AF45" i="16"/>
  <c r="AF45" i="17" s="1"/>
  <c r="AE45" i="16"/>
  <c r="AE45" i="17" s="1"/>
  <c r="AD45" i="16"/>
  <c r="AD45" i="17" s="1"/>
  <c r="AC45" i="16"/>
  <c r="AC45" i="17" s="1"/>
  <c r="AB45" i="16"/>
  <c r="AB45" i="17" s="1"/>
  <c r="AA45" i="16"/>
  <c r="AA45" i="17" s="1"/>
  <c r="Z45" i="16"/>
  <c r="Z45" i="17" s="1"/>
  <c r="Y45" i="16"/>
  <c r="Y45" i="17" s="1"/>
  <c r="V45" i="16"/>
  <c r="V45" i="17" s="1"/>
  <c r="U45" i="16"/>
  <c r="U45" i="17" s="1"/>
  <c r="T45" i="16"/>
  <c r="T45" i="17" s="1"/>
  <c r="S45" i="16"/>
  <c r="S45" i="17" s="1"/>
  <c r="R45" i="16"/>
  <c r="R45" i="17" s="1"/>
  <c r="Q45" i="16"/>
  <c r="Q45" i="17" s="1"/>
  <c r="P45" i="16"/>
  <c r="P45" i="17" s="1"/>
  <c r="O45" i="16"/>
  <c r="O45" i="17" s="1"/>
  <c r="N45" i="16"/>
  <c r="N45" i="17" s="1"/>
  <c r="M45" i="16"/>
  <c r="M45" i="17" s="1"/>
  <c r="L45" i="16"/>
  <c r="L45" i="17" s="1"/>
  <c r="K45" i="16"/>
  <c r="K45" i="17" s="1"/>
  <c r="J45" i="16"/>
  <c r="J45" i="17" s="1"/>
  <c r="I45" i="16"/>
  <c r="I45" i="17" s="1"/>
  <c r="H45" i="16"/>
  <c r="H45" i="17" s="1"/>
  <c r="G45" i="16"/>
  <c r="G45" i="17" s="1"/>
  <c r="F45" i="16"/>
  <c r="F45" i="17" s="1"/>
  <c r="E45" i="16"/>
  <c r="E45" i="17" s="1"/>
  <c r="D45" i="16"/>
  <c r="D45" i="17" s="1"/>
  <c r="C45" i="16"/>
  <c r="C45" i="17" s="1"/>
  <c r="AR44" i="16"/>
  <c r="AR44" i="17" s="1"/>
  <c r="AQ44" i="16"/>
  <c r="AQ44" i="17" s="1"/>
  <c r="AP44" i="16"/>
  <c r="AP44" i="17" s="1"/>
  <c r="AO44" i="16"/>
  <c r="AO44" i="17" s="1"/>
  <c r="AN44" i="16"/>
  <c r="AN44" i="17" s="1"/>
  <c r="AM44" i="16"/>
  <c r="AM44" i="17" s="1"/>
  <c r="AL44" i="16"/>
  <c r="AL44" i="17" s="1"/>
  <c r="AK44" i="16"/>
  <c r="AK44" i="17" s="1"/>
  <c r="AJ44" i="16"/>
  <c r="AJ44" i="17" s="1"/>
  <c r="AI44" i="16"/>
  <c r="AI44" i="17" s="1"/>
  <c r="AH44" i="16"/>
  <c r="AH44" i="17" s="1"/>
  <c r="AG44" i="16"/>
  <c r="AG44" i="17" s="1"/>
  <c r="AF44" i="16"/>
  <c r="AF44" i="17" s="1"/>
  <c r="AE44" i="16"/>
  <c r="AE44" i="17" s="1"/>
  <c r="AD44" i="16"/>
  <c r="AD44" i="17" s="1"/>
  <c r="AC44" i="16"/>
  <c r="AC44" i="17" s="1"/>
  <c r="AB44" i="16"/>
  <c r="AB44" i="17" s="1"/>
  <c r="AA44" i="16"/>
  <c r="AA44" i="17" s="1"/>
  <c r="Z44" i="16"/>
  <c r="Z44" i="17" s="1"/>
  <c r="Y44" i="16"/>
  <c r="Y44" i="17" s="1"/>
  <c r="V44" i="16"/>
  <c r="V44" i="17" s="1"/>
  <c r="U44" i="16"/>
  <c r="U44" i="17" s="1"/>
  <c r="T44" i="16"/>
  <c r="T44" i="17" s="1"/>
  <c r="S44" i="16"/>
  <c r="S44" i="17" s="1"/>
  <c r="R44" i="16"/>
  <c r="R44" i="17" s="1"/>
  <c r="Q44" i="16"/>
  <c r="Q44" i="17" s="1"/>
  <c r="P44" i="16"/>
  <c r="P44" i="17" s="1"/>
  <c r="O44" i="16"/>
  <c r="O44" i="17" s="1"/>
  <c r="N44" i="16"/>
  <c r="N44" i="17" s="1"/>
  <c r="M44" i="16"/>
  <c r="M44" i="17" s="1"/>
  <c r="L44" i="16"/>
  <c r="L44" i="17" s="1"/>
  <c r="K44" i="16"/>
  <c r="K44" i="17" s="1"/>
  <c r="J44" i="16"/>
  <c r="J44" i="17" s="1"/>
  <c r="I44" i="16"/>
  <c r="I44" i="17" s="1"/>
  <c r="H44" i="16"/>
  <c r="H44" i="17" s="1"/>
  <c r="G44" i="16"/>
  <c r="G44" i="17" s="1"/>
  <c r="F44" i="16"/>
  <c r="F44" i="17" s="1"/>
  <c r="E44" i="16"/>
  <c r="E44" i="17" s="1"/>
  <c r="D44" i="16"/>
  <c r="D44" i="17" s="1"/>
  <c r="C44" i="16"/>
  <c r="C44" i="17" s="1"/>
  <c r="AR43" i="16"/>
  <c r="AR43" i="17" s="1"/>
  <c r="AQ43" i="16"/>
  <c r="AQ43" i="17" s="1"/>
  <c r="AP43" i="16"/>
  <c r="AP43" i="17" s="1"/>
  <c r="AO43" i="16"/>
  <c r="AO43" i="17" s="1"/>
  <c r="AN43" i="16"/>
  <c r="AN43" i="17" s="1"/>
  <c r="AM43" i="16"/>
  <c r="AM43" i="17" s="1"/>
  <c r="AL43" i="16"/>
  <c r="AL43" i="17" s="1"/>
  <c r="AK43" i="16"/>
  <c r="AK43" i="17" s="1"/>
  <c r="AJ43" i="16"/>
  <c r="AJ43" i="17" s="1"/>
  <c r="AI43" i="16"/>
  <c r="AI43" i="17" s="1"/>
  <c r="AH43" i="16"/>
  <c r="AH43" i="17" s="1"/>
  <c r="AG43" i="16"/>
  <c r="AG43" i="17" s="1"/>
  <c r="AF43" i="16"/>
  <c r="AF43" i="17" s="1"/>
  <c r="AE43" i="16"/>
  <c r="AE43" i="17" s="1"/>
  <c r="AD43" i="16"/>
  <c r="AD43" i="17" s="1"/>
  <c r="AC43" i="16"/>
  <c r="AC43" i="17" s="1"/>
  <c r="AB43" i="16"/>
  <c r="AB43" i="17" s="1"/>
  <c r="AA43" i="16"/>
  <c r="AA43" i="17" s="1"/>
  <c r="Z43" i="16"/>
  <c r="Z43" i="17" s="1"/>
  <c r="Y43" i="16"/>
  <c r="Y43" i="17" s="1"/>
  <c r="V43" i="16"/>
  <c r="V43" i="17" s="1"/>
  <c r="U43" i="16"/>
  <c r="U43" i="17" s="1"/>
  <c r="T43" i="16"/>
  <c r="T43" i="17" s="1"/>
  <c r="S43" i="16"/>
  <c r="S43" i="17" s="1"/>
  <c r="R43" i="16"/>
  <c r="R43" i="17" s="1"/>
  <c r="Q43" i="16"/>
  <c r="Q43" i="17" s="1"/>
  <c r="P43" i="16"/>
  <c r="P43" i="17" s="1"/>
  <c r="O43" i="16"/>
  <c r="O43" i="17" s="1"/>
  <c r="N43" i="16"/>
  <c r="N43" i="17" s="1"/>
  <c r="M43" i="16"/>
  <c r="M43" i="17" s="1"/>
  <c r="L43" i="16"/>
  <c r="L43" i="17" s="1"/>
  <c r="K43" i="16"/>
  <c r="K43" i="17" s="1"/>
  <c r="J43" i="16"/>
  <c r="J43" i="17" s="1"/>
  <c r="I43" i="16"/>
  <c r="I43" i="17" s="1"/>
  <c r="H43" i="16"/>
  <c r="H43" i="17" s="1"/>
  <c r="G43" i="16"/>
  <c r="G43" i="17" s="1"/>
  <c r="F43" i="16"/>
  <c r="F43" i="17" s="1"/>
  <c r="E43" i="16"/>
  <c r="E43" i="17" s="1"/>
  <c r="D43" i="16"/>
  <c r="D43" i="17" s="1"/>
  <c r="C43" i="16"/>
  <c r="C43" i="17" s="1"/>
  <c r="AR42" i="16"/>
  <c r="AQ42" i="16"/>
  <c r="AQ42" i="17" s="1"/>
  <c r="AP42" i="16"/>
  <c r="AO42" i="16"/>
  <c r="AO42" i="17" s="1"/>
  <c r="AN42" i="16"/>
  <c r="AN42" i="17" s="1"/>
  <c r="AM42" i="16"/>
  <c r="AM42" i="17" s="1"/>
  <c r="AL42" i="16"/>
  <c r="AL42" i="17" s="1"/>
  <c r="AK42" i="16"/>
  <c r="AK42" i="17" s="1"/>
  <c r="AJ42" i="16"/>
  <c r="AJ42" i="17" s="1"/>
  <c r="AI42" i="16"/>
  <c r="AI42" i="17" s="1"/>
  <c r="AH42" i="16"/>
  <c r="AH42" i="17" s="1"/>
  <c r="AG42" i="16"/>
  <c r="AG42" i="17" s="1"/>
  <c r="AF42" i="16"/>
  <c r="AF42" i="17" s="1"/>
  <c r="AE42" i="16"/>
  <c r="AE42" i="17" s="1"/>
  <c r="AD42" i="16"/>
  <c r="AD42" i="17" s="1"/>
  <c r="AC42" i="16"/>
  <c r="AC42" i="17" s="1"/>
  <c r="AB42" i="16"/>
  <c r="AB42" i="17" s="1"/>
  <c r="AA42" i="16"/>
  <c r="AA42" i="17" s="1"/>
  <c r="Z42" i="16"/>
  <c r="Z42" i="17" s="1"/>
  <c r="Y42" i="16"/>
  <c r="Y42" i="17" s="1"/>
  <c r="V42" i="16"/>
  <c r="U42" i="16"/>
  <c r="U42" i="17" s="1"/>
  <c r="T42" i="16"/>
  <c r="S42" i="16"/>
  <c r="S42" i="17" s="1"/>
  <c r="R42" i="16"/>
  <c r="R42" i="17" s="1"/>
  <c r="Q42" i="16"/>
  <c r="Q42" i="17" s="1"/>
  <c r="P42" i="16"/>
  <c r="P42" i="17" s="1"/>
  <c r="O42" i="16"/>
  <c r="O42" i="17" s="1"/>
  <c r="N42" i="16"/>
  <c r="N42" i="17" s="1"/>
  <c r="M42" i="16"/>
  <c r="M42" i="17" s="1"/>
  <c r="L42" i="16"/>
  <c r="L42" i="17" s="1"/>
  <c r="K42" i="16"/>
  <c r="K42" i="17" s="1"/>
  <c r="J42" i="16"/>
  <c r="J42" i="17" s="1"/>
  <c r="I42" i="16"/>
  <c r="I42" i="17" s="1"/>
  <c r="H42" i="16"/>
  <c r="H42" i="17" s="1"/>
  <c r="G42" i="16"/>
  <c r="G42" i="17" s="1"/>
  <c r="F42" i="16"/>
  <c r="F42" i="17" s="1"/>
  <c r="E42" i="16"/>
  <c r="E42" i="17" s="1"/>
  <c r="D42" i="16"/>
  <c r="D42" i="17" s="1"/>
  <c r="C42" i="16"/>
  <c r="C42" i="17" s="1"/>
  <c r="AR41" i="16"/>
  <c r="AR41" i="17" s="1"/>
  <c r="AQ41" i="16"/>
  <c r="AQ41" i="17" s="1"/>
  <c r="AP41" i="16"/>
  <c r="AP41" i="17" s="1"/>
  <c r="AO41" i="16"/>
  <c r="AO41" i="17" s="1"/>
  <c r="AN41" i="16"/>
  <c r="AN41" i="17" s="1"/>
  <c r="AM41" i="16"/>
  <c r="AM41" i="17" s="1"/>
  <c r="AL41" i="16"/>
  <c r="AL41" i="17" s="1"/>
  <c r="AK41" i="16"/>
  <c r="AK41" i="17" s="1"/>
  <c r="AJ41" i="16"/>
  <c r="AJ41" i="17" s="1"/>
  <c r="AI41" i="16"/>
  <c r="AI41" i="17" s="1"/>
  <c r="AH41" i="16"/>
  <c r="AH41" i="17" s="1"/>
  <c r="AG41" i="16"/>
  <c r="AG41" i="17" s="1"/>
  <c r="AF41" i="16"/>
  <c r="AF41" i="17" s="1"/>
  <c r="AE41" i="16"/>
  <c r="AE41" i="17" s="1"/>
  <c r="AD41" i="16"/>
  <c r="AD41" i="17" s="1"/>
  <c r="AC41" i="16"/>
  <c r="AC41" i="17" s="1"/>
  <c r="AB41" i="16"/>
  <c r="AB41" i="17" s="1"/>
  <c r="AA41" i="16"/>
  <c r="AA41" i="17" s="1"/>
  <c r="Z41" i="16"/>
  <c r="Z41" i="17" s="1"/>
  <c r="Y41" i="16"/>
  <c r="Y41" i="17" s="1"/>
  <c r="V41" i="16"/>
  <c r="V41" i="17" s="1"/>
  <c r="U41" i="16"/>
  <c r="U41" i="17" s="1"/>
  <c r="T41" i="16"/>
  <c r="T41" i="17" s="1"/>
  <c r="S41" i="16"/>
  <c r="S41" i="17" s="1"/>
  <c r="R41" i="16"/>
  <c r="R41" i="17" s="1"/>
  <c r="Q41" i="16"/>
  <c r="Q41" i="17" s="1"/>
  <c r="P41" i="16"/>
  <c r="P41" i="17" s="1"/>
  <c r="O41" i="16"/>
  <c r="O41" i="17" s="1"/>
  <c r="N41" i="16"/>
  <c r="N41" i="17" s="1"/>
  <c r="M41" i="16"/>
  <c r="M41" i="17" s="1"/>
  <c r="L41" i="16"/>
  <c r="L41" i="17" s="1"/>
  <c r="K41" i="16"/>
  <c r="K41" i="17" s="1"/>
  <c r="J41" i="16"/>
  <c r="J41" i="17" s="1"/>
  <c r="I41" i="16"/>
  <c r="I41" i="17" s="1"/>
  <c r="H41" i="16"/>
  <c r="H41" i="17" s="1"/>
  <c r="G41" i="16"/>
  <c r="G41" i="17" s="1"/>
  <c r="F41" i="16"/>
  <c r="F41" i="17" s="1"/>
  <c r="E41" i="16"/>
  <c r="E41" i="17" s="1"/>
  <c r="D41" i="16"/>
  <c r="D41" i="17" s="1"/>
  <c r="C41" i="16"/>
  <c r="C41" i="17" s="1"/>
  <c r="AR40" i="16"/>
  <c r="AR40" i="17" s="1"/>
  <c r="AQ40" i="16"/>
  <c r="AQ40" i="17" s="1"/>
  <c r="AP40" i="16"/>
  <c r="AP40" i="17" s="1"/>
  <c r="AO40" i="16"/>
  <c r="AO40" i="17" s="1"/>
  <c r="AN40" i="16"/>
  <c r="AN40" i="17" s="1"/>
  <c r="AM40" i="16"/>
  <c r="AM40" i="17" s="1"/>
  <c r="AL40" i="16"/>
  <c r="AL40" i="17" s="1"/>
  <c r="AK40" i="16"/>
  <c r="AK40" i="17" s="1"/>
  <c r="AJ40" i="16"/>
  <c r="AJ40" i="17" s="1"/>
  <c r="AI40" i="16"/>
  <c r="AI40" i="17" s="1"/>
  <c r="AH40" i="16"/>
  <c r="AH40" i="17" s="1"/>
  <c r="AG40" i="16"/>
  <c r="AG40" i="17" s="1"/>
  <c r="AF40" i="16"/>
  <c r="AF40" i="17" s="1"/>
  <c r="AE40" i="16"/>
  <c r="AE40" i="17" s="1"/>
  <c r="AD40" i="16"/>
  <c r="AD40" i="17" s="1"/>
  <c r="AC40" i="16"/>
  <c r="AC40" i="17" s="1"/>
  <c r="AB40" i="16"/>
  <c r="AB40" i="17" s="1"/>
  <c r="AA40" i="16"/>
  <c r="AA40" i="17" s="1"/>
  <c r="Z40" i="16"/>
  <c r="Z40" i="17" s="1"/>
  <c r="Y40" i="16"/>
  <c r="Y40" i="17" s="1"/>
  <c r="V40" i="16"/>
  <c r="V40" i="17" s="1"/>
  <c r="U40" i="16"/>
  <c r="U40" i="17" s="1"/>
  <c r="T40" i="16"/>
  <c r="T40" i="17" s="1"/>
  <c r="S40" i="16"/>
  <c r="S40" i="17" s="1"/>
  <c r="R40" i="16"/>
  <c r="R40" i="17" s="1"/>
  <c r="Q40" i="16"/>
  <c r="Q40" i="17" s="1"/>
  <c r="P40" i="16"/>
  <c r="P40" i="17" s="1"/>
  <c r="O40" i="16"/>
  <c r="O40" i="17" s="1"/>
  <c r="N40" i="16"/>
  <c r="N40" i="17" s="1"/>
  <c r="M40" i="16"/>
  <c r="M40" i="17" s="1"/>
  <c r="L40" i="16"/>
  <c r="L40" i="17" s="1"/>
  <c r="K40" i="16"/>
  <c r="K40" i="17" s="1"/>
  <c r="J40" i="16"/>
  <c r="J40" i="17" s="1"/>
  <c r="I40" i="16"/>
  <c r="I40" i="17" s="1"/>
  <c r="H40" i="16"/>
  <c r="H40" i="17" s="1"/>
  <c r="G40" i="16"/>
  <c r="G40" i="17" s="1"/>
  <c r="F40" i="16"/>
  <c r="F40" i="17" s="1"/>
  <c r="E40" i="16"/>
  <c r="E40" i="17" s="1"/>
  <c r="D40" i="16"/>
  <c r="D40" i="17" s="1"/>
  <c r="C40" i="16"/>
  <c r="C40" i="17" s="1"/>
  <c r="AR33" i="16"/>
  <c r="AR33" i="17" s="1"/>
  <c r="AQ33" i="16"/>
  <c r="AQ33" i="17" s="1"/>
  <c r="AP33" i="16"/>
  <c r="AP33" i="17" s="1"/>
  <c r="AO33" i="16"/>
  <c r="AO33" i="17" s="1"/>
  <c r="AN33" i="16"/>
  <c r="AN33" i="17" s="1"/>
  <c r="AM33" i="16"/>
  <c r="AM33" i="17" s="1"/>
  <c r="AL33" i="16"/>
  <c r="AL33" i="17" s="1"/>
  <c r="AK33" i="16"/>
  <c r="AK33" i="17" s="1"/>
  <c r="AJ33" i="16"/>
  <c r="AJ33" i="17" s="1"/>
  <c r="AI33" i="16"/>
  <c r="AI33" i="17" s="1"/>
  <c r="AH33" i="16"/>
  <c r="AH33" i="17" s="1"/>
  <c r="AG33" i="16"/>
  <c r="AG33" i="17" s="1"/>
  <c r="AF33" i="16"/>
  <c r="AF33" i="17" s="1"/>
  <c r="AE33" i="16"/>
  <c r="AE33" i="17" s="1"/>
  <c r="AD33" i="16"/>
  <c r="AD33" i="17" s="1"/>
  <c r="AC33" i="16"/>
  <c r="AC33" i="17" s="1"/>
  <c r="AB33" i="16"/>
  <c r="AB33" i="17" s="1"/>
  <c r="AA33" i="16"/>
  <c r="AA33" i="17" s="1"/>
  <c r="Z33" i="16"/>
  <c r="Z33" i="17" s="1"/>
  <c r="Y33" i="16"/>
  <c r="Y33" i="17" s="1"/>
  <c r="V33" i="16"/>
  <c r="V33" i="17" s="1"/>
  <c r="U33" i="16"/>
  <c r="U33" i="17" s="1"/>
  <c r="T33" i="16"/>
  <c r="T33" i="17" s="1"/>
  <c r="S33" i="16"/>
  <c r="S33" i="17" s="1"/>
  <c r="R33" i="16"/>
  <c r="R33" i="17" s="1"/>
  <c r="Q33" i="16"/>
  <c r="Q33" i="17" s="1"/>
  <c r="P33" i="16"/>
  <c r="P33" i="17" s="1"/>
  <c r="O33" i="16"/>
  <c r="O33" i="17" s="1"/>
  <c r="N33" i="16"/>
  <c r="N33" i="17" s="1"/>
  <c r="M33" i="16"/>
  <c r="M33" i="17" s="1"/>
  <c r="L33" i="16"/>
  <c r="L33" i="17" s="1"/>
  <c r="K33" i="16"/>
  <c r="K33" i="17" s="1"/>
  <c r="J33" i="16"/>
  <c r="J33" i="17" s="1"/>
  <c r="I33" i="16"/>
  <c r="I33" i="17" s="1"/>
  <c r="H33" i="16"/>
  <c r="H33" i="17" s="1"/>
  <c r="G33" i="16"/>
  <c r="G33" i="17" s="1"/>
  <c r="F33" i="16"/>
  <c r="F33" i="17" s="1"/>
  <c r="E33" i="16"/>
  <c r="E33" i="17" s="1"/>
  <c r="D33" i="16"/>
  <c r="D33" i="17" s="1"/>
  <c r="C33" i="16"/>
  <c r="C33" i="17" s="1"/>
  <c r="AR32" i="16"/>
  <c r="AR32" i="17" s="1"/>
  <c r="AQ32" i="16"/>
  <c r="AQ32" i="17" s="1"/>
  <c r="AP32" i="16"/>
  <c r="AP32" i="17" s="1"/>
  <c r="AO32" i="16"/>
  <c r="AO32" i="17" s="1"/>
  <c r="AN32" i="16"/>
  <c r="AN32" i="17" s="1"/>
  <c r="AM32" i="16"/>
  <c r="AM32" i="17" s="1"/>
  <c r="AL32" i="16"/>
  <c r="AL32" i="17" s="1"/>
  <c r="AK32" i="16"/>
  <c r="AK32" i="17" s="1"/>
  <c r="AJ32" i="16"/>
  <c r="AJ32" i="17" s="1"/>
  <c r="AI32" i="16"/>
  <c r="AI32" i="17" s="1"/>
  <c r="AH32" i="16"/>
  <c r="AH32" i="17" s="1"/>
  <c r="AG32" i="16"/>
  <c r="AG32" i="17" s="1"/>
  <c r="AF32" i="16"/>
  <c r="AF32" i="17" s="1"/>
  <c r="AE32" i="16"/>
  <c r="AE32" i="17" s="1"/>
  <c r="AD32" i="16"/>
  <c r="AD32" i="17" s="1"/>
  <c r="AC32" i="16"/>
  <c r="AC32" i="17" s="1"/>
  <c r="AB32" i="16"/>
  <c r="AB32" i="17" s="1"/>
  <c r="AA32" i="16"/>
  <c r="AA32" i="17" s="1"/>
  <c r="Z32" i="16"/>
  <c r="Z32" i="17" s="1"/>
  <c r="Y32" i="16"/>
  <c r="Y32" i="17" s="1"/>
  <c r="V32" i="16"/>
  <c r="V32" i="17" s="1"/>
  <c r="U32" i="16"/>
  <c r="U32" i="17" s="1"/>
  <c r="T32" i="16"/>
  <c r="T32" i="17" s="1"/>
  <c r="S32" i="16"/>
  <c r="S32" i="17" s="1"/>
  <c r="R32" i="16"/>
  <c r="R32" i="17" s="1"/>
  <c r="Q32" i="16"/>
  <c r="Q32" i="17" s="1"/>
  <c r="P32" i="16"/>
  <c r="P32" i="17" s="1"/>
  <c r="O32" i="16"/>
  <c r="O32" i="17" s="1"/>
  <c r="N32" i="16"/>
  <c r="N32" i="17" s="1"/>
  <c r="M32" i="16"/>
  <c r="M32" i="17" s="1"/>
  <c r="L32" i="16"/>
  <c r="L32" i="17" s="1"/>
  <c r="K32" i="16"/>
  <c r="K32" i="17" s="1"/>
  <c r="J32" i="16"/>
  <c r="J32" i="17" s="1"/>
  <c r="I32" i="16"/>
  <c r="I32" i="17" s="1"/>
  <c r="H32" i="16"/>
  <c r="H32" i="17" s="1"/>
  <c r="G32" i="16"/>
  <c r="G32" i="17" s="1"/>
  <c r="F32" i="16"/>
  <c r="F32" i="17" s="1"/>
  <c r="E32" i="16"/>
  <c r="E32" i="17" s="1"/>
  <c r="D32" i="16"/>
  <c r="D32" i="17" s="1"/>
  <c r="C32" i="16"/>
  <c r="C32" i="17" s="1"/>
  <c r="AR31" i="16"/>
  <c r="AR31" i="17" s="1"/>
  <c r="AQ31" i="16"/>
  <c r="AQ31" i="17" s="1"/>
  <c r="AP31" i="16"/>
  <c r="AP31" i="17" s="1"/>
  <c r="AO31" i="16"/>
  <c r="AO31" i="17" s="1"/>
  <c r="AN31" i="16"/>
  <c r="AN31" i="17" s="1"/>
  <c r="AM31" i="16"/>
  <c r="AM31" i="17" s="1"/>
  <c r="AL31" i="16"/>
  <c r="AL31" i="17" s="1"/>
  <c r="AK31" i="16"/>
  <c r="AK31" i="17" s="1"/>
  <c r="AJ31" i="16"/>
  <c r="AJ31" i="17" s="1"/>
  <c r="AI31" i="16"/>
  <c r="AI31" i="17" s="1"/>
  <c r="AH31" i="16"/>
  <c r="AH31" i="17" s="1"/>
  <c r="AG31" i="16"/>
  <c r="AG31" i="17" s="1"/>
  <c r="AF31" i="16"/>
  <c r="AF31" i="17" s="1"/>
  <c r="AE31" i="16"/>
  <c r="AE31" i="17" s="1"/>
  <c r="AD31" i="16"/>
  <c r="AD31" i="17" s="1"/>
  <c r="AC31" i="16"/>
  <c r="AC31" i="17" s="1"/>
  <c r="AB31" i="16"/>
  <c r="AB31" i="17" s="1"/>
  <c r="AA31" i="16"/>
  <c r="AA31" i="17" s="1"/>
  <c r="Z31" i="16"/>
  <c r="Z31" i="17" s="1"/>
  <c r="Y31" i="16"/>
  <c r="Y31" i="17" s="1"/>
  <c r="V31" i="16"/>
  <c r="V31" i="17" s="1"/>
  <c r="U31" i="16"/>
  <c r="U31" i="17" s="1"/>
  <c r="T31" i="16"/>
  <c r="T31" i="17" s="1"/>
  <c r="S31" i="16"/>
  <c r="S31" i="17" s="1"/>
  <c r="R31" i="16"/>
  <c r="R31" i="17" s="1"/>
  <c r="Q31" i="16"/>
  <c r="Q31" i="17" s="1"/>
  <c r="P31" i="16"/>
  <c r="P31" i="17" s="1"/>
  <c r="O31" i="16"/>
  <c r="O31" i="17" s="1"/>
  <c r="N31" i="16"/>
  <c r="N31" i="17" s="1"/>
  <c r="M31" i="16"/>
  <c r="M31" i="17" s="1"/>
  <c r="L31" i="16"/>
  <c r="L31" i="17" s="1"/>
  <c r="K31" i="16"/>
  <c r="K31" i="17" s="1"/>
  <c r="J31" i="16"/>
  <c r="J31" i="17" s="1"/>
  <c r="I31" i="16"/>
  <c r="I31" i="17" s="1"/>
  <c r="H31" i="16"/>
  <c r="H31" i="17" s="1"/>
  <c r="G31" i="16"/>
  <c r="G31" i="17" s="1"/>
  <c r="F31" i="16"/>
  <c r="F31" i="17" s="1"/>
  <c r="E31" i="16"/>
  <c r="E31" i="17" s="1"/>
  <c r="D31" i="16"/>
  <c r="D31" i="17" s="1"/>
  <c r="C31" i="16"/>
  <c r="C31" i="17" s="1"/>
  <c r="AR30" i="16"/>
  <c r="AR30" i="17" s="1"/>
  <c r="AQ30" i="16"/>
  <c r="AQ30" i="17" s="1"/>
  <c r="AP30" i="16"/>
  <c r="AP30" i="17" s="1"/>
  <c r="AO30" i="16"/>
  <c r="AO30" i="17" s="1"/>
  <c r="AN30" i="16"/>
  <c r="AN30" i="17" s="1"/>
  <c r="AM30" i="16"/>
  <c r="AM30" i="17" s="1"/>
  <c r="AL30" i="16"/>
  <c r="AL30" i="17" s="1"/>
  <c r="AK30" i="16"/>
  <c r="AK30" i="17" s="1"/>
  <c r="AJ30" i="16"/>
  <c r="AJ30" i="17" s="1"/>
  <c r="AI30" i="16"/>
  <c r="AI30" i="17" s="1"/>
  <c r="AH30" i="16"/>
  <c r="AH30" i="17" s="1"/>
  <c r="AG30" i="16"/>
  <c r="AG30" i="17" s="1"/>
  <c r="AF30" i="16"/>
  <c r="AF30" i="17" s="1"/>
  <c r="AE30" i="16"/>
  <c r="AE30" i="17" s="1"/>
  <c r="AD30" i="16"/>
  <c r="AD30" i="17" s="1"/>
  <c r="AC30" i="16"/>
  <c r="AC30" i="17" s="1"/>
  <c r="AB30" i="16"/>
  <c r="AB30" i="17" s="1"/>
  <c r="AA30" i="16"/>
  <c r="AA30" i="17" s="1"/>
  <c r="Z30" i="16"/>
  <c r="Z30" i="17" s="1"/>
  <c r="Y30" i="16"/>
  <c r="Y30" i="17" s="1"/>
  <c r="V30" i="16"/>
  <c r="V30" i="17" s="1"/>
  <c r="U30" i="16"/>
  <c r="U30" i="17" s="1"/>
  <c r="T30" i="16"/>
  <c r="T30" i="17" s="1"/>
  <c r="S30" i="16"/>
  <c r="S30" i="17" s="1"/>
  <c r="R30" i="16"/>
  <c r="R30" i="17" s="1"/>
  <c r="Q30" i="16"/>
  <c r="Q30" i="17" s="1"/>
  <c r="P30" i="16"/>
  <c r="P30" i="17" s="1"/>
  <c r="O30" i="16"/>
  <c r="O30" i="17" s="1"/>
  <c r="N30" i="16"/>
  <c r="N30" i="17" s="1"/>
  <c r="M30" i="16"/>
  <c r="M30" i="17" s="1"/>
  <c r="L30" i="16"/>
  <c r="L30" i="17" s="1"/>
  <c r="K30" i="16"/>
  <c r="K30" i="17" s="1"/>
  <c r="J30" i="16"/>
  <c r="J30" i="17" s="1"/>
  <c r="I30" i="16"/>
  <c r="I30" i="17" s="1"/>
  <c r="H30" i="16"/>
  <c r="H30" i="17" s="1"/>
  <c r="G30" i="16"/>
  <c r="G30" i="17" s="1"/>
  <c r="F30" i="16"/>
  <c r="F30" i="17" s="1"/>
  <c r="E30" i="16"/>
  <c r="E30" i="17" s="1"/>
  <c r="D30" i="16"/>
  <c r="D30" i="17" s="1"/>
  <c r="C30" i="16"/>
  <c r="C30" i="17" s="1"/>
  <c r="AR29" i="16"/>
  <c r="AQ29" i="16"/>
  <c r="AQ29" i="17" s="1"/>
  <c r="AP29" i="16"/>
  <c r="AO29" i="16"/>
  <c r="AO29" i="17" s="1"/>
  <c r="AN29" i="16"/>
  <c r="AN29" i="17" s="1"/>
  <c r="AM29" i="16"/>
  <c r="AM29" i="17" s="1"/>
  <c r="AL29" i="16"/>
  <c r="AL29" i="17" s="1"/>
  <c r="AK29" i="16"/>
  <c r="AK29" i="17" s="1"/>
  <c r="AJ29" i="16"/>
  <c r="AJ29" i="17" s="1"/>
  <c r="AI29" i="16"/>
  <c r="AI29" i="17" s="1"/>
  <c r="AH29" i="16"/>
  <c r="AH29" i="17" s="1"/>
  <c r="AG29" i="16"/>
  <c r="AG29" i="17" s="1"/>
  <c r="AF29" i="16"/>
  <c r="AF29" i="17" s="1"/>
  <c r="AE29" i="16"/>
  <c r="AE29" i="17" s="1"/>
  <c r="AD29" i="16"/>
  <c r="AD29" i="17" s="1"/>
  <c r="AC29" i="16"/>
  <c r="AC29" i="17" s="1"/>
  <c r="AB29" i="16"/>
  <c r="AB29" i="17" s="1"/>
  <c r="AA29" i="16"/>
  <c r="AA29" i="17" s="1"/>
  <c r="Z29" i="16"/>
  <c r="Z29" i="17" s="1"/>
  <c r="Y29" i="16"/>
  <c r="Y29" i="17" s="1"/>
  <c r="V29" i="16"/>
  <c r="U29" i="16"/>
  <c r="U29" i="17" s="1"/>
  <c r="T29" i="16"/>
  <c r="S29" i="16"/>
  <c r="S29" i="17" s="1"/>
  <c r="R29" i="16"/>
  <c r="R29" i="17" s="1"/>
  <c r="Q29" i="16"/>
  <c r="Q29" i="17" s="1"/>
  <c r="P29" i="16"/>
  <c r="P29" i="17" s="1"/>
  <c r="O29" i="16"/>
  <c r="O29" i="17" s="1"/>
  <c r="N29" i="16"/>
  <c r="N29" i="17" s="1"/>
  <c r="M29" i="16"/>
  <c r="M29" i="17" s="1"/>
  <c r="L29" i="16"/>
  <c r="L29" i="17" s="1"/>
  <c r="K29" i="16"/>
  <c r="K29" i="17" s="1"/>
  <c r="J29" i="16"/>
  <c r="J29" i="17" s="1"/>
  <c r="I29" i="16"/>
  <c r="I29" i="17" s="1"/>
  <c r="H29" i="16"/>
  <c r="H29" i="17" s="1"/>
  <c r="G29" i="16"/>
  <c r="G29" i="17" s="1"/>
  <c r="F29" i="16"/>
  <c r="F29" i="17" s="1"/>
  <c r="E29" i="16"/>
  <c r="E29" i="17" s="1"/>
  <c r="D29" i="16"/>
  <c r="D29" i="17" s="1"/>
  <c r="C29" i="16"/>
  <c r="C29" i="17" s="1"/>
  <c r="AR28" i="16"/>
  <c r="AQ28" i="16"/>
  <c r="AQ28" i="17" s="1"/>
  <c r="AP28" i="16"/>
  <c r="AO28" i="16"/>
  <c r="AO28" i="17" s="1"/>
  <c r="AN28" i="16"/>
  <c r="AN28" i="17" s="1"/>
  <c r="AM28" i="16"/>
  <c r="AM28" i="17" s="1"/>
  <c r="AL28" i="16"/>
  <c r="AL28" i="17" s="1"/>
  <c r="AK28" i="16"/>
  <c r="AK28" i="17" s="1"/>
  <c r="AJ28" i="16"/>
  <c r="AJ28" i="17" s="1"/>
  <c r="AI28" i="16"/>
  <c r="AI28" i="17" s="1"/>
  <c r="AH28" i="16"/>
  <c r="AH28" i="17" s="1"/>
  <c r="AG28" i="16"/>
  <c r="AG28" i="17" s="1"/>
  <c r="AF28" i="16"/>
  <c r="AF28" i="17" s="1"/>
  <c r="AE28" i="16"/>
  <c r="AE28" i="17" s="1"/>
  <c r="AD28" i="16"/>
  <c r="AD28" i="17" s="1"/>
  <c r="AC28" i="16"/>
  <c r="AC28" i="17" s="1"/>
  <c r="AB28" i="16"/>
  <c r="AB28" i="17" s="1"/>
  <c r="AA28" i="16"/>
  <c r="AA28" i="17" s="1"/>
  <c r="Z28" i="16"/>
  <c r="Z28" i="17" s="1"/>
  <c r="Y28" i="16"/>
  <c r="Y28" i="17" s="1"/>
  <c r="V28" i="16"/>
  <c r="U28" i="16"/>
  <c r="U28" i="17" s="1"/>
  <c r="T28" i="16"/>
  <c r="S28" i="16"/>
  <c r="S28" i="17" s="1"/>
  <c r="R28" i="16"/>
  <c r="R28" i="17" s="1"/>
  <c r="Q28" i="16"/>
  <c r="Q28" i="17" s="1"/>
  <c r="P28" i="16"/>
  <c r="P28" i="17" s="1"/>
  <c r="O28" i="16"/>
  <c r="O28" i="17" s="1"/>
  <c r="N28" i="16"/>
  <c r="N28" i="17" s="1"/>
  <c r="M28" i="16"/>
  <c r="M28" i="17" s="1"/>
  <c r="L28" i="16"/>
  <c r="L28" i="17" s="1"/>
  <c r="K28" i="16"/>
  <c r="K28" i="17" s="1"/>
  <c r="J28" i="16"/>
  <c r="J28" i="17" s="1"/>
  <c r="I28" i="16"/>
  <c r="I28" i="17" s="1"/>
  <c r="H28" i="16"/>
  <c r="H28" i="17" s="1"/>
  <c r="G28" i="16"/>
  <c r="G28" i="17" s="1"/>
  <c r="F28" i="16"/>
  <c r="F28" i="17" s="1"/>
  <c r="E28" i="16"/>
  <c r="E28" i="17" s="1"/>
  <c r="D28" i="16"/>
  <c r="D28" i="17" s="1"/>
  <c r="C28" i="16"/>
  <c r="C28" i="17" s="1"/>
  <c r="AR27" i="16"/>
  <c r="AR27" i="17" s="1"/>
  <c r="AQ27" i="16"/>
  <c r="AQ27" i="17" s="1"/>
  <c r="AP27" i="16"/>
  <c r="AP27" i="17" s="1"/>
  <c r="AO27" i="16"/>
  <c r="AO27" i="17" s="1"/>
  <c r="AN27" i="16"/>
  <c r="AN27" i="17" s="1"/>
  <c r="AM27" i="16"/>
  <c r="AM27" i="17" s="1"/>
  <c r="AL27" i="16"/>
  <c r="AL27" i="17" s="1"/>
  <c r="AK27" i="16"/>
  <c r="AK27" i="17" s="1"/>
  <c r="AJ27" i="16"/>
  <c r="AJ27" i="17" s="1"/>
  <c r="AI27" i="16"/>
  <c r="AI27" i="17" s="1"/>
  <c r="AH27" i="16"/>
  <c r="AH27" i="17" s="1"/>
  <c r="AG27" i="16"/>
  <c r="AG27" i="17" s="1"/>
  <c r="AF27" i="16"/>
  <c r="AF27" i="17" s="1"/>
  <c r="AE27" i="16"/>
  <c r="AE27" i="17" s="1"/>
  <c r="AD27" i="16"/>
  <c r="AD27" i="17" s="1"/>
  <c r="AC27" i="16"/>
  <c r="AC27" i="17" s="1"/>
  <c r="AB27" i="16"/>
  <c r="AB27" i="17" s="1"/>
  <c r="AA27" i="16"/>
  <c r="AA27" i="17" s="1"/>
  <c r="Z27" i="16"/>
  <c r="Z27" i="17" s="1"/>
  <c r="Y27" i="16"/>
  <c r="Y27" i="17" s="1"/>
  <c r="V27" i="16"/>
  <c r="V27" i="17" s="1"/>
  <c r="U27" i="16"/>
  <c r="U27" i="17" s="1"/>
  <c r="T27" i="16"/>
  <c r="T27" i="17" s="1"/>
  <c r="S27" i="16"/>
  <c r="S27" i="17" s="1"/>
  <c r="R27" i="16"/>
  <c r="R27" i="17" s="1"/>
  <c r="Q27" i="16"/>
  <c r="Q27" i="17" s="1"/>
  <c r="P27" i="16"/>
  <c r="P27" i="17" s="1"/>
  <c r="O27" i="16"/>
  <c r="O27" i="17" s="1"/>
  <c r="N27" i="16"/>
  <c r="N27" i="17" s="1"/>
  <c r="M27" i="16"/>
  <c r="M27" i="17" s="1"/>
  <c r="L27" i="16"/>
  <c r="L27" i="17" s="1"/>
  <c r="K27" i="16"/>
  <c r="K27" i="17" s="1"/>
  <c r="J27" i="16"/>
  <c r="J27" i="17" s="1"/>
  <c r="I27" i="16"/>
  <c r="I27" i="17" s="1"/>
  <c r="H27" i="16"/>
  <c r="H27" i="17" s="1"/>
  <c r="G27" i="16"/>
  <c r="G27" i="17" s="1"/>
  <c r="F27" i="16"/>
  <c r="F27" i="17" s="1"/>
  <c r="E27" i="16"/>
  <c r="E27" i="17" s="1"/>
  <c r="D27" i="16"/>
  <c r="D27" i="17" s="1"/>
  <c r="C27" i="16"/>
  <c r="C27" i="17" s="1"/>
  <c r="AR26" i="16"/>
  <c r="AQ26" i="16"/>
  <c r="AQ26" i="17" s="1"/>
  <c r="AP26" i="16"/>
  <c r="AO26" i="16"/>
  <c r="AO26" i="17" s="1"/>
  <c r="AN26" i="16"/>
  <c r="AN26" i="17" s="1"/>
  <c r="AM26" i="16"/>
  <c r="AM26" i="17" s="1"/>
  <c r="AL26" i="16"/>
  <c r="AL26" i="17" s="1"/>
  <c r="AK26" i="16"/>
  <c r="AK26" i="17" s="1"/>
  <c r="AJ26" i="16"/>
  <c r="AJ26" i="17" s="1"/>
  <c r="AI26" i="16"/>
  <c r="AI26" i="17" s="1"/>
  <c r="AH26" i="16"/>
  <c r="AH26" i="17" s="1"/>
  <c r="AG26" i="16"/>
  <c r="AG26" i="17" s="1"/>
  <c r="AF26" i="16"/>
  <c r="AF26" i="17" s="1"/>
  <c r="AE26" i="16"/>
  <c r="AE26" i="17" s="1"/>
  <c r="AD26" i="16"/>
  <c r="AD26" i="17" s="1"/>
  <c r="AC26" i="16"/>
  <c r="AC26" i="17" s="1"/>
  <c r="AB26" i="16"/>
  <c r="AB26" i="17" s="1"/>
  <c r="AA26" i="16"/>
  <c r="AA26" i="17" s="1"/>
  <c r="Z26" i="16"/>
  <c r="Z26" i="17" s="1"/>
  <c r="Y26" i="16"/>
  <c r="Y26" i="17" s="1"/>
  <c r="V26" i="16"/>
  <c r="U26" i="16"/>
  <c r="U26" i="17" s="1"/>
  <c r="T26" i="16"/>
  <c r="S26" i="16"/>
  <c r="S26" i="17" s="1"/>
  <c r="R26" i="16"/>
  <c r="R26" i="17" s="1"/>
  <c r="Q26" i="16"/>
  <c r="Q26" i="17" s="1"/>
  <c r="P26" i="16"/>
  <c r="P26" i="17" s="1"/>
  <c r="O26" i="16"/>
  <c r="O26" i="17" s="1"/>
  <c r="N26" i="16"/>
  <c r="N26" i="17" s="1"/>
  <c r="M26" i="16"/>
  <c r="M26" i="17" s="1"/>
  <c r="L26" i="16"/>
  <c r="L26" i="17" s="1"/>
  <c r="K26" i="16"/>
  <c r="K26" i="17" s="1"/>
  <c r="J26" i="16"/>
  <c r="J26" i="17" s="1"/>
  <c r="I26" i="16"/>
  <c r="I26" i="17" s="1"/>
  <c r="H26" i="16"/>
  <c r="H26" i="17" s="1"/>
  <c r="G26" i="16"/>
  <c r="G26" i="17" s="1"/>
  <c r="F26" i="16"/>
  <c r="F26" i="17" s="1"/>
  <c r="E26" i="16"/>
  <c r="E26" i="17" s="1"/>
  <c r="D26" i="16"/>
  <c r="D26" i="17" s="1"/>
  <c r="C26" i="16"/>
  <c r="C26" i="17" s="1"/>
  <c r="AR25" i="16"/>
  <c r="AQ25" i="16"/>
  <c r="AQ25" i="17" s="1"/>
  <c r="AP25" i="16"/>
  <c r="AO25" i="16"/>
  <c r="AO25" i="17" s="1"/>
  <c r="AN25" i="16"/>
  <c r="AN25" i="17" s="1"/>
  <c r="AM25" i="16"/>
  <c r="AM25" i="17" s="1"/>
  <c r="AL25" i="16"/>
  <c r="AL25" i="17" s="1"/>
  <c r="AK25" i="16"/>
  <c r="AK25" i="17" s="1"/>
  <c r="AJ25" i="16"/>
  <c r="AJ25" i="17" s="1"/>
  <c r="AI25" i="16"/>
  <c r="AI25" i="17" s="1"/>
  <c r="AH25" i="16"/>
  <c r="AH25" i="17" s="1"/>
  <c r="AG25" i="16"/>
  <c r="AG25" i="17" s="1"/>
  <c r="AF25" i="16"/>
  <c r="AF25" i="17" s="1"/>
  <c r="AE25" i="16"/>
  <c r="AE25" i="17" s="1"/>
  <c r="AD25" i="16"/>
  <c r="AD25" i="17" s="1"/>
  <c r="AC25" i="16"/>
  <c r="AC25" i="17" s="1"/>
  <c r="AB25" i="16"/>
  <c r="AB25" i="17" s="1"/>
  <c r="AA25" i="16"/>
  <c r="AA25" i="17" s="1"/>
  <c r="Z25" i="16"/>
  <c r="Z25" i="17" s="1"/>
  <c r="Y25" i="16"/>
  <c r="Y25" i="17" s="1"/>
  <c r="V25" i="16"/>
  <c r="U25" i="16"/>
  <c r="U25" i="17" s="1"/>
  <c r="T25" i="16"/>
  <c r="S25" i="16"/>
  <c r="S25" i="17" s="1"/>
  <c r="R25" i="16"/>
  <c r="R25" i="17" s="1"/>
  <c r="Q25" i="16"/>
  <c r="Q25" i="17" s="1"/>
  <c r="P25" i="16"/>
  <c r="P25" i="17" s="1"/>
  <c r="O25" i="16"/>
  <c r="O25" i="17" s="1"/>
  <c r="N25" i="16"/>
  <c r="N25" i="17" s="1"/>
  <c r="M25" i="16"/>
  <c r="M25" i="17" s="1"/>
  <c r="L25" i="16"/>
  <c r="L25" i="17" s="1"/>
  <c r="K25" i="16"/>
  <c r="K25" i="17" s="1"/>
  <c r="J25" i="16"/>
  <c r="J25" i="17" s="1"/>
  <c r="I25" i="16"/>
  <c r="I25" i="17" s="1"/>
  <c r="H25" i="16"/>
  <c r="H25" i="17" s="1"/>
  <c r="G25" i="16"/>
  <c r="G25" i="17" s="1"/>
  <c r="F25" i="16"/>
  <c r="F25" i="17" s="1"/>
  <c r="E25" i="16"/>
  <c r="E25" i="17" s="1"/>
  <c r="D25" i="16"/>
  <c r="D25" i="17" s="1"/>
  <c r="C25" i="16"/>
  <c r="C25" i="17" s="1"/>
  <c r="AR18" i="16"/>
  <c r="AR18" i="17" s="1"/>
  <c r="AQ18" i="16"/>
  <c r="AQ18" i="17" s="1"/>
  <c r="AP18" i="16"/>
  <c r="AP18" i="17" s="1"/>
  <c r="AO18" i="16"/>
  <c r="AO18" i="17" s="1"/>
  <c r="AN18" i="16"/>
  <c r="AN18" i="17" s="1"/>
  <c r="AM18" i="16"/>
  <c r="AM18" i="17" s="1"/>
  <c r="AL18" i="16"/>
  <c r="AL18" i="17" s="1"/>
  <c r="AK18" i="16"/>
  <c r="AK18" i="17" s="1"/>
  <c r="AJ18" i="16"/>
  <c r="AJ18" i="17" s="1"/>
  <c r="AI18" i="16"/>
  <c r="AI18" i="17" s="1"/>
  <c r="AH18" i="16"/>
  <c r="AH18" i="17" s="1"/>
  <c r="AG18" i="16"/>
  <c r="AG18" i="17" s="1"/>
  <c r="AF18" i="16"/>
  <c r="AF18" i="17" s="1"/>
  <c r="AE18" i="16"/>
  <c r="AE18" i="17" s="1"/>
  <c r="AD18" i="16"/>
  <c r="AD18" i="17" s="1"/>
  <c r="AC18" i="16"/>
  <c r="AC18" i="17" s="1"/>
  <c r="AB18" i="16"/>
  <c r="AB18" i="17" s="1"/>
  <c r="AA18" i="16"/>
  <c r="AA18" i="17" s="1"/>
  <c r="Z18" i="16"/>
  <c r="Z18" i="17" s="1"/>
  <c r="Y18" i="16"/>
  <c r="Y18" i="17" s="1"/>
  <c r="V18" i="16"/>
  <c r="V18" i="17" s="1"/>
  <c r="U18" i="16"/>
  <c r="U18" i="17" s="1"/>
  <c r="T18" i="16"/>
  <c r="T18" i="17" s="1"/>
  <c r="S18" i="16"/>
  <c r="S18" i="17" s="1"/>
  <c r="R18" i="16"/>
  <c r="R18" i="17" s="1"/>
  <c r="Q18" i="16"/>
  <c r="Q18" i="17" s="1"/>
  <c r="P18" i="16"/>
  <c r="P18" i="17" s="1"/>
  <c r="O18" i="16"/>
  <c r="O18" i="17" s="1"/>
  <c r="N18" i="16"/>
  <c r="N18" i="17" s="1"/>
  <c r="M18" i="16"/>
  <c r="M18" i="17" s="1"/>
  <c r="L18" i="16"/>
  <c r="L18" i="17" s="1"/>
  <c r="K18" i="16"/>
  <c r="K18" i="17" s="1"/>
  <c r="J18" i="16"/>
  <c r="J18" i="17" s="1"/>
  <c r="I18" i="16"/>
  <c r="I18" i="17" s="1"/>
  <c r="H18" i="16"/>
  <c r="H18" i="17" s="1"/>
  <c r="G18" i="16"/>
  <c r="G18" i="17" s="1"/>
  <c r="F18" i="16"/>
  <c r="F18" i="17" s="1"/>
  <c r="E18" i="16"/>
  <c r="E18" i="17" s="1"/>
  <c r="D18" i="16"/>
  <c r="D18" i="17" s="1"/>
  <c r="C18" i="16"/>
  <c r="C18" i="17" s="1"/>
  <c r="AR17" i="16"/>
  <c r="AR17" i="17" s="1"/>
  <c r="AQ17" i="16"/>
  <c r="AQ17" i="17" s="1"/>
  <c r="AP17" i="16"/>
  <c r="AP17" i="17" s="1"/>
  <c r="AO17" i="16"/>
  <c r="AO17" i="17" s="1"/>
  <c r="AN17" i="16"/>
  <c r="AN17" i="17" s="1"/>
  <c r="AM17" i="16"/>
  <c r="AM17" i="17" s="1"/>
  <c r="AL17" i="16"/>
  <c r="AL17" i="17" s="1"/>
  <c r="AK17" i="16"/>
  <c r="AK17" i="17" s="1"/>
  <c r="AJ17" i="16"/>
  <c r="AJ17" i="17" s="1"/>
  <c r="AI17" i="16"/>
  <c r="AI17" i="17" s="1"/>
  <c r="AH17" i="16"/>
  <c r="AH17" i="17" s="1"/>
  <c r="AG17" i="16"/>
  <c r="AG17" i="17" s="1"/>
  <c r="AF17" i="16"/>
  <c r="AF17" i="17" s="1"/>
  <c r="AE17" i="16"/>
  <c r="AE17" i="17" s="1"/>
  <c r="AD17" i="16"/>
  <c r="AD17" i="17" s="1"/>
  <c r="AC17" i="16"/>
  <c r="AC17" i="17" s="1"/>
  <c r="AB17" i="16"/>
  <c r="AB17" i="17" s="1"/>
  <c r="AA17" i="16"/>
  <c r="AA17" i="17" s="1"/>
  <c r="Z17" i="16"/>
  <c r="Z17" i="17" s="1"/>
  <c r="Y17" i="16"/>
  <c r="Y17" i="17" s="1"/>
  <c r="V17" i="16"/>
  <c r="V17" i="17" s="1"/>
  <c r="U17" i="16"/>
  <c r="U17" i="17" s="1"/>
  <c r="T17" i="16"/>
  <c r="T17" i="17" s="1"/>
  <c r="S17" i="16"/>
  <c r="S17" i="17" s="1"/>
  <c r="R17" i="16"/>
  <c r="R17" i="17" s="1"/>
  <c r="Q17" i="16"/>
  <c r="Q17" i="17" s="1"/>
  <c r="P17" i="16"/>
  <c r="P17" i="17" s="1"/>
  <c r="O17" i="16"/>
  <c r="O17" i="17" s="1"/>
  <c r="N17" i="16"/>
  <c r="N17" i="17" s="1"/>
  <c r="M17" i="16"/>
  <c r="M17" i="17" s="1"/>
  <c r="L17" i="16"/>
  <c r="L17" i="17" s="1"/>
  <c r="K17" i="16"/>
  <c r="K17" i="17" s="1"/>
  <c r="J17" i="16"/>
  <c r="J17" i="17" s="1"/>
  <c r="I17" i="16"/>
  <c r="I17" i="17" s="1"/>
  <c r="H17" i="16"/>
  <c r="H17" i="17" s="1"/>
  <c r="G17" i="16"/>
  <c r="G17" i="17" s="1"/>
  <c r="F17" i="16"/>
  <c r="F17" i="17" s="1"/>
  <c r="E17" i="16"/>
  <c r="E17" i="17" s="1"/>
  <c r="D17" i="16"/>
  <c r="D17" i="17" s="1"/>
  <c r="C17" i="16"/>
  <c r="C17" i="17" s="1"/>
  <c r="AR16" i="16"/>
  <c r="AR16" i="17" s="1"/>
  <c r="AQ16" i="16"/>
  <c r="AQ16" i="17" s="1"/>
  <c r="AP16" i="16"/>
  <c r="AP16" i="17" s="1"/>
  <c r="AO16" i="16"/>
  <c r="AO16" i="17" s="1"/>
  <c r="AN16" i="16"/>
  <c r="AN16" i="17" s="1"/>
  <c r="AM16" i="16"/>
  <c r="AM16" i="17" s="1"/>
  <c r="AL16" i="16"/>
  <c r="AL16" i="17" s="1"/>
  <c r="AK16" i="16"/>
  <c r="AK16" i="17" s="1"/>
  <c r="AJ16" i="16"/>
  <c r="AJ16" i="17" s="1"/>
  <c r="AI16" i="16"/>
  <c r="AI16" i="17" s="1"/>
  <c r="AH16" i="16"/>
  <c r="AH16" i="17" s="1"/>
  <c r="AG16" i="16"/>
  <c r="AG16" i="17" s="1"/>
  <c r="AF16" i="16"/>
  <c r="AF16" i="17" s="1"/>
  <c r="AE16" i="16"/>
  <c r="AE16" i="17" s="1"/>
  <c r="AD16" i="16"/>
  <c r="AD16" i="17" s="1"/>
  <c r="AC16" i="16"/>
  <c r="AC16" i="17" s="1"/>
  <c r="AB16" i="16"/>
  <c r="AB16" i="17" s="1"/>
  <c r="AA16" i="16"/>
  <c r="AA16" i="17" s="1"/>
  <c r="Z16" i="16"/>
  <c r="Z16" i="17" s="1"/>
  <c r="Y16" i="16"/>
  <c r="Y16" i="17" s="1"/>
  <c r="V16" i="16"/>
  <c r="V16" i="17" s="1"/>
  <c r="U16" i="16"/>
  <c r="U16" i="17" s="1"/>
  <c r="T16" i="16"/>
  <c r="T16" i="17" s="1"/>
  <c r="S16" i="16"/>
  <c r="S16" i="17" s="1"/>
  <c r="R16" i="16"/>
  <c r="R16" i="17" s="1"/>
  <c r="Q16" i="16"/>
  <c r="Q16" i="17" s="1"/>
  <c r="P16" i="16"/>
  <c r="P16" i="17" s="1"/>
  <c r="O16" i="16"/>
  <c r="O16" i="17" s="1"/>
  <c r="N16" i="16"/>
  <c r="N16" i="17" s="1"/>
  <c r="M16" i="16"/>
  <c r="M16" i="17" s="1"/>
  <c r="L16" i="16"/>
  <c r="L16" i="17" s="1"/>
  <c r="K16" i="16"/>
  <c r="K16" i="17" s="1"/>
  <c r="J16" i="16"/>
  <c r="J16" i="17" s="1"/>
  <c r="I16" i="16"/>
  <c r="I16" i="17" s="1"/>
  <c r="H16" i="16"/>
  <c r="H16" i="17" s="1"/>
  <c r="G16" i="16"/>
  <c r="G16" i="17" s="1"/>
  <c r="F16" i="16"/>
  <c r="F16" i="17" s="1"/>
  <c r="E16" i="16"/>
  <c r="E16" i="17" s="1"/>
  <c r="D16" i="16"/>
  <c r="D16" i="17" s="1"/>
  <c r="C16" i="16"/>
  <c r="C16" i="17" s="1"/>
  <c r="AR15" i="16"/>
  <c r="AR15" i="17" s="1"/>
  <c r="AQ15" i="16"/>
  <c r="AQ15" i="17" s="1"/>
  <c r="AP15" i="16"/>
  <c r="AP15" i="17" s="1"/>
  <c r="AO15" i="16"/>
  <c r="AO15" i="17" s="1"/>
  <c r="AN15" i="16"/>
  <c r="AN15" i="17" s="1"/>
  <c r="AM15" i="16"/>
  <c r="AM15" i="17" s="1"/>
  <c r="AL15" i="16"/>
  <c r="AL15" i="17" s="1"/>
  <c r="AK15" i="16"/>
  <c r="AK15" i="17" s="1"/>
  <c r="AJ15" i="16"/>
  <c r="AJ15" i="17" s="1"/>
  <c r="AI15" i="16"/>
  <c r="AI15" i="17" s="1"/>
  <c r="AH15" i="16"/>
  <c r="AH15" i="17" s="1"/>
  <c r="AG15" i="16"/>
  <c r="AG15" i="17" s="1"/>
  <c r="AF15" i="16"/>
  <c r="AF15" i="17" s="1"/>
  <c r="AE15" i="16"/>
  <c r="AE15" i="17" s="1"/>
  <c r="AD15" i="16"/>
  <c r="AD15" i="17" s="1"/>
  <c r="AC15" i="16"/>
  <c r="AC15" i="17" s="1"/>
  <c r="AB15" i="16"/>
  <c r="AB15" i="17" s="1"/>
  <c r="AA15" i="16"/>
  <c r="AA15" i="17" s="1"/>
  <c r="Z15" i="16"/>
  <c r="Z15" i="17" s="1"/>
  <c r="Y15" i="16"/>
  <c r="Y15" i="17" s="1"/>
  <c r="V15" i="16"/>
  <c r="V15" i="17" s="1"/>
  <c r="U15" i="16"/>
  <c r="U15" i="17" s="1"/>
  <c r="T15" i="16"/>
  <c r="T15" i="17" s="1"/>
  <c r="S15" i="16"/>
  <c r="S15" i="17" s="1"/>
  <c r="R15" i="16"/>
  <c r="R15" i="17" s="1"/>
  <c r="Q15" i="16"/>
  <c r="Q15" i="17" s="1"/>
  <c r="P15" i="16"/>
  <c r="P15" i="17" s="1"/>
  <c r="O15" i="16"/>
  <c r="O15" i="17" s="1"/>
  <c r="N15" i="16"/>
  <c r="N15" i="17" s="1"/>
  <c r="M15" i="16"/>
  <c r="M15" i="17" s="1"/>
  <c r="L15" i="16"/>
  <c r="L15" i="17" s="1"/>
  <c r="K15" i="16"/>
  <c r="K15" i="17" s="1"/>
  <c r="J15" i="16"/>
  <c r="J15" i="17" s="1"/>
  <c r="I15" i="16"/>
  <c r="I15" i="17" s="1"/>
  <c r="H15" i="16"/>
  <c r="H15" i="17" s="1"/>
  <c r="G15" i="16"/>
  <c r="G15" i="17" s="1"/>
  <c r="F15" i="16"/>
  <c r="F15" i="17" s="1"/>
  <c r="E15" i="16"/>
  <c r="E15" i="17" s="1"/>
  <c r="D15" i="16"/>
  <c r="D15" i="17" s="1"/>
  <c r="C15" i="16"/>
  <c r="C15" i="17" s="1"/>
  <c r="AR14" i="16"/>
  <c r="AR14" i="17" s="1"/>
  <c r="AQ14" i="16"/>
  <c r="AQ14" i="17" s="1"/>
  <c r="AP14" i="16"/>
  <c r="AP14" i="17" s="1"/>
  <c r="AO14" i="16"/>
  <c r="AO14" i="17" s="1"/>
  <c r="AN14" i="16"/>
  <c r="AN14" i="17" s="1"/>
  <c r="AM14" i="16"/>
  <c r="AM14" i="17" s="1"/>
  <c r="AL14" i="16"/>
  <c r="AL14" i="17" s="1"/>
  <c r="AK14" i="16"/>
  <c r="AK14" i="17" s="1"/>
  <c r="AJ14" i="16"/>
  <c r="AJ14" i="17" s="1"/>
  <c r="AI14" i="16"/>
  <c r="AI14" i="17" s="1"/>
  <c r="AH14" i="16"/>
  <c r="AH14" i="17" s="1"/>
  <c r="AG14" i="16"/>
  <c r="AG14" i="17" s="1"/>
  <c r="AF14" i="16"/>
  <c r="AF14" i="17" s="1"/>
  <c r="AE14" i="16"/>
  <c r="AE14" i="17" s="1"/>
  <c r="AD14" i="16"/>
  <c r="AD14" i="17" s="1"/>
  <c r="AC14" i="16"/>
  <c r="AC14" i="17" s="1"/>
  <c r="AB14" i="16"/>
  <c r="AB14" i="17" s="1"/>
  <c r="AA14" i="16"/>
  <c r="AA14" i="17" s="1"/>
  <c r="Z14" i="16"/>
  <c r="Z14" i="17" s="1"/>
  <c r="Y14" i="16"/>
  <c r="Y14" i="17" s="1"/>
  <c r="V14" i="16"/>
  <c r="V14" i="17" s="1"/>
  <c r="U14" i="16"/>
  <c r="U14" i="17" s="1"/>
  <c r="T14" i="16"/>
  <c r="T14" i="17" s="1"/>
  <c r="S14" i="16"/>
  <c r="S14" i="17" s="1"/>
  <c r="R14" i="16"/>
  <c r="R14" i="17" s="1"/>
  <c r="Q14" i="16"/>
  <c r="Q14" i="17" s="1"/>
  <c r="P14" i="16"/>
  <c r="P14" i="17" s="1"/>
  <c r="O14" i="16"/>
  <c r="O14" i="17" s="1"/>
  <c r="N14" i="16"/>
  <c r="N14" i="17" s="1"/>
  <c r="M14" i="16"/>
  <c r="M14" i="17" s="1"/>
  <c r="L14" i="16"/>
  <c r="L14" i="17" s="1"/>
  <c r="K14" i="16"/>
  <c r="K14" i="17" s="1"/>
  <c r="J14" i="16"/>
  <c r="J14" i="17" s="1"/>
  <c r="I14" i="16"/>
  <c r="I14" i="17" s="1"/>
  <c r="H14" i="16"/>
  <c r="H14" i="17" s="1"/>
  <c r="G14" i="16"/>
  <c r="G14" i="17" s="1"/>
  <c r="F14" i="16"/>
  <c r="F14" i="17" s="1"/>
  <c r="E14" i="16"/>
  <c r="E14" i="17" s="1"/>
  <c r="D14" i="16"/>
  <c r="D14" i="17" s="1"/>
  <c r="C14" i="16"/>
  <c r="C14" i="17" s="1"/>
  <c r="CJ13" i="16"/>
  <c r="CI13" i="16"/>
  <c r="CI13" i="17" s="1"/>
  <c r="CH13" i="16"/>
  <c r="CG13" i="16"/>
  <c r="CG13" i="17" s="1"/>
  <c r="CF13" i="16"/>
  <c r="CF13" i="17" s="1"/>
  <c r="CE13" i="16"/>
  <c r="CE13" i="17" s="1"/>
  <c r="CD13" i="16"/>
  <c r="CD13" i="17" s="1"/>
  <c r="CC13" i="16"/>
  <c r="CC13" i="17" s="1"/>
  <c r="CB13" i="16"/>
  <c r="CB13" i="17" s="1"/>
  <c r="CA13" i="16"/>
  <c r="CA13" i="17" s="1"/>
  <c r="BZ13" i="16"/>
  <c r="BZ13" i="17" s="1"/>
  <c r="BY13" i="16"/>
  <c r="BY13" i="17" s="1"/>
  <c r="BX13" i="16"/>
  <c r="BX13" i="17" s="1"/>
  <c r="BW13" i="16"/>
  <c r="BW13" i="17" s="1"/>
  <c r="BV13" i="16"/>
  <c r="BV13" i="17" s="1"/>
  <c r="BU13" i="16"/>
  <c r="BU13" i="17" s="1"/>
  <c r="BT13" i="16"/>
  <c r="BT13" i="17" s="1"/>
  <c r="BS13" i="16"/>
  <c r="BS13" i="17" s="1"/>
  <c r="BR13" i="16"/>
  <c r="BR13" i="17" s="1"/>
  <c r="BQ13" i="16"/>
  <c r="BQ13" i="17" s="1"/>
  <c r="BN13" i="16"/>
  <c r="BM13" i="16"/>
  <c r="BM13" i="17" s="1"/>
  <c r="BL13" i="16"/>
  <c r="BK13" i="16"/>
  <c r="BK13" i="17" s="1"/>
  <c r="BJ13" i="16"/>
  <c r="BJ13" i="17" s="1"/>
  <c r="BI13" i="16"/>
  <c r="BI13" i="17" s="1"/>
  <c r="BH13" i="16"/>
  <c r="BH13" i="17" s="1"/>
  <c r="BG13" i="16"/>
  <c r="BG13" i="17" s="1"/>
  <c r="BF13" i="16"/>
  <c r="BF13" i="17" s="1"/>
  <c r="BE13" i="16"/>
  <c r="BE13" i="17" s="1"/>
  <c r="BD13" i="16"/>
  <c r="BD13" i="17" s="1"/>
  <c r="BC13" i="16"/>
  <c r="BC13" i="17" s="1"/>
  <c r="BB13" i="16"/>
  <c r="BB13" i="17" s="1"/>
  <c r="BA13" i="16"/>
  <c r="BA13" i="17" s="1"/>
  <c r="AZ13" i="16"/>
  <c r="AZ13" i="17" s="1"/>
  <c r="AY13" i="16"/>
  <c r="AY13" i="17" s="1"/>
  <c r="AX13" i="16"/>
  <c r="AX13" i="17" s="1"/>
  <c r="AW13" i="16"/>
  <c r="AW13" i="17" s="1"/>
  <c r="AV13" i="16"/>
  <c r="AV13" i="17" s="1"/>
  <c r="AU13" i="16"/>
  <c r="AU13" i="17" s="1"/>
  <c r="AR13" i="16"/>
  <c r="AR13" i="17" s="1"/>
  <c r="AQ13" i="16"/>
  <c r="AQ13" i="17" s="1"/>
  <c r="AP13" i="16"/>
  <c r="AP13" i="17" s="1"/>
  <c r="AO13" i="16"/>
  <c r="AO13" i="17" s="1"/>
  <c r="AN13" i="16"/>
  <c r="AN13" i="17" s="1"/>
  <c r="AM13" i="16"/>
  <c r="AM13" i="17" s="1"/>
  <c r="AL13" i="16"/>
  <c r="AL13" i="17" s="1"/>
  <c r="AK13" i="16"/>
  <c r="AK13" i="17" s="1"/>
  <c r="AJ13" i="16"/>
  <c r="AJ13" i="17" s="1"/>
  <c r="AI13" i="16"/>
  <c r="AI13" i="17" s="1"/>
  <c r="AH13" i="16"/>
  <c r="AH13" i="17" s="1"/>
  <c r="AG13" i="16"/>
  <c r="AG13" i="17" s="1"/>
  <c r="AF13" i="16"/>
  <c r="AF13" i="17" s="1"/>
  <c r="AE13" i="16"/>
  <c r="AE13" i="17" s="1"/>
  <c r="AD13" i="16"/>
  <c r="AD13" i="17" s="1"/>
  <c r="AC13" i="16"/>
  <c r="AC13" i="17" s="1"/>
  <c r="AB13" i="16"/>
  <c r="AB13" i="17" s="1"/>
  <c r="AA13" i="16"/>
  <c r="AA13" i="17" s="1"/>
  <c r="Z13" i="16"/>
  <c r="Z13" i="17" s="1"/>
  <c r="Y13" i="16"/>
  <c r="Y13" i="17" s="1"/>
  <c r="V13" i="16"/>
  <c r="V13" i="17" s="1"/>
  <c r="U13" i="16"/>
  <c r="U13" i="17" s="1"/>
  <c r="T13" i="16"/>
  <c r="T13" i="17" s="1"/>
  <c r="S13" i="16"/>
  <c r="S13" i="17" s="1"/>
  <c r="R13" i="16"/>
  <c r="R13" i="17" s="1"/>
  <c r="Q13" i="16"/>
  <c r="Q13" i="17" s="1"/>
  <c r="P13" i="16"/>
  <c r="P13" i="17" s="1"/>
  <c r="O13" i="16"/>
  <c r="O13" i="17" s="1"/>
  <c r="N13" i="16"/>
  <c r="N13" i="17" s="1"/>
  <c r="M13" i="16"/>
  <c r="M13" i="17" s="1"/>
  <c r="L13" i="16"/>
  <c r="L13" i="17" s="1"/>
  <c r="K13" i="16"/>
  <c r="K13" i="17" s="1"/>
  <c r="J13" i="16"/>
  <c r="J13" i="17" s="1"/>
  <c r="I13" i="16"/>
  <c r="I13" i="17" s="1"/>
  <c r="H13" i="16"/>
  <c r="H13" i="17" s="1"/>
  <c r="G13" i="16"/>
  <c r="G13" i="17" s="1"/>
  <c r="F13" i="16"/>
  <c r="F13" i="17" s="1"/>
  <c r="E13" i="16"/>
  <c r="E13" i="17" s="1"/>
  <c r="D13" i="16"/>
  <c r="D13" i="17" s="1"/>
  <c r="C13" i="16"/>
  <c r="C13" i="17" s="1"/>
  <c r="CJ12" i="16"/>
  <c r="CJ12" i="17" s="1"/>
  <c r="CI12" i="16"/>
  <c r="CI12" i="17" s="1"/>
  <c r="CH12" i="16"/>
  <c r="CH12" i="17" s="1"/>
  <c r="CG12" i="16"/>
  <c r="CG12" i="17" s="1"/>
  <c r="CF12" i="16"/>
  <c r="CF12" i="17" s="1"/>
  <c r="CE12" i="16"/>
  <c r="CE12" i="17" s="1"/>
  <c r="CD12" i="16"/>
  <c r="CD12" i="17" s="1"/>
  <c r="CC12" i="16"/>
  <c r="CC12" i="17" s="1"/>
  <c r="CB12" i="16"/>
  <c r="CB12" i="17" s="1"/>
  <c r="CA12" i="16"/>
  <c r="CA12" i="17" s="1"/>
  <c r="BZ12" i="16"/>
  <c r="BZ12" i="17" s="1"/>
  <c r="BY12" i="16"/>
  <c r="BY12" i="17" s="1"/>
  <c r="BX12" i="16"/>
  <c r="BX12" i="17" s="1"/>
  <c r="BW12" i="16"/>
  <c r="BW12" i="17" s="1"/>
  <c r="BV12" i="16"/>
  <c r="BV12" i="17" s="1"/>
  <c r="BU12" i="16"/>
  <c r="BU12" i="17" s="1"/>
  <c r="BT12" i="16"/>
  <c r="BT12" i="17" s="1"/>
  <c r="BS12" i="16"/>
  <c r="BS12" i="17" s="1"/>
  <c r="BR12" i="16"/>
  <c r="BR12" i="17" s="1"/>
  <c r="BQ12" i="16"/>
  <c r="BQ12" i="17" s="1"/>
  <c r="BN12" i="16"/>
  <c r="BN12" i="17" s="1"/>
  <c r="BM12" i="16"/>
  <c r="BM12" i="17" s="1"/>
  <c r="BL12" i="16"/>
  <c r="BL12" i="17" s="1"/>
  <c r="BK12" i="16"/>
  <c r="BK12" i="17" s="1"/>
  <c r="BJ12" i="16"/>
  <c r="BJ12" i="17" s="1"/>
  <c r="BI12" i="16"/>
  <c r="BI12" i="17" s="1"/>
  <c r="BH12" i="16"/>
  <c r="BH12" i="17" s="1"/>
  <c r="BG12" i="16"/>
  <c r="BG12" i="17" s="1"/>
  <c r="BF12" i="16"/>
  <c r="BF12" i="17" s="1"/>
  <c r="BE12" i="16"/>
  <c r="BE12" i="17" s="1"/>
  <c r="BD12" i="16"/>
  <c r="BD12" i="17" s="1"/>
  <c r="BC12" i="16"/>
  <c r="BC12" i="17" s="1"/>
  <c r="BB12" i="16"/>
  <c r="BB12" i="17" s="1"/>
  <c r="BA12" i="16"/>
  <c r="BA12" i="17" s="1"/>
  <c r="AZ12" i="16"/>
  <c r="AZ12" i="17" s="1"/>
  <c r="AY12" i="16"/>
  <c r="AY12" i="17" s="1"/>
  <c r="AX12" i="16"/>
  <c r="AX12" i="17" s="1"/>
  <c r="AW12" i="16"/>
  <c r="AW12" i="17" s="1"/>
  <c r="AV12" i="16"/>
  <c r="AV12" i="17" s="1"/>
  <c r="AU12" i="16"/>
  <c r="AU12" i="17" s="1"/>
  <c r="AR12" i="16"/>
  <c r="AQ12" i="16"/>
  <c r="AQ12" i="17" s="1"/>
  <c r="AP12" i="16"/>
  <c r="AO12" i="16"/>
  <c r="AO12" i="17" s="1"/>
  <c r="AN12" i="16"/>
  <c r="AN12" i="17" s="1"/>
  <c r="AM12" i="16"/>
  <c r="AM12" i="17" s="1"/>
  <c r="AL12" i="16"/>
  <c r="AL12" i="17" s="1"/>
  <c r="AK12" i="16"/>
  <c r="AK12" i="17" s="1"/>
  <c r="AJ12" i="16"/>
  <c r="AJ12" i="17" s="1"/>
  <c r="AI12" i="16"/>
  <c r="AI12" i="17" s="1"/>
  <c r="AH12" i="16"/>
  <c r="AH12" i="17" s="1"/>
  <c r="AG12" i="16"/>
  <c r="AG12" i="17" s="1"/>
  <c r="AF12" i="16"/>
  <c r="AF12" i="17" s="1"/>
  <c r="AE12" i="16"/>
  <c r="AE12" i="17" s="1"/>
  <c r="AD12" i="16"/>
  <c r="AD12" i="17" s="1"/>
  <c r="AC12" i="16"/>
  <c r="AC12" i="17" s="1"/>
  <c r="AB12" i="16"/>
  <c r="AB12" i="17" s="1"/>
  <c r="AA12" i="16"/>
  <c r="AA12" i="17" s="1"/>
  <c r="Z12" i="16"/>
  <c r="Z12" i="17" s="1"/>
  <c r="Y12" i="16"/>
  <c r="Y12" i="17" s="1"/>
  <c r="V12" i="16"/>
  <c r="U12" i="16"/>
  <c r="U12" i="17" s="1"/>
  <c r="T12" i="16"/>
  <c r="S12" i="16"/>
  <c r="S12" i="17" s="1"/>
  <c r="R12" i="16"/>
  <c r="R12" i="17" s="1"/>
  <c r="Q12" i="16"/>
  <c r="Q12" i="17" s="1"/>
  <c r="P12" i="16"/>
  <c r="P12" i="17" s="1"/>
  <c r="O12" i="16"/>
  <c r="O12" i="17" s="1"/>
  <c r="N12" i="16"/>
  <c r="N12" i="17" s="1"/>
  <c r="M12" i="16"/>
  <c r="M12" i="17" s="1"/>
  <c r="L12" i="16"/>
  <c r="L12" i="17" s="1"/>
  <c r="K12" i="16"/>
  <c r="K12" i="17" s="1"/>
  <c r="J12" i="16"/>
  <c r="J12" i="17" s="1"/>
  <c r="I12" i="16"/>
  <c r="I12" i="17" s="1"/>
  <c r="H12" i="16"/>
  <c r="H12" i="17" s="1"/>
  <c r="G12" i="16"/>
  <c r="G12" i="17" s="1"/>
  <c r="F12" i="16"/>
  <c r="F12" i="17" s="1"/>
  <c r="E12" i="16"/>
  <c r="E12" i="17" s="1"/>
  <c r="D12" i="16"/>
  <c r="D12" i="17" s="1"/>
  <c r="C12" i="16"/>
  <c r="C12" i="17" s="1"/>
  <c r="CJ11" i="16"/>
  <c r="CI11" i="16"/>
  <c r="CI11" i="17" s="1"/>
  <c r="CH11" i="16"/>
  <c r="CG11" i="16"/>
  <c r="CG11" i="17" s="1"/>
  <c r="CF11" i="16"/>
  <c r="CF11" i="17" s="1"/>
  <c r="CE11" i="16"/>
  <c r="CE11" i="17" s="1"/>
  <c r="CD11" i="16"/>
  <c r="CD11" i="17" s="1"/>
  <c r="CC11" i="16"/>
  <c r="CC11" i="17" s="1"/>
  <c r="CB11" i="16"/>
  <c r="CB11" i="17" s="1"/>
  <c r="CA11" i="16"/>
  <c r="CA11" i="17" s="1"/>
  <c r="BZ11" i="16"/>
  <c r="BZ11" i="17" s="1"/>
  <c r="BY11" i="16"/>
  <c r="BY11" i="17" s="1"/>
  <c r="BX11" i="16"/>
  <c r="BX11" i="17" s="1"/>
  <c r="BW11" i="16"/>
  <c r="BW11" i="17" s="1"/>
  <c r="BV11" i="16"/>
  <c r="BV11" i="17" s="1"/>
  <c r="BU11" i="16"/>
  <c r="BU11" i="17" s="1"/>
  <c r="BT11" i="16"/>
  <c r="BT11" i="17" s="1"/>
  <c r="BS11" i="16"/>
  <c r="BS11" i="17" s="1"/>
  <c r="BR11" i="16"/>
  <c r="BR11" i="17" s="1"/>
  <c r="BQ11" i="16"/>
  <c r="BQ11" i="17" s="1"/>
  <c r="BN11" i="16"/>
  <c r="BM11" i="16"/>
  <c r="BM11" i="17" s="1"/>
  <c r="BL11" i="16"/>
  <c r="BK11" i="16"/>
  <c r="BK11" i="17" s="1"/>
  <c r="BJ11" i="16"/>
  <c r="BJ11" i="17" s="1"/>
  <c r="BI11" i="16"/>
  <c r="BI11" i="17" s="1"/>
  <c r="BH11" i="16"/>
  <c r="BH11" i="17" s="1"/>
  <c r="BG11" i="16"/>
  <c r="BG11" i="17" s="1"/>
  <c r="BF11" i="16"/>
  <c r="BF11" i="17" s="1"/>
  <c r="BE11" i="16"/>
  <c r="BE11" i="17" s="1"/>
  <c r="BD11" i="16"/>
  <c r="BD11" i="17" s="1"/>
  <c r="BC11" i="16"/>
  <c r="BC11" i="17" s="1"/>
  <c r="BB11" i="16"/>
  <c r="BB11" i="17" s="1"/>
  <c r="BA11" i="16"/>
  <c r="BA11" i="17" s="1"/>
  <c r="AZ11" i="16"/>
  <c r="AZ11" i="17" s="1"/>
  <c r="AY11" i="16"/>
  <c r="AY11" i="17" s="1"/>
  <c r="AX11" i="16"/>
  <c r="AX11" i="17" s="1"/>
  <c r="AW11" i="16"/>
  <c r="AW11" i="17" s="1"/>
  <c r="AV11" i="16"/>
  <c r="AV11" i="17" s="1"/>
  <c r="AU11" i="16"/>
  <c r="AU11" i="17" s="1"/>
  <c r="AR11" i="16"/>
  <c r="AR11" i="17" s="1"/>
  <c r="AQ11" i="16"/>
  <c r="AQ11" i="17" s="1"/>
  <c r="AP11" i="16"/>
  <c r="AP11" i="17" s="1"/>
  <c r="AO11" i="16"/>
  <c r="AO11" i="17" s="1"/>
  <c r="AN11" i="16"/>
  <c r="AN11" i="17" s="1"/>
  <c r="AM11" i="16"/>
  <c r="AM11" i="17" s="1"/>
  <c r="AL11" i="16"/>
  <c r="AL11" i="17" s="1"/>
  <c r="AK11" i="16"/>
  <c r="AK11" i="17" s="1"/>
  <c r="AJ11" i="16"/>
  <c r="AJ11" i="17" s="1"/>
  <c r="AI11" i="16"/>
  <c r="AI11" i="17" s="1"/>
  <c r="AH11" i="16"/>
  <c r="AH11" i="17" s="1"/>
  <c r="AG11" i="16"/>
  <c r="AG11" i="17" s="1"/>
  <c r="AF11" i="16"/>
  <c r="AF11" i="17" s="1"/>
  <c r="AE11" i="16"/>
  <c r="AE11" i="17" s="1"/>
  <c r="AD11" i="16"/>
  <c r="AD11" i="17" s="1"/>
  <c r="AC11" i="16"/>
  <c r="AC11" i="17" s="1"/>
  <c r="AB11" i="16"/>
  <c r="AB11" i="17" s="1"/>
  <c r="AA11" i="16"/>
  <c r="AA11" i="17" s="1"/>
  <c r="Z11" i="16"/>
  <c r="Z11" i="17" s="1"/>
  <c r="Y11" i="16"/>
  <c r="Y11" i="17" s="1"/>
  <c r="V11" i="16"/>
  <c r="V11" i="17" s="1"/>
  <c r="U11" i="16"/>
  <c r="U11" i="17" s="1"/>
  <c r="T11" i="16"/>
  <c r="T11" i="17" s="1"/>
  <c r="S11" i="16"/>
  <c r="S11" i="17" s="1"/>
  <c r="R11" i="16"/>
  <c r="R11" i="17" s="1"/>
  <c r="Q11" i="16"/>
  <c r="Q11" i="17" s="1"/>
  <c r="P11" i="16"/>
  <c r="P11" i="17" s="1"/>
  <c r="O11" i="16"/>
  <c r="O11" i="17" s="1"/>
  <c r="N11" i="16"/>
  <c r="N11" i="17" s="1"/>
  <c r="M11" i="16"/>
  <c r="M11" i="17" s="1"/>
  <c r="L11" i="16"/>
  <c r="L11" i="17" s="1"/>
  <c r="K11" i="16"/>
  <c r="K11" i="17" s="1"/>
  <c r="J11" i="16"/>
  <c r="J11" i="17" s="1"/>
  <c r="I11" i="16"/>
  <c r="I11" i="17" s="1"/>
  <c r="H11" i="16"/>
  <c r="H11" i="17" s="1"/>
  <c r="G11" i="16"/>
  <c r="G11" i="17" s="1"/>
  <c r="F11" i="16"/>
  <c r="F11" i="17" s="1"/>
  <c r="E11" i="16"/>
  <c r="E11" i="17" s="1"/>
  <c r="D11" i="16"/>
  <c r="D11" i="17" s="1"/>
  <c r="C11" i="16"/>
  <c r="C11" i="17" s="1"/>
  <c r="BX10" i="16"/>
  <c r="BX10" i="17" s="1"/>
  <c r="BW10" i="16"/>
  <c r="BW10" i="17" s="1"/>
  <c r="BV10" i="16"/>
  <c r="BV10" i="17" s="1"/>
  <c r="BU10" i="16"/>
  <c r="BU10" i="17" s="1"/>
  <c r="BT10" i="16"/>
  <c r="BT10" i="17" s="1"/>
  <c r="BS10" i="16"/>
  <c r="BS10" i="17" s="1"/>
  <c r="BR10" i="16"/>
  <c r="BR10" i="17" s="1"/>
  <c r="BQ10" i="16"/>
  <c r="BQ10" i="17" s="1"/>
  <c r="BB10" i="16"/>
  <c r="BB10" i="17" s="1"/>
  <c r="BA10" i="16"/>
  <c r="BA10" i="17" s="1"/>
  <c r="AZ10" i="16"/>
  <c r="AZ10" i="17" s="1"/>
  <c r="AY10" i="16"/>
  <c r="AY10" i="17" s="1"/>
  <c r="AX10" i="16"/>
  <c r="AX10" i="17" s="1"/>
  <c r="AW10" i="16"/>
  <c r="AW10" i="17" s="1"/>
  <c r="AV10" i="16"/>
  <c r="AV10" i="17" s="1"/>
  <c r="AU10" i="16"/>
  <c r="AU10" i="17" s="1"/>
  <c r="AR10" i="16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F10" i="17" s="1"/>
  <c r="AE10" i="16"/>
  <c r="AE10" i="17" s="1"/>
  <c r="AD10" i="16"/>
  <c r="AD10" i="17" s="1"/>
  <c r="AC10" i="16"/>
  <c r="AC10" i="17" s="1"/>
  <c r="AB10" i="16"/>
  <c r="AB10" i="17" s="1"/>
  <c r="AA10" i="16"/>
  <c r="AA10" i="17" s="1"/>
  <c r="Z10" i="16"/>
  <c r="Z10" i="17" s="1"/>
  <c r="Y10" i="16"/>
  <c r="Y10" i="17" s="1"/>
  <c r="V10" i="16"/>
  <c r="BN10" i="16" s="1"/>
  <c r="BN10" i="17" s="1"/>
  <c r="U10" i="16"/>
  <c r="BM10" i="16" s="1"/>
  <c r="BM10" i="17" s="1"/>
  <c r="T10" i="16"/>
  <c r="BL10" i="16" s="1"/>
  <c r="BL10" i="17" s="1"/>
  <c r="S10" i="16"/>
  <c r="BK10" i="16" s="1"/>
  <c r="BK10" i="17" s="1"/>
  <c r="R10" i="16"/>
  <c r="BJ10" i="16" s="1"/>
  <c r="BJ10" i="17" s="1"/>
  <c r="Q10" i="16"/>
  <c r="BI10" i="16" s="1"/>
  <c r="BI10" i="17" s="1"/>
  <c r="P10" i="16"/>
  <c r="BH10" i="16" s="1"/>
  <c r="BH10" i="17" s="1"/>
  <c r="O10" i="16"/>
  <c r="BG10" i="16" s="1"/>
  <c r="BG10" i="17" s="1"/>
  <c r="N10" i="16"/>
  <c r="BF10" i="16" s="1"/>
  <c r="BF10" i="17" s="1"/>
  <c r="M10" i="16"/>
  <c r="BE10" i="16" s="1"/>
  <c r="BE10" i="17" s="1"/>
  <c r="L10" i="16"/>
  <c r="BD10" i="16" s="1"/>
  <c r="BD10" i="17" s="1"/>
  <c r="K10" i="16"/>
  <c r="BC10" i="16" s="1"/>
  <c r="BC10" i="17" s="1"/>
  <c r="J10" i="16"/>
  <c r="J10" i="17" s="1"/>
  <c r="I10" i="16"/>
  <c r="I10" i="17" s="1"/>
  <c r="H10" i="16"/>
  <c r="H10" i="17" s="1"/>
  <c r="G10" i="16"/>
  <c r="G10" i="17" s="1"/>
  <c r="F10" i="16"/>
  <c r="F10" i="17" s="1"/>
  <c r="E10" i="16"/>
  <c r="E10" i="17" s="1"/>
  <c r="D10" i="16"/>
  <c r="D10" i="17" s="1"/>
  <c r="C10" i="16"/>
  <c r="C10" i="17" s="1"/>
  <c r="L10" i="17" l="1"/>
  <c r="BY10" i="16"/>
  <c r="BY10" i="17" s="1"/>
  <c r="AG10" i="17"/>
  <c r="CC10" i="16"/>
  <c r="CC10" i="17" s="1"/>
  <c r="AK10" i="17"/>
  <c r="CG10" i="16"/>
  <c r="CG10" i="17" s="1"/>
  <c r="AO10" i="17"/>
  <c r="K10" i="17"/>
  <c r="O10" i="17"/>
  <c r="S10" i="17"/>
  <c r="BZ10" i="16"/>
  <c r="BZ10" i="17" s="1"/>
  <c r="AH10" i="17"/>
  <c r="CD10" i="16"/>
  <c r="CD10" i="17" s="1"/>
  <c r="AL10" i="17"/>
  <c r="P10" i="17"/>
  <c r="CA10" i="16"/>
  <c r="CA10" i="17" s="1"/>
  <c r="AI10" i="17"/>
  <c r="M10" i="17"/>
  <c r="Q10" i="17"/>
  <c r="U10" i="17"/>
  <c r="CH10" i="16"/>
  <c r="CH10" i="17" s="1"/>
  <c r="AP10" i="17"/>
  <c r="T10" i="17"/>
  <c r="CE10" i="16"/>
  <c r="CE10" i="17" s="1"/>
  <c r="AM10" i="17"/>
  <c r="CI10" i="16"/>
  <c r="CI10" i="17" s="1"/>
  <c r="AQ10" i="17"/>
  <c r="CB10" i="16"/>
  <c r="CB10" i="17" s="1"/>
  <c r="AJ10" i="17"/>
  <c r="CF10" i="16"/>
  <c r="CF10" i="17" s="1"/>
  <c r="AN10" i="17"/>
  <c r="CJ10" i="16"/>
  <c r="CJ10" i="17" s="1"/>
  <c r="AR10" i="17"/>
  <c r="N10" i="17"/>
  <c r="R10" i="17"/>
  <c r="V10" i="17"/>
  <c r="CJ13" i="17" l="1"/>
  <c r="CH13" i="17"/>
  <c r="CJ11" i="17"/>
  <c r="CH11" i="17"/>
  <c r="AR12" i="17"/>
  <c r="AP12" i="17"/>
  <c r="X44" i="15" l="1"/>
  <c r="W44" i="15"/>
  <c r="V44" i="15"/>
  <c r="U44" i="15"/>
  <c r="T44" i="15"/>
  <c r="S44" i="15"/>
  <c r="X43" i="15"/>
  <c r="W43" i="15"/>
  <c r="V43" i="15"/>
  <c r="U43" i="15"/>
  <c r="T43" i="15"/>
  <c r="S43" i="15"/>
  <c r="X42" i="15"/>
  <c r="W42" i="15"/>
  <c r="V42" i="15"/>
  <c r="U42" i="15"/>
  <c r="T42" i="15"/>
  <c r="S42" i="15"/>
  <c r="X41" i="15"/>
  <c r="W41" i="15"/>
  <c r="V41" i="15"/>
  <c r="U41" i="15"/>
  <c r="T41" i="15"/>
  <c r="S41" i="15"/>
  <c r="X40" i="15"/>
  <c r="W40" i="15"/>
  <c r="V40" i="15"/>
  <c r="U40" i="15"/>
  <c r="T40" i="15"/>
  <c r="S40" i="15"/>
  <c r="X35" i="15"/>
  <c r="W35" i="15"/>
  <c r="V35" i="15"/>
  <c r="U35" i="15"/>
  <c r="X34" i="15"/>
  <c r="W34" i="15"/>
  <c r="V34" i="15"/>
  <c r="U34" i="15"/>
  <c r="T34" i="15"/>
  <c r="S34" i="15"/>
  <c r="X33" i="15"/>
  <c r="W33" i="15"/>
  <c r="V33" i="15"/>
  <c r="U33" i="15"/>
  <c r="T33" i="15"/>
  <c r="S33" i="15"/>
  <c r="X32" i="15"/>
  <c r="W32" i="15"/>
  <c r="V32" i="15"/>
  <c r="U32" i="15"/>
  <c r="T32" i="15"/>
  <c r="S32" i="15"/>
  <c r="X31" i="15"/>
  <c r="W31" i="15"/>
  <c r="V31" i="15"/>
  <c r="U31" i="15"/>
  <c r="T31" i="15"/>
  <c r="S31" i="15"/>
  <c r="R31" i="15"/>
  <c r="Q31" i="15"/>
  <c r="X30" i="15"/>
  <c r="W30" i="15"/>
  <c r="V30" i="15"/>
  <c r="U30" i="15"/>
  <c r="T30" i="15"/>
  <c r="S30" i="15"/>
  <c r="R30" i="15"/>
  <c r="Q30" i="15"/>
  <c r="P30" i="15"/>
  <c r="O30" i="15"/>
  <c r="X29" i="15"/>
  <c r="W29" i="15"/>
  <c r="V29" i="15"/>
  <c r="U29" i="15"/>
  <c r="T29" i="15"/>
  <c r="S29" i="15"/>
  <c r="R29" i="15"/>
  <c r="Q29" i="15"/>
  <c r="P29" i="15"/>
  <c r="O29" i="15"/>
  <c r="X28" i="15"/>
  <c r="W28" i="15"/>
  <c r="V28" i="15"/>
  <c r="U28" i="15"/>
  <c r="T28" i="15"/>
  <c r="S28" i="15"/>
  <c r="R28" i="15"/>
  <c r="Q28" i="15"/>
  <c r="P28" i="15"/>
  <c r="O28" i="15"/>
  <c r="X23" i="15"/>
  <c r="W23" i="15"/>
  <c r="V23" i="15"/>
  <c r="U23" i="15"/>
  <c r="X22" i="15"/>
  <c r="W22" i="15"/>
  <c r="V22" i="15"/>
  <c r="U22" i="15"/>
  <c r="T22" i="15"/>
  <c r="S22" i="15"/>
  <c r="X21" i="15"/>
  <c r="W21" i="15"/>
  <c r="V21" i="15"/>
  <c r="U21" i="15"/>
  <c r="T21" i="15"/>
  <c r="S21" i="15"/>
  <c r="X20" i="15"/>
  <c r="W20" i="15"/>
  <c r="V20" i="15"/>
  <c r="U20" i="15"/>
  <c r="T20" i="15"/>
  <c r="S20" i="15"/>
  <c r="X19" i="15"/>
  <c r="W19" i="15"/>
  <c r="V19" i="15"/>
  <c r="U19" i="15"/>
  <c r="T19" i="15"/>
  <c r="S19" i="15"/>
  <c r="R19" i="15"/>
  <c r="Q19" i="15"/>
  <c r="X18" i="15"/>
  <c r="W18" i="15"/>
  <c r="V18" i="15"/>
  <c r="U18" i="15"/>
  <c r="T18" i="15"/>
  <c r="S18" i="15"/>
  <c r="R18" i="15"/>
  <c r="Q18" i="15"/>
  <c r="P18" i="15"/>
  <c r="O18" i="15"/>
  <c r="X17" i="15"/>
  <c r="W17" i="15"/>
  <c r="V17" i="15"/>
  <c r="U17" i="15"/>
  <c r="T17" i="15"/>
  <c r="S17" i="15"/>
  <c r="R17" i="15"/>
  <c r="Q17" i="15"/>
  <c r="P17" i="15"/>
  <c r="O17" i="15"/>
  <c r="X16" i="15"/>
  <c r="W16" i="15"/>
  <c r="V16" i="15"/>
  <c r="U16" i="15"/>
  <c r="T16" i="15"/>
  <c r="S16" i="15"/>
  <c r="R16" i="15"/>
  <c r="Q16" i="15"/>
  <c r="P16" i="15"/>
  <c r="O16" i="15"/>
  <c r="X11" i="15"/>
  <c r="W11" i="15"/>
  <c r="V11" i="15"/>
  <c r="U11" i="15"/>
  <c r="X10" i="15"/>
  <c r="W10" i="15"/>
  <c r="V10" i="15"/>
  <c r="U10" i="15"/>
  <c r="T10" i="15"/>
  <c r="S10" i="15"/>
  <c r="X9" i="15"/>
  <c r="W9" i="15"/>
  <c r="V9" i="15"/>
  <c r="U9" i="15"/>
  <c r="T9" i="15"/>
  <c r="S9" i="15"/>
  <c r="X8" i="15"/>
  <c r="W8" i="15"/>
  <c r="V8" i="15"/>
  <c r="U8" i="15"/>
  <c r="T8" i="15"/>
  <c r="S8" i="15"/>
  <c r="X7" i="15"/>
  <c r="W7" i="15"/>
  <c r="V7" i="15"/>
  <c r="U7" i="15"/>
  <c r="T7" i="15"/>
  <c r="S7" i="15"/>
  <c r="R7" i="15"/>
  <c r="Q7" i="15"/>
  <c r="X6" i="15"/>
  <c r="W6" i="15"/>
  <c r="V6" i="15"/>
  <c r="U6" i="15"/>
  <c r="T6" i="15"/>
  <c r="S6" i="15"/>
  <c r="R6" i="15"/>
  <c r="Q6" i="15"/>
  <c r="P6" i="15"/>
  <c r="O6" i="15"/>
  <c r="X5" i="15"/>
  <c r="W5" i="15"/>
  <c r="V5" i="15"/>
  <c r="U5" i="15"/>
  <c r="T5" i="15"/>
  <c r="S5" i="15"/>
  <c r="R5" i="15"/>
  <c r="Q5" i="15"/>
  <c r="P5" i="15"/>
  <c r="O5" i="15"/>
  <c r="X4" i="15"/>
  <c r="W4" i="15"/>
  <c r="V4" i="15"/>
  <c r="U4" i="15"/>
  <c r="T4" i="15"/>
  <c r="S4" i="15"/>
  <c r="R4" i="15"/>
  <c r="Q4" i="15"/>
  <c r="P4" i="15"/>
  <c r="O4" i="15"/>
  <c r="L44" i="15"/>
  <c r="K44" i="15"/>
  <c r="J44" i="15"/>
  <c r="I44" i="15"/>
  <c r="H44" i="15"/>
  <c r="G44" i="15"/>
  <c r="L43" i="15"/>
  <c r="K43" i="15"/>
  <c r="J43" i="15"/>
  <c r="I43" i="15"/>
  <c r="H43" i="15"/>
  <c r="G43" i="15"/>
  <c r="L42" i="15"/>
  <c r="K42" i="15"/>
  <c r="J42" i="15"/>
  <c r="I42" i="15"/>
  <c r="H42" i="15"/>
  <c r="G42" i="15"/>
  <c r="L41" i="15"/>
  <c r="K41" i="15"/>
  <c r="J41" i="15"/>
  <c r="I41" i="15"/>
  <c r="H41" i="15"/>
  <c r="G41" i="15"/>
  <c r="L40" i="15"/>
  <c r="K40" i="15"/>
  <c r="J40" i="15"/>
  <c r="I40" i="15"/>
  <c r="H40" i="15"/>
  <c r="G40" i="15"/>
  <c r="L35" i="15"/>
  <c r="K35" i="15"/>
  <c r="J35" i="15"/>
  <c r="I35" i="15"/>
  <c r="L34" i="15"/>
  <c r="K34" i="15"/>
  <c r="J34" i="15"/>
  <c r="I34" i="15"/>
  <c r="H34" i="15"/>
  <c r="G34" i="15"/>
  <c r="L33" i="15"/>
  <c r="K33" i="15"/>
  <c r="J33" i="15"/>
  <c r="I33" i="15"/>
  <c r="H33" i="15"/>
  <c r="G33" i="15"/>
  <c r="L32" i="15"/>
  <c r="K32" i="15"/>
  <c r="J32" i="15"/>
  <c r="I32" i="15"/>
  <c r="H32" i="15"/>
  <c r="G32" i="15"/>
  <c r="L31" i="15"/>
  <c r="K31" i="15"/>
  <c r="J31" i="15"/>
  <c r="I31" i="15"/>
  <c r="H31" i="15"/>
  <c r="G31" i="15"/>
  <c r="F31" i="15"/>
  <c r="E31" i="15"/>
  <c r="L30" i="15"/>
  <c r="K30" i="15"/>
  <c r="J30" i="15"/>
  <c r="I30" i="15"/>
  <c r="H30" i="15"/>
  <c r="G30" i="15"/>
  <c r="F30" i="15"/>
  <c r="E30" i="15"/>
  <c r="D30" i="15"/>
  <c r="C30" i="15"/>
  <c r="L29" i="15"/>
  <c r="K29" i="15"/>
  <c r="J29" i="15"/>
  <c r="I29" i="15"/>
  <c r="H29" i="15"/>
  <c r="G29" i="15"/>
  <c r="F29" i="15"/>
  <c r="E29" i="15"/>
  <c r="D29" i="15"/>
  <c r="C29" i="15"/>
  <c r="L28" i="15"/>
  <c r="K28" i="15"/>
  <c r="J28" i="15"/>
  <c r="I28" i="15"/>
  <c r="H28" i="15"/>
  <c r="G28" i="15"/>
  <c r="F28" i="15"/>
  <c r="E28" i="15"/>
  <c r="D28" i="15"/>
  <c r="C28" i="15"/>
  <c r="L23" i="15"/>
  <c r="K23" i="15"/>
  <c r="J23" i="15"/>
  <c r="I23" i="15"/>
  <c r="L22" i="15"/>
  <c r="K22" i="15"/>
  <c r="J22" i="15"/>
  <c r="I22" i="15"/>
  <c r="H22" i="15"/>
  <c r="G22" i="15"/>
  <c r="L21" i="15"/>
  <c r="K21" i="15"/>
  <c r="J21" i="15"/>
  <c r="I21" i="15"/>
  <c r="H21" i="15"/>
  <c r="G21" i="15"/>
  <c r="L20" i="15"/>
  <c r="K20" i="15"/>
  <c r="J20" i="15"/>
  <c r="I20" i="15"/>
  <c r="H20" i="15"/>
  <c r="G20" i="15"/>
  <c r="L19" i="15"/>
  <c r="K19" i="15"/>
  <c r="J19" i="15"/>
  <c r="I19" i="15"/>
  <c r="H19" i="15"/>
  <c r="G19" i="15"/>
  <c r="F19" i="15"/>
  <c r="E19" i="15"/>
  <c r="L18" i="15"/>
  <c r="K18" i="15"/>
  <c r="J18" i="15"/>
  <c r="I18" i="15"/>
  <c r="H18" i="15"/>
  <c r="G18" i="15"/>
  <c r="F18" i="15"/>
  <c r="E18" i="15"/>
  <c r="D18" i="15"/>
  <c r="C18" i="15"/>
  <c r="L17" i="15"/>
  <c r="K17" i="15"/>
  <c r="J17" i="15"/>
  <c r="I17" i="15"/>
  <c r="H17" i="15"/>
  <c r="G17" i="15"/>
  <c r="F17" i="15"/>
  <c r="E17" i="15"/>
  <c r="D17" i="15"/>
  <c r="C17" i="15"/>
  <c r="L16" i="15"/>
  <c r="K16" i="15"/>
  <c r="J16" i="15"/>
  <c r="I16" i="15"/>
  <c r="H16" i="15"/>
  <c r="G16" i="15"/>
  <c r="F16" i="15"/>
  <c r="E16" i="15"/>
  <c r="D16" i="15"/>
  <c r="C16" i="15"/>
  <c r="L11" i="15"/>
  <c r="K11" i="15"/>
  <c r="J11" i="15"/>
  <c r="I11" i="15"/>
  <c r="L10" i="15"/>
  <c r="K10" i="15"/>
  <c r="J10" i="15"/>
  <c r="I10" i="15"/>
  <c r="H10" i="15"/>
  <c r="G10" i="15"/>
  <c r="L9" i="15"/>
  <c r="K9" i="15"/>
  <c r="J9" i="15"/>
  <c r="I9" i="15"/>
  <c r="H9" i="15"/>
  <c r="G9" i="15"/>
  <c r="L8" i="15"/>
  <c r="K8" i="15"/>
  <c r="J8" i="15"/>
  <c r="I8" i="15"/>
  <c r="H8" i="15"/>
  <c r="G8" i="15"/>
  <c r="L7" i="15"/>
  <c r="K7" i="15"/>
  <c r="J7" i="15"/>
  <c r="I7" i="15"/>
  <c r="H7" i="15"/>
  <c r="G7" i="15"/>
  <c r="F7" i="15"/>
  <c r="E7" i="15"/>
  <c r="L6" i="15"/>
  <c r="K6" i="15"/>
  <c r="J6" i="15"/>
  <c r="I6" i="15"/>
  <c r="H6" i="15"/>
  <c r="G6" i="15"/>
  <c r="F6" i="15"/>
  <c r="E6" i="15"/>
  <c r="D6" i="15"/>
  <c r="C6" i="15"/>
  <c r="L5" i="15"/>
  <c r="K5" i="15"/>
  <c r="J5" i="15"/>
  <c r="I5" i="15"/>
  <c r="H5" i="15"/>
  <c r="G5" i="15"/>
  <c r="F5" i="15"/>
  <c r="E5" i="15"/>
  <c r="D5" i="15"/>
  <c r="C5" i="15"/>
  <c r="L4" i="15"/>
  <c r="K4" i="15"/>
  <c r="J4" i="15"/>
  <c r="I4" i="15"/>
  <c r="H4" i="15"/>
  <c r="G4" i="15"/>
  <c r="F4" i="15"/>
  <c r="E4" i="15"/>
  <c r="D4" i="15"/>
  <c r="C4" i="15"/>
  <c r="V56" i="17" l="1"/>
  <c r="T56" i="17"/>
  <c r="V42" i="17"/>
  <c r="T42" i="17"/>
  <c r="AR29" i="17"/>
  <c r="V26" i="17"/>
  <c r="V28" i="17"/>
  <c r="V29" i="17"/>
  <c r="T26" i="17"/>
  <c r="T28" i="17"/>
  <c r="T29" i="17"/>
  <c r="V12" i="17"/>
  <c r="T12" i="17"/>
  <c r="AP25" i="17"/>
  <c r="AR25" i="17"/>
  <c r="AP26" i="17"/>
  <c r="AR26" i="17"/>
  <c r="AP28" i="17"/>
  <c r="AR28" i="17"/>
  <c r="AP29" i="17"/>
  <c r="AP42" i="17"/>
  <c r="AR42" i="17"/>
  <c r="AP55" i="17"/>
  <c r="AR55" i="17"/>
  <c r="AP56" i="17"/>
  <c r="AR56" i="17"/>
  <c r="BN13" i="17" l="1"/>
  <c r="V55" i="17"/>
  <c r="BL13" i="17"/>
  <c r="T55" i="17"/>
  <c r="BN11" i="17"/>
  <c r="V25" i="17"/>
  <c r="BL11" i="17"/>
  <c r="T25" i="17"/>
  <c r="M5" i="2" l="1"/>
  <c r="R5" i="2" s="1"/>
  <c r="M6" i="2"/>
  <c r="R6" i="2" s="1"/>
  <c r="M7" i="2"/>
  <c r="R7" i="2" s="1"/>
  <c r="N5" i="2"/>
  <c r="S5" i="2" s="1"/>
  <c r="O5" i="2"/>
  <c r="T5" i="2" s="1"/>
  <c r="N6" i="2"/>
  <c r="S6" i="2" s="1"/>
  <c r="O6" i="2"/>
  <c r="T6" i="2" s="1"/>
  <c r="N7" i="2"/>
  <c r="S7" i="2" s="1"/>
  <c r="O7" i="2"/>
  <c r="T7" i="2" s="1"/>
  <c r="O19" i="2"/>
  <c r="T19" i="2" s="1"/>
  <c r="O18" i="2"/>
  <c r="T18" i="2" s="1"/>
  <c r="O17" i="2"/>
  <c r="T17" i="2" s="1"/>
  <c r="N19" i="2"/>
  <c r="S19" i="2" s="1"/>
  <c r="N18" i="2"/>
  <c r="S18" i="2" s="1"/>
  <c r="N17" i="2"/>
  <c r="S17" i="2" s="1"/>
  <c r="M19" i="2"/>
  <c r="R19" i="2" s="1"/>
  <c r="M18" i="2"/>
  <c r="R18" i="2" s="1"/>
  <c r="M17" i="2"/>
  <c r="R17" i="2" s="1"/>
  <c r="O13" i="2"/>
  <c r="T13" i="2" s="1"/>
  <c r="O12" i="2"/>
  <c r="T12" i="2" s="1"/>
  <c r="O11" i="2"/>
  <c r="T11" i="2" s="1"/>
  <c r="N13" i="2"/>
  <c r="S13" i="2" s="1"/>
  <c r="N12" i="2"/>
  <c r="S12" i="2" s="1"/>
  <c r="N11" i="2"/>
  <c r="S11" i="2" s="1"/>
  <c r="M13" i="2"/>
  <c r="R13" i="2" s="1"/>
  <c r="M12" i="2"/>
  <c r="R12" i="2" s="1"/>
  <c r="M11" i="2"/>
  <c r="B2" i="4"/>
  <c r="B8" i="4"/>
  <c r="B6" i="4"/>
  <c r="C25" i="2"/>
  <c r="B9" i="4" l="1"/>
  <c r="B10" i="4" s="1"/>
  <c r="N3" i="2"/>
  <c r="X7" i="2"/>
  <c r="N9" i="2"/>
  <c r="R11" i="2"/>
  <c r="N15" i="2"/>
  <c r="Y7" i="2"/>
  <c r="W7" i="2"/>
  <c r="Y6" i="2"/>
  <c r="X6" i="2"/>
  <c r="W6" i="2"/>
  <c r="Y5" i="2"/>
  <c r="X5" i="2"/>
  <c r="W5" i="2"/>
  <c r="I15" i="2"/>
  <c r="C42" i="2" s="1"/>
  <c r="I9" i="2"/>
  <c r="C41" i="2" s="1"/>
  <c r="I3" i="2"/>
  <c r="C40" i="2" s="1"/>
  <c r="Y13" i="2" l="1"/>
  <c r="Y19" i="2"/>
  <c r="X19" i="2"/>
  <c r="X13" i="2"/>
  <c r="W19" i="2"/>
  <c r="W13" i="2"/>
  <c r="W18" i="2"/>
  <c r="W12" i="2"/>
  <c r="W11" i="2"/>
  <c r="W17" i="2"/>
  <c r="Y18" i="2"/>
  <c r="Y12" i="2"/>
  <c r="Y11" i="2"/>
  <c r="Y17" i="2"/>
  <c r="X18" i="2"/>
  <c r="X12" i="2"/>
  <c r="X17" i="2"/>
  <c r="X11" i="2"/>
  <c r="C43" i="2"/>
  <c r="C48" i="2" s="1"/>
  <c r="S15" i="2"/>
  <c r="C30" i="2" s="1"/>
  <c r="S9" i="2"/>
  <c r="C29" i="2" s="1"/>
  <c r="S3" i="2"/>
  <c r="C28" i="2" s="1"/>
  <c r="C31" i="2" l="1"/>
  <c r="D15" i="2"/>
  <c r="C36" i="2" s="1"/>
  <c r="D9" i="2"/>
  <c r="C35" i="2" s="1"/>
  <c r="D3" i="2"/>
  <c r="C34" i="2" s="1"/>
  <c r="C37" i="2" l="1"/>
  <c r="C47" i="2" l="1"/>
  <c r="C49" i="2" s="1"/>
</calcChain>
</file>

<file path=xl/sharedStrings.xml><?xml version="1.0" encoding="utf-8"?>
<sst xmlns="http://schemas.openxmlformats.org/spreadsheetml/2006/main" count="1867" uniqueCount="69">
  <si>
    <t>760+</t>
  </si>
  <si>
    <t>60-75%</t>
  </si>
  <si>
    <t>10 Year</t>
  </si>
  <si>
    <t>5 Year</t>
  </si>
  <si>
    <t>50-60%</t>
  </si>
  <si>
    <t>5yr</t>
  </si>
  <si>
    <t>15 Year</t>
  </si>
  <si>
    <t>WAC</t>
  </si>
  <si>
    <t>680-719</t>
  </si>
  <si>
    <t>720-759</t>
  </si>
  <si>
    <t>&lt;50%</t>
  </si>
  <si>
    <t>Interest Rate</t>
  </si>
  <si>
    <t>Origination Fees</t>
  </si>
  <si>
    <t>APR</t>
  </si>
  <si>
    <t>10yr</t>
  </si>
  <si>
    <t>15yr</t>
  </si>
  <si>
    <t>Portfolio</t>
  </si>
  <si>
    <t>WA Fee</t>
  </si>
  <si>
    <t>CS WAC</t>
  </si>
  <si>
    <t>CS Price</t>
  </si>
  <si>
    <t>CS Adjustment</t>
  </si>
  <si>
    <t>Term</t>
  </si>
  <si>
    <t>Distribution</t>
  </si>
  <si>
    <t>Execution</t>
  </si>
  <si>
    <t>vs.  Lowest Competitor 5 Year Rate</t>
  </si>
  <si>
    <t>vs.  Lowest Competitor 7 Year Rate</t>
  </si>
  <si>
    <t>Lowest Competitor 5 Year Rate</t>
  </si>
  <si>
    <t>Lowest Competitor 7 Year Rate</t>
  </si>
  <si>
    <t>Loan Amount</t>
  </si>
  <si>
    <t>Frequency</t>
  </si>
  <si>
    <t>Fees</t>
  </si>
  <si>
    <t>Cost</t>
  </si>
  <si>
    <t>Payment</t>
  </si>
  <si>
    <t>Months</t>
  </si>
  <si>
    <t>Principal Amount</t>
  </si>
  <si>
    <t>Rate Delta</t>
  </si>
  <si>
    <t>Avg Fee</t>
  </si>
  <si>
    <t>Avg Rate</t>
  </si>
  <si>
    <t>Avg Pmt</t>
  </si>
  <si>
    <t>Avg APR</t>
  </si>
  <si>
    <t>-</t>
  </si>
  <si>
    <t>A</t>
  </si>
  <si>
    <t>B</t>
  </si>
  <si>
    <t>680-699</t>
  </si>
  <si>
    <t>700-719</t>
  </si>
  <si>
    <t>760-799</t>
  </si>
  <si>
    <t>640-659</t>
  </si>
  <si>
    <t>All</t>
  </si>
  <si>
    <t>Pricing Grid - Owner Occupied / Non-Judicial</t>
  </si>
  <si>
    <t>Pricing Grid - Second Home / Investor / Judicial</t>
  </si>
  <si>
    <t>0-50%</t>
  </si>
  <si>
    <t>60-65%</t>
  </si>
  <si>
    <t>65-75%</t>
  </si>
  <si>
    <t>75-80%</t>
  </si>
  <si>
    <t>80-85%</t>
  </si>
  <si>
    <t>85-90%</t>
  </si>
  <si>
    <t>90-95%</t>
  </si>
  <si>
    <t>95-100%</t>
  </si>
  <si>
    <t>600-619</t>
  </si>
  <si>
    <t>660-679</t>
  </si>
  <si>
    <t>720-739</t>
  </si>
  <si>
    <t>740-759</t>
  </si>
  <si>
    <t>800-850</t>
  </si>
  <si>
    <t>620-639</t>
  </si>
  <si>
    <t>30 Year</t>
  </si>
  <si>
    <t>Pricing Grid - Owner Occupied / Non-Judicial (Junior Lien)</t>
  </si>
  <si>
    <t>Pricing Grid - Second Home / Investor / Judicial (Junior Lien)</t>
  </si>
  <si>
    <t>Pricing Grid - Owner Occupied / Non-Judicial (First Lien)</t>
  </si>
  <si>
    <t>Pricing Grid - Second Home / Investor / Judicial (1st Lien)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</si>
</sst>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</cellStyleXfs>
  <cellXfs count="189">
    <xf numFmtId="0" fontId="0" fillId="0" borderId="0" xfId="0"/>
    <xf numFmtId="10" fontId="0" fillId="0" borderId="0" xfId="0" applyNumberFormat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10" fontId="0" fillId="0" borderId="2" xfId="0" applyNumberFormat="1" applyFill="1" applyBorder="1" applyAlignment="1">
      <alignment horizontal="center" vertical="center"/>
    </xf>
    <xf numFmtId="10" fontId="0" fillId="0" borderId="3" xfId="0" applyNumberFormat="1" applyFill="1" applyBorder="1" applyAlignment="1">
      <alignment horizontal="center" vertical="center"/>
    </xf>
    <xf numFmtId="10" fontId="0" fillId="0" borderId="4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6" xfId="0" applyNumberFormat="1" applyFill="1" applyBorder="1" applyAlignment="1">
      <alignment horizontal="center" vertical="center"/>
    </xf>
    <xf numFmtId="9" fontId="0" fillId="0" borderId="5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4" borderId="0" xfId="0" applyNumberFormat="1" applyFill="1" applyBorder="1" applyAlignment="1">
      <alignment horizontal="center" vertical="center"/>
    </xf>
    <xf numFmtId="10" fontId="0" fillId="4" borderId="6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0" fontId="0" fillId="3" borderId="8" xfId="0" applyNumberFormat="1" applyFill="1" applyBorder="1" applyAlignment="1">
      <alignment horizontal="center" vertical="center"/>
    </xf>
    <xf numFmtId="10" fontId="0" fillId="3" borderId="9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/>
    <xf numFmtId="1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10" fontId="0" fillId="0" borderId="0" xfId="2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10" fontId="0" fillId="0" borderId="2" xfId="0" applyNumberFormat="1" applyFill="1" applyBorder="1" applyAlignment="1">
      <alignment horizontal="left" vertical="center"/>
    </xf>
    <xf numFmtId="0" fontId="0" fillId="0" borderId="6" xfId="0" applyFill="1" applyBorder="1"/>
    <xf numFmtId="10" fontId="0" fillId="0" borderId="5" xfId="0" applyNumberFormat="1" applyFill="1" applyBorder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9" fontId="0" fillId="0" borderId="0" xfId="0" applyNumberFormat="1" applyFill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164" fontId="0" fillId="0" borderId="0" xfId="0" applyNumberFormat="1" applyFill="1"/>
    <xf numFmtId="6" fontId="0" fillId="0" borderId="0" xfId="0" applyNumberFormat="1"/>
    <xf numFmtId="8" fontId="0" fillId="0" borderId="0" xfId="0" applyNumberFormat="1"/>
    <xf numFmtId="164" fontId="0" fillId="0" borderId="0" xfId="0" applyNumberFormat="1"/>
    <xf numFmtId="8" fontId="0" fillId="3" borderId="0" xfId="0" applyNumberFormat="1" applyFill="1" applyBorder="1" applyAlignment="1">
      <alignment horizontal="center" vertical="center"/>
    </xf>
    <xf numFmtId="8" fontId="0" fillId="3" borderId="8" xfId="0" applyNumberFormat="1" applyFill="1" applyBorder="1" applyAlignment="1">
      <alignment horizontal="center" vertical="center"/>
    </xf>
    <xf numFmtId="8" fontId="0" fillId="3" borderId="9" xfId="0" applyNumberFormat="1" applyFill="1" applyBorder="1" applyAlignment="1">
      <alignment horizontal="center" vertical="center"/>
    </xf>
    <xf numFmtId="8" fontId="0" fillId="4" borderId="0" xfId="0" applyNumberFormat="1" applyFill="1" applyBorder="1" applyAlignment="1">
      <alignment horizontal="center" vertical="center"/>
    </xf>
    <xf numFmtId="8" fontId="0" fillId="4" borderId="6" xfId="0" applyNumberFormat="1" applyFill="1" applyBorder="1" applyAlignment="1">
      <alignment horizontal="center" vertical="center"/>
    </xf>
    <xf numFmtId="44" fontId="0" fillId="2" borderId="3" xfId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10" fontId="4" fillId="3" borderId="0" xfId="0" applyNumberFormat="1" applyFont="1" applyFill="1" applyBorder="1" applyAlignment="1">
      <alignment horizontal="center" vertical="center"/>
    </xf>
    <xf numFmtId="10" fontId="4" fillId="4" borderId="0" xfId="0" applyNumberFormat="1" applyFont="1" applyFill="1" applyBorder="1" applyAlignment="1">
      <alignment horizontal="center" vertical="center"/>
    </xf>
    <xf numFmtId="10" fontId="4" fillId="4" borderId="6" xfId="0" applyNumberFormat="1" applyFont="1" applyFill="1" applyBorder="1" applyAlignment="1">
      <alignment horizontal="center" vertical="center"/>
    </xf>
    <xf numFmtId="10" fontId="4" fillId="3" borderId="8" xfId="0" applyNumberFormat="1" applyFont="1" applyFill="1" applyBorder="1" applyAlignment="1">
      <alignment horizontal="center" vertical="center"/>
    </xf>
    <xf numFmtId="10" fontId="4" fillId="3" borderId="9" xfId="0" applyNumberFormat="1" applyFont="1" applyFill="1" applyBorder="1" applyAlignment="1">
      <alignment horizontal="center" vertical="center"/>
    </xf>
    <xf numFmtId="0" fontId="2" fillId="0" borderId="0" xfId="0" applyFont="1" applyFill="1"/>
    <xf numFmtId="10" fontId="2" fillId="4" borderId="18" xfId="0" applyNumberFormat="1" applyFont="1" applyFill="1" applyBorder="1" applyAlignment="1">
      <alignment horizontal="center" vertical="center"/>
    </xf>
    <xf numFmtId="10" fontId="7" fillId="0" borderId="12" xfId="0" applyNumberFormat="1" applyFont="1" applyBorder="1" applyAlignment="1">
      <alignment horizontal="center" vertical="center"/>
    </xf>
    <xf numFmtId="10" fontId="7" fillId="0" borderId="16" xfId="0" applyNumberFormat="1" applyFont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9" fontId="2" fillId="6" borderId="22" xfId="0" applyNumberFormat="1" applyFont="1" applyFill="1" applyBorder="1" applyAlignment="1">
      <alignment horizontal="center" vertical="center"/>
    </xf>
    <xf numFmtId="9" fontId="2" fillId="6" borderId="20" xfId="0" applyNumberFormat="1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10" fontId="2" fillId="6" borderId="17" xfId="0" applyNumberFormat="1" applyFont="1" applyFill="1" applyBorder="1" applyAlignment="1">
      <alignment horizontal="center" vertical="center"/>
    </xf>
    <xf numFmtId="0" fontId="0" fillId="6" borderId="0" xfId="0" applyFill="1"/>
    <xf numFmtId="10" fontId="2" fillId="6" borderId="12" xfId="0" applyNumberFormat="1" applyFont="1" applyFill="1" applyBorder="1" applyAlignment="1">
      <alignment horizontal="center" vertical="center"/>
    </xf>
    <xf numFmtId="10" fontId="2" fillId="6" borderId="0" xfId="0" applyNumberFormat="1" applyFont="1" applyFill="1" applyBorder="1" applyAlignment="1">
      <alignment horizontal="center" vertical="center"/>
    </xf>
    <xf numFmtId="10" fontId="0" fillId="6" borderId="0" xfId="0" applyNumberFormat="1" applyFill="1"/>
    <xf numFmtId="2" fontId="0" fillId="6" borderId="12" xfId="0" applyNumberFormat="1" applyFill="1" applyBorder="1"/>
    <xf numFmtId="0" fontId="0" fillId="6" borderId="12" xfId="0" applyFill="1" applyBorder="1"/>
    <xf numFmtId="10" fontId="0" fillId="0" borderId="8" xfId="0" applyNumberFormat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9" fontId="2" fillId="6" borderId="5" xfId="0" applyNumberFormat="1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10" fontId="0" fillId="6" borderId="4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0" fontId="0" fillId="6" borderId="3" xfId="0" applyNumberFormat="1" applyFill="1" applyBorder="1" applyAlignment="1">
      <alignment horizontal="center" vertical="center"/>
    </xf>
    <xf numFmtId="10" fontId="2" fillId="6" borderId="3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10" fillId="0" borderId="0" xfId="3" applyNumberFormat="1" applyFont="1" applyAlignment="1">
      <alignment horizontal="center" vertical="center"/>
    </xf>
    <xf numFmtId="0" fontId="6" fillId="6" borderId="0" xfId="0" applyFont="1" applyFill="1"/>
    <xf numFmtId="0" fontId="11" fillId="0" borderId="0" xfId="4" applyFont="1"/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0" fontId="2" fillId="0" borderId="6" xfId="0" applyNumberFormat="1" applyFont="1" applyFill="1" applyBorder="1" applyAlignment="1">
      <alignment horizontal="center" vertical="center"/>
    </xf>
    <xf numFmtId="10" fontId="0" fillId="0" borderId="8" xfId="0" applyNumberFormat="1" applyFill="1" applyBorder="1" applyAlignment="1">
      <alignment horizontal="center" vertical="center"/>
    </xf>
    <xf numFmtId="10" fontId="0" fillId="0" borderId="9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10" fontId="0" fillId="3" borderId="20" xfId="0" applyNumberFormat="1" applyFill="1" applyBorder="1" applyAlignment="1">
      <alignment horizontal="center" vertical="center"/>
    </xf>
    <xf numFmtId="9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10" fontId="0" fillId="6" borderId="6" xfId="0" applyNumberFormat="1" applyFill="1" applyBorder="1" applyAlignment="1">
      <alignment horizontal="center" vertical="center"/>
    </xf>
    <xf numFmtId="10" fontId="0" fillId="6" borderId="8" xfId="0" applyNumberFormat="1" applyFill="1" applyBorder="1" applyAlignment="1">
      <alignment horizontal="center" vertical="center"/>
    </xf>
    <xf numFmtId="10" fontId="0" fillId="6" borderId="9" xfId="0" applyNumberFormat="1" applyFill="1" applyBorder="1" applyAlignment="1">
      <alignment horizontal="center" vertical="center"/>
    </xf>
    <xf numFmtId="10" fontId="0" fillId="6" borderId="0" xfId="0" applyNumberFormat="1" applyFill="1" applyBorder="1" applyAlignment="1">
      <alignment horizontal="center" vertical="center"/>
    </xf>
    <xf numFmtId="10" fontId="0" fillId="6" borderId="20" xfId="0" applyNumberFormat="1" applyFill="1" applyBorder="1" applyAlignment="1">
      <alignment horizontal="center" vertical="center"/>
    </xf>
    <xf numFmtId="10" fontId="0" fillId="6" borderId="10" xfId="0" applyNumberFormat="1" applyFill="1" applyBorder="1" applyAlignment="1">
      <alignment horizontal="center" vertical="center"/>
    </xf>
    <xf numFmtId="10" fontId="0" fillId="6" borderId="22" xfId="0" applyNumberFormat="1" applyFill="1" applyBorder="1" applyAlignment="1">
      <alignment horizontal="center"/>
    </xf>
    <xf numFmtId="10" fontId="0" fillId="6" borderId="12" xfId="0" applyNumberFormat="1" applyFill="1" applyBorder="1" applyAlignment="1">
      <alignment horizontal="center" vertical="center"/>
    </xf>
    <xf numFmtId="10" fontId="0" fillId="6" borderId="20" xfId="0" applyNumberFormat="1" applyFill="1" applyBorder="1" applyAlignment="1">
      <alignment horizontal="center"/>
    </xf>
    <xf numFmtId="10" fontId="2" fillId="0" borderId="17" xfId="0" applyNumberFormat="1" applyFont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10" fontId="2" fillId="0" borderId="12" xfId="0" applyNumberFormat="1" applyFont="1" applyBorder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2" fontId="0" fillId="0" borderId="12" xfId="0" applyNumberFormat="1" applyBorder="1"/>
    <xf numFmtId="2" fontId="0" fillId="0" borderId="0" xfId="0" applyNumberFormat="1"/>
    <xf numFmtId="0" fontId="0" fillId="0" borderId="12" xfId="0" applyBorder="1"/>
    <xf numFmtId="10" fontId="2" fillId="0" borderId="16" xfId="0" applyNumberFormat="1" applyFont="1" applyBorder="1" applyAlignment="1">
      <alignment horizontal="center" vertical="center"/>
    </xf>
    <xf numFmtId="10" fontId="0" fillId="0" borderId="22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/>
    </xf>
    <xf numFmtId="0" fontId="2" fillId="6" borderId="14" xfId="0" applyFont="1" applyFill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10" fontId="0" fillId="0" borderId="23" xfId="0" applyNumberFormat="1" applyBorder="1" applyAlignment="1">
      <alignment horizontal="center"/>
    </xf>
    <xf numFmtId="10" fontId="5" fillId="6" borderId="0" xfId="0" applyNumberFormat="1" applyFont="1" applyFill="1" applyAlignment="1">
      <alignment horizontal="center" vertical="center"/>
    </xf>
    <xf numFmtId="10" fontId="0" fillId="0" borderId="26" xfId="0" applyNumberFormat="1" applyBorder="1" applyAlignment="1">
      <alignment horizontal="center" vertical="center"/>
    </xf>
    <xf numFmtId="10" fontId="0" fillId="0" borderId="26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8" fillId="0" borderId="0" xfId="0" applyFont="1"/>
    <xf numFmtId="0" fontId="0" fillId="0" borderId="17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6" borderId="22" xfId="0" applyNumberFormat="1" applyFill="1" applyBorder="1" applyAlignment="1">
      <alignment horizontal="center" vertical="center"/>
    </xf>
    <xf numFmtId="10" fontId="0" fillId="6" borderId="14" xfId="0" applyNumberFormat="1" applyFill="1" applyBorder="1" applyAlignment="1">
      <alignment horizontal="center" vertical="center"/>
    </xf>
    <xf numFmtId="10" fontId="0" fillId="6" borderId="23" xfId="0" applyNumberFormat="1" applyFill="1" applyBorder="1" applyAlignment="1">
      <alignment horizontal="center" vertical="center"/>
    </xf>
    <xf numFmtId="10" fontId="0" fillId="6" borderId="23" xfId="0" applyNumberFormat="1" applyFill="1" applyBorder="1" applyAlignment="1">
      <alignment horizontal="center"/>
    </xf>
    <xf numFmtId="10" fontId="0" fillId="6" borderId="0" xfId="0" applyNumberFormat="1" applyFill="1" applyBorder="1" applyAlignment="1">
      <alignment horizontal="center" vertical="center"/>
    </xf>
    <xf numFmtId="10" fontId="0" fillId="6" borderId="8" xfId="0" applyNumberFormat="1" applyFill="1" applyBorder="1" applyAlignment="1">
      <alignment horizontal="center"/>
    </xf>
    <xf numFmtId="10" fontId="0" fillId="6" borderId="9" xfId="0" applyNumberForma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wrapText="1"/>
    </xf>
    <xf numFmtId="0" fontId="6" fillId="2" borderId="24" xfId="0" applyFont="1" applyFill="1" applyBorder="1" applyAlignment="1">
      <alignment horizontal="center" wrapText="1"/>
    </xf>
    <xf numFmtId="0" fontId="6" fillId="2" borderId="25" xfId="0" applyFont="1" applyFill="1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6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6" borderId="17" xfId="0" applyNumberFormat="1" applyFill="1" applyBorder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5">
    <cellStyle name="Currency" xfId="1" builtinId="4"/>
    <cellStyle name="Normal" xfId="0" builtinId="0"/>
    <cellStyle name="Normal 2 3" xfId="4" xr:uid="{956D133B-922E-9540-978B-D981BCCD28A1}"/>
    <cellStyle name="Percent" xfId="2" builtinId="5"/>
    <cellStyle name="Percent 2 3" xfId="3" xr:uid="{2E568D92-3291-2B47-94F5-4EB4EFDB8F59}"/>
  </cellStyles>
  <dxfs count="0"/>
  <tableStyles count="0" defaultTableStyle="TableStyleMedium2" defaultPivotStyle="PivotStyleLight16"/>
  <colors>
    <mruColors>
      <color rgb="FFFF9999"/>
      <color rgb="FF15286D"/>
      <color rgb="FFFCBECE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%20Engs/Downloads/Pricing%20Grid%20Template%2008.12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tion Fees"/>
      <sheetName val="Grid A"/>
      <sheetName val="Grid B"/>
      <sheetName val="Test"/>
      <sheetName val="AB Test New Pricing Grid"/>
      <sheetName val="Pricing Grid - With Criteria"/>
      <sheetName val="SQL"/>
      <sheetName val="Pricing Grid (WAC Adj)"/>
      <sheetName val="Sheet2"/>
    </sheetNames>
    <sheetDataSet>
      <sheetData sheetId="0"/>
      <sheetData sheetId="1">
        <row r="6">
          <cell r="C6">
            <v>9.2499999999999999E-2</v>
          </cell>
          <cell r="D6">
            <v>8.9899999999999994E-2</v>
          </cell>
          <cell r="E6">
            <v>8.2500000000000004E-2</v>
          </cell>
          <cell r="F6">
            <v>7.4899999999999994E-2</v>
          </cell>
          <cell r="G6">
            <v>5.7500000000000002E-2</v>
          </cell>
          <cell r="H6">
            <v>5.4900000000000004E-2</v>
          </cell>
          <cell r="I6">
            <v>5.2500000000000005E-2</v>
          </cell>
          <cell r="J6">
            <v>5.2500000000000005E-2</v>
          </cell>
          <cell r="K6">
            <v>5.2500000000000005E-2</v>
          </cell>
          <cell r="L6">
            <v>4.99E-2</v>
          </cell>
          <cell r="O6">
            <v>9.7500000000000003E-2</v>
          </cell>
          <cell r="P6">
            <v>9.4899999999999998E-2</v>
          </cell>
          <cell r="Q6">
            <v>8.7500000000000008E-2</v>
          </cell>
          <cell r="R6">
            <v>7.9899999999999999E-2</v>
          </cell>
          <cell r="S6">
            <v>6.25E-2</v>
          </cell>
          <cell r="T6">
            <v>5.9900000000000002E-2</v>
          </cell>
          <cell r="U6">
            <v>5.7500000000000002E-2</v>
          </cell>
          <cell r="V6">
            <v>5.7500000000000002E-2</v>
          </cell>
          <cell r="W6">
            <v>5.7500000000000002E-2</v>
          </cell>
          <cell r="X6">
            <v>4.99E-2</v>
          </cell>
        </row>
        <row r="7">
          <cell r="C7">
            <v>0.10249999999999999</v>
          </cell>
          <cell r="D7">
            <v>9.7500000000000003E-2</v>
          </cell>
          <cell r="E7">
            <v>8.7499999999999994E-2</v>
          </cell>
          <cell r="F7">
            <v>7.9899999999999999E-2</v>
          </cell>
          <cell r="G7">
            <v>6.25E-2</v>
          </cell>
          <cell r="H7">
            <v>5.9900000000000002E-2</v>
          </cell>
          <cell r="I7">
            <v>5.4900000000000004E-2</v>
          </cell>
          <cell r="J7">
            <v>5.2500000000000005E-2</v>
          </cell>
          <cell r="K7">
            <v>5.2500000000000005E-2</v>
          </cell>
          <cell r="L7">
            <v>5.2500000000000005E-2</v>
          </cell>
          <cell r="O7">
            <v>0.1075</v>
          </cell>
          <cell r="P7">
            <v>0.10250000000000001</v>
          </cell>
          <cell r="Q7">
            <v>9.2499999999999999E-2</v>
          </cell>
          <cell r="R7">
            <v>8.4900000000000003E-2</v>
          </cell>
          <cell r="S7">
            <v>6.7500000000000004E-2</v>
          </cell>
          <cell r="T7">
            <v>6.4899999999999999E-2</v>
          </cell>
          <cell r="U7">
            <v>5.9900000000000002E-2</v>
          </cell>
          <cell r="V7">
            <v>5.7500000000000002E-2</v>
          </cell>
          <cell r="W7">
            <v>5.7500000000000002E-2</v>
          </cell>
          <cell r="X7">
            <v>5.7500000000000002E-2</v>
          </cell>
        </row>
        <row r="8">
          <cell r="C8">
            <v>0.1125</v>
          </cell>
          <cell r="D8">
            <v>0.10489999999999999</v>
          </cell>
          <cell r="E8">
            <v>9.4899999999999998E-2</v>
          </cell>
          <cell r="F8">
            <v>8.7499999999999994E-2</v>
          </cell>
          <cell r="G8">
            <v>6.989999999999999E-2</v>
          </cell>
          <cell r="H8">
            <v>6.4899999999999999E-2</v>
          </cell>
          <cell r="I8">
            <v>5.7500000000000002E-2</v>
          </cell>
          <cell r="J8">
            <v>5.4900000000000004E-2</v>
          </cell>
          <cell r="K8">
            <v>5.2500000000000005E-2</v>
          </cell>
          <cell r="L8">
            <v>5.2500000000000005E-2</v>
          </cell>
          <cell r="O8">
            <v>0.11750000000000001</v>
          </cell>
          <cell r="P8">
            <v>0.1099</v>
          </cell>
          <cell r="Q8">
            <v>9.9900000000000003E-2</v>
          </cell>
          <cell r="R8">
            <v>9.2499999999999999E-2</v>
          </cell>
          <cell r="S8">
            <v>7.4899999999999994E-2</v>
          </cell>
          <cell r="T8">
            <v>6.9900000000000004E-2</v>
          </cell>
          <cell r="U8">
            <v>6.25E-2</v>
          </cell>
          <cell r="V8">
            <v>5.9900000000000002E-2</v>
          </cell>
          <cell r="W8">
            <v>5.7500000000000002E-2</v>
          </cell>
          <cell r="X8">
            <v>5.7500000000000002E-2</v>
          </cell>
        </row>
        <row r="9">
          <cell r="C9" t="str">
            <v>-</v>
          </cell>
          <cell r="D9" t="str">
            <v>-</v>
          </cell>
          <cell r="E9">
            <v>9.9900000000000003E-2</v>
          </cell>
          <cell r="F9">
            <v>9.4899999999999998E-2</v>
          </cell>
          <cell r="G9">
            <v>7.4899999999999994E-2</v>
          </cell>
          <cell r="H9">
            <v>6.7499999999999991E-2</v>
          </cell>
          <cell r="I9">
            <v>6.25E-2</v>
          </cell>
          <cell r="J9">
            <v>6.25E-2</v>
          </cell>
          <cell r="K9">
            <v>5.7500000000000002E-2</v>
          </cell>
          <cell r="L9">
            <v>5.2500000000000005E-2</v>
          </cell>
          <cell r="O9" t="str">
            <v>-</v>
          </cell>
          <cell r="P9" t="str">
            <v>-</v>
          </cell>
          <cell r="Q9">
            <v>0.10490000000000001</v>
          </cell>
          <cell r="R9">
            <v>9.9900000000000003E-2</v>
          </cell>
          <cell r="S9">
            <v>7.9899999999999999E-2</v>
          </cell>
          <cell r="T9">
            <v>7.2499999999999995E-2</v>
          </cell>
          <cell r="U9">
            <v>6.7500000000000004E-2</v>
          </cell>
          <cell r="V9">
            <v>6.7500000000000004E-2</v>
          </cell>
          <cell r="W9">
            <v>6.25E-2</v>
          </cell>
          <cell r="X9">
            <v>5.7500000000000002E-2</v>
          </cell>
        </row>
        <row r="10">
          <cell r="C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>
            <v>8.249999999999999E-2</v>
          </cell>
          <cell r="H10">
            <v>7.4899999999999994E-2</v>
          </cell>
          <cell r="I10">
            <v>6.7499999999999991E-2</v>
          </cell>
          <cell r="J10">
            <v>6.25E-2</v>
          </cell>
          <cell r="K10">
            <v>5.7500000000000002E-2</v>
          </cell>
          <cell r="L10">
            <v>5.4900000000000004E-2</v>
          </cell>
          <cell r="O10" t="str">
            <v>-</v>
          </cell>
          <cell r="P10" t="str">
            <v>-</v>
          </cell>
          <cell r="Q10" t="str">
            <v>-</v>
          </cell>
          <cell r="R10" t="str">
            <v>-</v>
          </cell>
          <cell r="S10">
            <v>8.7499999999999994E-2</v>
          </cell>
          <cell r="T10">
            <v>7.9899999999999999E-2</v>
          </cell>
          <cell r="U10">
            <v>7.2499999999999995E-2</v>
          </cell>
          <cell r="V10">
            <v>6.7500000000000004E-2</v>
          </cell>
          <cell r="W10">
            <v>6.25E-2</v>
          </cell>
          <cell r="X10">
            <v>5.9900000000000002E-2</v>
          </cell>
        </row>
        <row r="11">
          <cell r="C11" t="str">
            <v>-</v>
          </cell>
          <cell r="D11" t="str">
            <v>-</v>
          </cell>
          <cell r="E11" t="str">
            <v>-</v>
          </cell>
          <cell r="F11" t="str">
            <v>-</v>
          </cell>
          <cell r="G11">
            <v>9.4899999999999998E-2</v>
          </cell>
          <cell r="H11">
            <v>8.7499999999999994E-2</v>
          </cell>
          <cell r="I11">
            <v>7.9899999999999999E-2</v>
          </cell>
          <cell r="J11">
            <v>6.9900000000000004E-2</v>
          </cell>
          <cell r="K11">
            <v>6.4899999999999999E-2</v>
          </cell>
          <cell r="L11">
            <v>6.25E-2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>
            <v>9.9900000000000003E-2</v>
          </cell>
          <cell r="T11">
            <v>9.2499999999999999E-2</v>
          </cell>
          <cell r="U11">
            <v>8.4900000000000003E-2</v>
          </cell>
          <cell r="V11">
            <v>7.4900000000000008E-2</v>
          </cell>
          <cell r="W11">
            <v>6.9900000000000004E-2</v>
          </cell>
          <cell r="X11">
            <v>6.7500000000000004E-2</v>
          </cell>
        </row>
        <row r="12"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>
            <v>9.9900000000000003E-2</v>
          </cell>
          <cell r="H12">
            <v>9.2499999999999999E-2</v>
          </cell>
          <cell r="I12">
            <v>8.2500000000000004E-2</v>
          </cell>
          <cell r="J12">
            <v>7.2499999999999995E-2</v>
          </cell>
          <cell r="K12">
            <v>6.9900000000000004E-2</v>
          </cell>
          <cell r="L12">
            <v>6.7500000000000004E-2</v>
          </cell>
          <cell r="O12" t="str">
            <v>-</v>
          </cell>
          <cell r="P12" t="str">
            <v>-</v>
          </cell>
          <cell r="Q12" t="str">
            <v>-</v>
          </cell>
          <cell r="R12" t="str">
            <v>-</v>
          </cell>
          <cell r="S12">
            <v>0.10490000000000001</v>
          </cell>
          <cell r="T12">
            <v>9.7500000000000003E-2</v>
          </cell>
          <cell r="U12">
            <v>8.7500000000000008E-2</v>
          </cell>
          <cell r="V12">
            <v>7.7499999999999999E-2</v>
          </cell>
          <cell r="W12">
            <v>7.4900000000000008E-2</v>
          </cell>
          <cell r="X12">
            <v>7.2500000000000009E-2</v>
          </cell>
        </row>
        <row r="13">
          <cell r="C13" t="str">
            <v>-</v>
          </cell>
          <cell r="D13" t="str">
            <v>-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I13">
            <v>9.2499999999999999E-2</v>
          </cell>
          <cell r="J13">
            <v>8.2500000000000004E-2</v>
          </cell>
          <cell r="K13">
            <v>7.9899999999999999E-2</v>
          </cell>
          <cell r="L13">
            <v>7.7499999999999999E-2</v>
          </cell>
          <cell r="O13" t="str">
            <v>-</v>
          </cell>
          <cell r="P13" t="str">
            <v>-</v>
          </cell>
          <cell r="Q13" t="str">
            <v>-</v>
          </cell>
          <cell r="R13" t="str">
            <v>-</v>
          </cell>
          <cell r="S13" t="str">
            <v>-</v>
          </cell>
          <cell r="T13" t="str">
            <v>-</v>
          </cell>
          <cell r="U13">
            <v>9.7500000000000003E-2</v>
          </cell>
          <cell r="V13">
            <v>8.7500000000000008E-2</v>
          </cell>
          <cell r="W13">
            <v>8.4900000000000003E-2</v>
          </cell>
          <cell r="X13">
            <v>8.2500000000000004E-2</v>
          </cell>
        </row>
        <row r="14">
          <cell r="C14" t="str">
            <v>-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</row>
        <row r="18">
          <cell r="C18">
            <v>9.4899999999999998E-2</v>
          </cell>
          <cell r="D18">
            <v>9.2499999999999999E-2</v>
          </cell>
          <cell r="E18">
            <v>8.4900000000000003E-2</v>
          </cell>
          <cell r="F18">
            <v>7.7499999999999999E-2</v>
          </cell>
          <cell r="G18">
            <v>6.4899999999999999E-2</v>
          </cell>
          <cell r="H18">
            <v>6.25E-2</v>
          </cell>
          <cell r="I18">
            <v>5.9900000000000002E-2</v>
          </cell>
          <cell r="J18">
            <v>5.4900000000000004E-2</v>
          </cell>
          <cell r="K18">
            <v>5.4900000000000004E-2</v>
          </cell>
          <cell r="L18">
            <v>5.2500000000000005E-2</v>
          </cell>
          <cell r="O18">
            <v>9.9900000000000003E-2</v>
          </cell>
          <cell r="P18">
            <v>9.7500000000000003E-2</v>
          </cell>
          <cell r="Q18">
            <v>8.9900000000000008E-2</v>
          </cell>
          <cell r="R18">
            <v>8.2500000000000004E-2</v>
          </cell>
          <cell r="S18">
            <v>6.9900000000000004E-2</v>
          </cell>
          <cell r="T18">
            <v>6.7500000000000004E-2</v>
          </cell>
          <cell r="U18">
            <v>6.4899999999999999E-2</v>
          </cell>
          <cell r="V18">
            <v>5.9900000000000002E-2</v>
          </cell>
          <cell r="W18">
            <v>5.9900000000000002E-2</v>
          </cell>
          <cell r="X18">
            <v>5.7500000000000002E-2</v>
          </cell>
        </row>
        <row r="19">
          <cell r="C19">
            <v>0.10489999999999999</v>
          </cell>
          <cell r="D19">
            <v>9.9900000000000003E-2</v>
          </cell>
          <cell r="E19">
            <v>8.9899999999999994E-2</v>
          </cell>
          <cell r="F19">
            <v>8.2500000000000004E-2</v>
          </cell>
          <cell r="G19">
            <v>6.4899999999999999E-2</v>
          </cell>
          <cell r="H19">
            <v>6.25E-2</v>
          </cell>
          <cell r="I19">
            <v>5.9900000000000002E-2</v>
          </cell>
          <cell r="J19">
            <v>5.4900000000000004E-2</v>
          </cell>
          <cell r="K19">
            <v>5.4900000000000004E-2</v>
          </cell>
          <cell r="L19">
            <v>5.4900000000000004E-2</v>
          </cell>
          <cell r="O19">
            <v>0.1099</v>
          </cell>
          <cell r="P19">
            <v>0.10490000000000001</v>
          </cell>
          <cell r="Q19">
            <v>9.4899999999999998E-2</v>
          </cell>
          <cell r="R19">
            <v>8.7500000000000008E-2</v>
          </cell>
          <cell r="S19">
            <v>6.9900000000000004E-2</v>
          </cell>
          <cell r="T19">
            <v>6.7500000000000004E-2</v>
          </cell>
          <cell r="U19">
            <v>6.4899999999999999E-2</v>
          </cell>
          <cell r="V19">
            <v>5.9900000000000002E-2</v>
          </cell>
          <cell r="W19">
            <v>5.9900000000000002E-2</v>
          </cell>
          <cell r="X19">
            <v>5.9900000000000002E-2</v>
          </cell>
        </row>
        <row r="20">
          <cell r="C20">
            <v>0.1149</v>
          </cell>
          <cell r="D20">
            <v>0.1075</v>
          </cell>
          <cell r="E20">
            <v>9.7500000000000003E-2</v>
          </cell>
          <cell r="F20">
            <v>8.9899999999999994E-2</v>
          </cell>
          <cell r="G20">
            <v>7.2499999999999995E-2</v>
          </cell>
          <cell r="H20">
            <v>6.989999999999999E-2</v>
          </cell>
          <cell r="I20">
            <v>5.9900000000000002E-2</v>
          </cell>
          <cell r="J20">
            <v>5.7500000000000002E-2</v>
          </cell>
          <cell r="K20">
            <v>5.4900000000000004E-2</v>
          </cell>
          <cell r="L20">
            <v>5.4900000000000004E-2</v>
          </cell>
          <cell r="O20">
            <v>0.11990000000000001</v>
          </cell>
          <cell r="P20">
            <v>0.1125</v>
          </cell>
          <cell r="Q20">
            <v>0.10250000000000001</v>
          </cell>
          <cell r="R20">
            <v>9.4899999999999998E-2</v>
          </cell>
          <cell r="S20">
            <v>7.7499999999999999E-2</v>
          </cell>
          <cell r="T20">
            <v>7.4899999999999994E-2</v>
          </cell>
          <cell r="U20">
            <v>6.4899999999999999E-2</v>
          </cell>
          <cell r="V20">
            <v>6.25E-2</v>
          </cell>
          <cell r="W20">
            <v>5.9900000000000002E-2</v>
          </cell>
          <cell r="X20">
            <v>5.9900000000000002E-2</v>
          </cell>
        </row>
        <row r="21">
          <cell r="C21" t="str">
            <v>-</v>
          </cell>
          <cell r="D21" t="str">
            <v>-</v>
          </cell>
          <cell r="E21">
            <v>0.10249999999999999</v>
          </cell>
          <cell r="F21">
            <v>9.7500000000000003E-2</v>
          </cell>
          <cell r="G21">
            <v>7.7499999999999999E-2</v>
          </cell>
          <cell r="H21">
            <v>6.989999999999999E-2</v>
          </cell>
          <cell r="I21">
            <v>6.4899999999999999E-2</v>
          </cell>
          <cell r="J21">
            <v>6.4899999999999999E-2</v>
          </cell>
          <cell r="K21">
            <v>5.9900000000000002E-2</v>
          </cell>
          <cell r="L21">
            <v>5.4900000000000004E-2</v>
          </cell>
          <cell r="O21" t="str">
            <v>-</v>
          </cell>
          <cell r="P21" t="str">
            <v>-</v>
          </cell>
          <cell r="Q21">
            <v>0.1075</v>
          </cell>
          <cell r="R21">
            <v>0.10250000000000001</v>
          </cell>
          <cell r="S21">
            <v>8.2500000000000004E-2</v>
          </cell>
          <cell r="T21">
            <v>7.4899999999999994E-2</v>
          </cell>
          <cell r="U21">
            <v>6.9900000000000004E-2</v>
          </cell>
          <cell r="V21">
            <v>6.9900000000000004E-2</v>
          </cell>
          <cell r="W21">
            <v>6.4899999999999999E-2</v>
          </cell>
          <cell r="X21">
            <v>5.9900000000000002E-2</v>
          </cell>
        </row>
        <row r="22">
          <cell r="C22" t="str">
            <v>-</v>
          </cell>
          <cell r="D22" t="str">
            <v>-</v>
          </cell>
          <cell r="E22" t="str">
            <v>-</v>
          </cell>
          <cell r="F22" t="str">
            <v>-</v>
          </cell>
          <cell r="G22">
            <v>8.4899999999999989E-2</v>
          </cell>
          <cell r="H22">
            <v>7.7499999999999999E-2</v>
          </cell>
          <cell r="I22">
            <v>6.989999999999999E-2</v>
          </cell>
          <cell r="J22">
            <v>6.4899999999999999E-2</v>
          </cell>
          <cell r="K22">
            <v>5.9900000000000002E-2</v>
          </cell>
          <cell r="L22">
            <v>5.7500000000000002E-2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>
            <v>8.9899999999999994E-2</v>
          </cell>
          <cell r="T22">
            <v>8.2500000000000004E-2</v>
          </cell>
          <cell r="U22">
            <v>7.4899999999999994E-2</v>
          </cell>
          <cell r="V22">
            <v>6.9900000000000004E-2</v>
          </cell>
          <cell r="W22">
            <v>6.4899999999999999E-2</v>
          </cell>
          <cell r="X22">
            <v>6.25E-2</v>
          </cell>
        </row>
        <row r="23">
          <cell r="C23" t="str">
            <v>-</v>
          </cell>
          <cell r="D23" t="str">
            <v>-</v>
          </cell>
          <cell r="E23" t="str">
            <v>-</v>
          </cell>
          <cell r="F23" t="str">
            <v>-</v>
          </cell>
          <cell r="G23">
            <v>9.7500000000000003E-2</v>
          </cell>
          <cell r="H23">
            <v>8.9899999999999994E-2</v>
          </cell>
          <cell r="I23">
            <v>8.2500000000000004E-2</v>
          </cell>
          <cell r="J23">
            <v>7.7499999999999999E-2</v>
          </cell>
          <cell r="K23">
            <v>7.2499999999999995E-2</v>
          </cell>
          <cell r="L23">
            <v>6.9900000000000004E-2</v>
          </cell>
          <cell r="O23" t="str">
            <v>-</v>
          </cell>
          <cell r="P23" t="str">
            <v>-</v>
          </cell>
          <cell r="Q23" t="str">
            <v>-</v>
          </cell>
          <cell r="R23" t="str">
            <v>-</v>
          </cell>
          <cell r="S23">
            <v>0.10250000000000001</v>
          </cell>
          <cell r="T23">
            <v>9.4899999999999998E-2</v>
          </cell>
          <cell r="U23">
            <v>8.7500000000000008E-2</v>
          </cell>
          <cell r="V23">
            <v>8.2500000000000004E-2</v>
          </cell>
          <cell r="W23">
            <v>7.7499999999999999E-2</v>
          </cell>
          <cell r="X23">
            <v>7.4900000000000008E-2</v>
          </cell>
        </row>
        <row r="24">
          <cell r="C24" t="str">
            <v>-</v>
          </cell>
          <cell r="D24" t="str">
            <v>-</v>
          </cell>
          <cell r="E24" t="str">
            <v>-</v>
          </cell>
          <cell r="F24" t="str">
            <v>-</v>
          </cell>
          <cell r="G24">
            <v>0.10249999999999999</v>
          </cell>
          <cell r="H24">
            <v>9.4899999999999998E-2</v>
          </cell>
          <cell r="I24">
            <v>8.4900000000000003E-2</v>
          </cell>
          <cell r="J24">
            <v>7.9899999999999999E-2</v>
          </cell>
          <cell r="K24">
            <v>7.7499999999999999E-2</v>
          </cell>
          <cell r="L24">
            <v>7.4899999999999994E-2</v>
          </cell>
          <cell r="O24" t="str">
            <v>-</v>
          </cell>
          <cell r="P24" t="str">
            <v>-</v>
          </cell>
          <cell r="Q24" t="str">
            <v>-</v>
          </cell>
          <cell r="R24" t="str">
            <v>-</v>
          </cell>
          <cell r="S24">
            <v>0.1075</v>
          </cell>
          <cell r="T24">
            <v>9.9900000000000003E-2</v>
          </cell>
          <cell r="U24">
            <v>8.9900000000000008E-2</v>
          </cell>
          <cell r="V24">
            <v>8.4900000000000003E-2</v>
          </cell>
          <cell r="W24">
            <v>8.2500000000000004E-2</v>
          </cell>
          <cell r="X24">
            <v>7.9899999999999999E-2</v>
          </cell>
        </row>
        <row r="25">
          <cell r="C25" t="str">
            <v>-</v>
          </cell>
          <cell r="D25" t="str">
            <v>-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>
            <v>9.4899999999999998E-2</v>
          </cell>
          <cell r="J25">
            <v>8.9899999999999994E-2</v>
          </cell>
          <cell r="K25">
            <v>8.7499999999999994E-2</v>
          </cell>
          <cell r="L25">
            <v>8.4900000000000003E-2</v>
          </cell>
          <cell r="O25" t="str">
            <v>-</v>
          </cell>
          <cell r="P25" t="str">
            <v>-</v>
          </cell>
          <cell r="Q25" t="str">
            <v>-</v>
          </cell>
          <cell r="R25" t="str">
            <v>-</v>
          </cell>
          <cell r="S25" t="str">
            <v>-</v>
          </cell>
          <cell r="T25" t="str">
            <v>-</v>
          </cell>
          <cell r="U25">
            <v>9.9900000000000003E-2</v>
          </cell>
          <cell r="V25">
            <v>9.4899999999999998E-2</v>
          </cell>
          <cell r="W25">
            <v>9.2499999999999999E-2</v>
          </cell>
          <cell r="X25">
            <v>8.9900000000000008E-2</v>
          </cell>
        </row>
        <row r="26">
          <cell r="C26" t="str">
            <v>-</v>
          </cell>
          <cell r="D26" t="str">
            <v>-</v>
          </cell>
          <cell r="E26" t="str">
            <v>-</v>
          </cell>
          <cell r="F26" t="str">
            <v>-</v>
          </cell>
          <cell r="G26" t="str">
            <v>-</v>
          </cell>
          <cell r="H26" t="str">
            <v>-</v>
          </cell>
          <cell r="I26" t="str">
            <v>-</v>
          </cell>
          <cell r="J26" t="str">
            <v>-</v>
          </cell>
          <cell r="K26" t="str">
            <v>-</v>
          </cell>
          <cell r="L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</row>
        <row r="30">
          <cell r="C30">
            <v>9.9900000000000003E-2</v>
          </cell>
          <cell r="D30">
            <v>9.7500000000000003E-2</v>
          </cell>
          <cell r="E30">
            <v>8.7499999999999994E-2</v>
          </cell>
          <cell r="F30">
            <v>7.9899999999999999E-2</v>
          </cell>
          <cell r="G30">
            <v>6.7499999999999991E-2</v>
          </cell>
          <cell r="H30">
            <v>6.4899999999999999E-2</v>
          </cell>
          <cell r="I30">
            <v>6.25E-2</v>
          </cell>
          <cell r="J30">
            <v>5.7500000000000002E-2</v>
          </cell>
          <cell r="K30">
            <v>5.7500000000000002E-2</v>
          </cell>
          <cell r="L30">
            <v>5.4900000000000004E-2</v>
          </cell>
          <cell r="O30">
            <v>0.10490000000000001</v>
          </cell>
          <cell r="P30">
            <v>0.10250000000000001</v>
          </cell>
          <cell r="Q30">
            <v>9.2499999999999999E-2</v>
          </cell>
          <cell r="R30">
            <v>8.4900000000000003E-2</v>
          </cell>
          <cell r="S30">
            <v>7.2499999999999995E-2</v>
          </cell>
          <cell r="T30">
            <v>6.9900000000000004E-2</v>
          </cell>
          <cell r="U30">
            <v>6.7500000000000004E-2</v>
          </cell>
          <cell r="V30">
            <v>6.25E-2</v>
          </cell>
          <cell r="W30">
            <v>6.25E-2</v>
          </cell>
          <cell r="X30">
            <v>5.9900000000000002E-2</v>
          </cell>
        </row>
        <row r="31">
          <cell r="C31">
            <v>0.1099</v>
          </cell>
          <cell r="D31">
            <v>0.10489999999999999</v>
          </cell>
          <cell r="E31">
            <v>9.2499999999999999E-2</v>
          </cell>
          <cell r="F31">
            <v>8.4900000000000003E-2</v>
          </cell>
          <cell r="G31">
            <v>6.7499999999999991E-2</v>
          </cell>
          <cell r="H31">
            <v>6.4899999999999999E-2</v>
          </cell>
          <cell r="I31">
            <v>6.25E-2</v>
          </cell>
          <cell r="J31">
            <v>5.7500000000000002E-2</v>
          </cell>
          <cell r="K31">
            <v>5.7500000000000002E-2</v>
          </cell>
          <cell r="L31">
            <v>5.7500000000000002E-2</v>
          </cell>
          <cell r="O31">
            <v>0.1149</v>
          </cell>
          <cell r="P31">
            <v>0.1099</v>
          </cell>
          <cell r="Q31">
            <v>9.7500000000000003E-2</v>
          </cell>
          <cell r="R31">
            <v>8.9900000000000008E-2</v>
          </cell>
          <cell r="S31">
            <v>7.2499999999999995E-2</v>
          </cell>
          <cell r="T31">
            <v>6.9900000000000004E-2</v>
          </cell>
          <cell r="U31">
            <v>6.7500000000000004E-2</v>
          </cell>
          <cell r="V31">
            <v>6.25E-2</v>
          </cell>
          <cell r="W31">
            <v>6.25E-2</v>
          </cell>
          <cell r="X31">
            <v>6.25E-2</v>
          </cell>
        </row>
        <row r="32">
          <cell r="C32">
            <v>0.11990000000000001</v>
          </cell>
          <cell r="D32">
            <v>0.1125</v>
          </cell>
          <cell r="E32">
            <v>9.9900000000000003E-2</v>
          </cell>
          <cell r="F32">
            <v>9.2499999999999999E-2</v>
          </cell>
          <cell r="G32">
            <v>7.4899999999999994E-2</v>
          </cell>
          <cell r="H32">
            <v>7.2499999999999995E-2</v>
          </cell>
          <cell r="I32">
            <v>6.25E-2</v>
          </cell>
          <cell r="J32">
            <v>5.9900000000000002E-2</v>
          </cell>
          <cell r="K32">
            <v>5.7500000000000002E-2</v>
          </cell>
          <cell r="L32">
            <v>5.7500000000000002E-2</v>
          </cell>
          <cell r="O32">
            <v>0.12490000000000001</v>
          </cell>
          <cell r="P32">
            <v>0.11750000000000001</v>
          </cell>
          <cell r="Q32">
            <v>0.10490000000000001</v>
          </cell>
          <cell r="R32">
            <v>9.7500000000000003E-2</v>
          </cell>
          <cell r="S32">
            <v>7.9899999999999999E-2</v>
          </cell>
          <cell r="T32">
            <v>7.7499999999999999E-2</v>
          </cell>
          <cell r="U32">
            <v>6.7500000000000004E-2</v>
          </cell>
          <cell r="V32">
            <v>6.4899999999999999E-2</v>
          </cell>
          <cell r="W32">
            <v>6.25E-2</v>
          </cell>
          <cell r="X32">
            <v>6.25E-2</v>
          </cell>
        </row>
        <row r="33">
          <cell r="C33" t="str">
            <v>-</v>
          </cell>
          <cell r="D33" t="str">
            <v>-</v>
          </cell>
          <cell r="E33">
            <v>0.10489999999999999</v>
          </cell>
          <cell r="F33">
            <v>9.9900000000000003E-2</v>
          </cell>
          <cell r="G33">
            <v>7.9899999999999999E-2</v>
          </cell>
          <cell r="H33">
            <v>7.2499999999999995E-2</v>
          </cell>
          <cell r="I33">
            <v>6.7499999999999991E-2</v>
          </cell>
          <cell r="J33">
            <v>6.7499999999999991E-2</v>
          </cell>
          <cell r="K33">
            <v>6.25E-2</v>
          </cell>
          <cell r="L33">
            <v>5.9900000000000002E-2</v>
          </cell>
          <cell r="O33" t="str">
            <v>-</v>
          </cell>
          <cell r="P33" t="str">
            <v>-</v>
          </cell>
          <cell r="Q33">
            <v>0.1099</v>
          </cell>
          <cell r="R33">
            <v>0.10490000000000001</v>
          </cell>
          <cell r="S33">
            <v>8.4900000000000003E-2</v>
          </cell>
          <cell r="T33">
            <v>7.7499999999999999E-2</v>
          </cell>
          <cell r="U33">
            <v>7.2499999999999995E-2</v>
          </cell>
          <cell r="V33">
            <v>7.2499999999999995E-2</v>
          </cell>
          <cell r="W33">
            <v>6.7500000000000004E-2</v>
          </cell>
          <cell r="X33">
            <v>6.4899999999999999E-2</v>
          </cell>
        </row>
        <row r="34">
          <cell r="C34" t="str">
            <v>-</v>
          </cell>
          <cell r="D34" t="str">
            <v>-</v>
          </cell>
          <cell r="E34" t="str">
            <v>-</v>
          </cell>
          <cell r="F34" t="str">
            <v>-</v>
          </cell>
          <cell r="G34">
            <v>8.7499999999999994E-2</v>
          </cell>
          <cell r="H34">
            <v>7.7499999999999999E-2</v>
          </cell>
          <cell r="I34">
            <v>7.2499999999999995E-2</v>
          </cell>
          <cell r="J34">
            <v>6.989999999999999E-2</v>
          </cell>
          <cell r="K34">
            <v>6.4899999999999999E-2</v>
          </cell>
          <cell r="L34">
            <v>6.25E-2</v>
          </cell>
          <cell r="O34" t="str">
            <v>-</v>
          </cell>
          <cell r="P34" t="str">
            <v>-</v>
          </cell>
          <cell r="Q34" t="str">
            <v>-</v>
          </cell>
          <cell r="R34" t="str">
            <v>-</v>
          </cell>
          <cell r="S34">
            <v>9.2499999999999999E-2</v>
          </cell>
          <cell r="T34">
            <v>8.2500000000000004E-2</v>
          </cell>
          <cell r="U34">
            <v>7.7499999999999999E-2</v>
          </cell>
          <cell r="V34">
            <v>7.4899999999999994E-2</v>
          </cell>
          <cell r="W34">
            <v>6.9900000000000004E-2</v>
          </cell>
          <cell r="X34">
            <v>6.7500000000000004E-2</v>
          </cell>
        </row>
        <row r="35">
          <cell r="C35" t="str">
            <v>-</v>
          </cell>
          <cell r="D35" t="str">
            <v>-</v>
          </cell>
          <cell r="E35" t="str">
            <v>-</v>
          </cell>
          <cell r="F35" t="str">
            <v>-</v>
          </cell>
          <cell r="G35">
            <v>9.9900000000000003E-2</v>
          </cell>
          <cell r="H35">
            <v>9.2499999999999999E-2</v>
          </cell>
          <cell r="I35">
            <v>8.4900000000000003E-2</v>
          </cell>
          <cell r="J35">
            <v>7.9899999999999999E-2</v>
          </cell>
          <cell r="K35">
            <v>7.4899999999999994E-2</v>
          </cell>
          <cell r="L35">
            <v>7.2499999999999995E-2</v>
          </cell>
          <cell r="O35" t="str">
            <v>-</v>
          </cell>
          <cell r="P35" t="str">
            <v>-</v>
          </cell>
          <cell r="Q35" t="str">
            <v>-</v>
          </cell>
          <cell r="R35" t="str">
            <v>-</v>
          </cell>
          <cell r="S35">
            <v>0.10490000000000001</v>
          </cell>
          <cell r="T35">
            <v>9.7500000000000003E-2</v>
          </cell>
          <cell r="U35">
            <v>8.9900000000000008E-2</v>
          </cell>
          <cell r="V35">
            <v>8.4900000000000003E-2</v>
          </cell>
          <cell r="W35">
            <v>7.9899999999999999E-2</v>
          </cell>
          <cell r="X35">
            <v>7.7499999999999999E-2</v>
          </cell>
        </row>
        <row r="36">
          <cell r="C36" t="str">
            <v>-</v>
          </cell>
          <cell r="D36" t="str">
            <v>-</v>
          </cell>
          <cell r="E36" t="str">
            <v>-</v>
          </cell>
          <cell r="F36" t="str">
            <v>-</v>
          </cell>
          <cell r="G36">
            <v>0.10489999999999999</v>
          </cell>
          <cell r="H36">
            <v>9.7500000000000003E-2</v>
          </cell>
          <cell r="I36">
            <v>8.7499999999999994E-2</v>
          </cell>
          <cell r="J36">
            <v>8.2500000000000004E-2</v>
          </cell>
          <cell r="K36">
            <v>7.9899999999999999E-2</v>
          </cell>
          <cell r="L36">
            <v>7.7499999999999999E-2</v>
          </cell>
          <cell r="O36" t="str">
            <v>-</v>
          </cell>
          <cell r="P36" t="str">
            <v>-</v>
          </cell>
          <cell r="Q36" t="str">
            <v>-</v>
          </cell>
          <cell r="R36" t="str">
            <v>-</v>
          </cell>
          <cell r="S36">
            <v>0.1099</v>
          </cell>
          <cell r="T36">
            <v>0.10250000000000001</v>
          </cell>
          <cell r="U36">
            <v>9.2499999999999999E-2</v>
          </cell>
          <cell r="V36">
            <v>8.7500000000000008E-2</v>
          </cell>
          <cell r="W36">
            <v>8.4900000000000003E-2</v>
          </cell>
          <cell r="X36">
            <v>8.2500000000000004E-2</v>
          </cell>
        </row>
        <row r="37">
          <cell r="C37" t="str">
            <v>-</v>
          </cell>
          <cell r="D37" t="str">
            <v>-</v>
          </cell>
          <cell r="E37" t="str">
            <v>-</v>
          </cell>
          <cell r="F37" t="str">
            <v>-</v>
          </cell>
          <cell r="G37" t="str">
            <v>-</v>
          </cell>
          <cell r="H37" t="str">
            <v>-</v>
          </cell>
          <cell r="I37">
            <v>9.7500000000000003E-2</v>
          </cell>
          <cell r="J37">
            <v>9.2499999999999999E-2</v>
          </cell>
          <cell r="K37">
            <v>8.9899999999999994E-2</v>
          </cell>
          <cell r="L37">
            <v>8.7499999999999994E-2</v>
          </cell>
          <cell r="O37" t="str">
            <v>-</v>
          </cell>
          <cell r="P37" t="str">
            <v>-</v>
          </cell>
          <cell r="Q37" t="str">
            <v>-</v>
          </cell>
          <cell r="R37" t="str">
            <v>-</v>
          </cell>
          <cell r="S37" t="str">
            <v>-</v>
          </cell>
          <cell r="T37" t="str">
            <v>-</v>
          </cell>
          <cell r="U37">
            <v>0.10250000000000001</v>
          </cell>
          <cell r="V37">
            <v>9.7500000000000003E-2</v>
          </cell>
          <cell r="W37">
            <v>9.4899999999999998E-2</v>
          </cell>
          <cell r="X37">
            <v>9.2499999999999999E-2</v>
          </cell>
        </row>
        <row r="38">
          <cell r="C38" t="str">
            <v>-</v>
          </cell>
          <cell r="D38" t="str">
            <v>-</v>
          </cell>
          <cell r="E38" t="str">
            <v>-</v>
          </cell>
          <cell r="F38" t="str">
            <v>-</v>
          </cell>
          <cell r="G38" t="str">
            <v>-</v>
          </cell>
          <cell r="H38" t="str">
            <v>-</v>
          </cell>
          <cell r="I38" t="str">
            <v>-</v>
          </cell>
          <cell r="J38" t="str">
            <v>-</v>
          </cell>
          <cell r="K38" t="str">
            <v>-</v>
          </cell>
          <cell r="L38" t="str">
            <v>-</v>
          </cell>
          <cell r="O38" t="str">
            <v>-</v>
          </cell>
          <cell r="P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</row>
        <row r="42">
          <cell r="C42" t="str">
            <v>-</v>
          </cell>
          <cell r="D42" t="str">
            <v>-</v>
          </cell>
          <cell r="E42" t="str">
            <v>-</v>
          </cell>
          <cell r="F42" t="str">
            <v>-</v>
          </cell>
          <cell r="G42">
            <v>7.4899999999999994E-2</v>
          </cell>
          <cell r="H42">
            <v>7.2499999999999995E-2</v>
          </cell>
          <cell r="I42">
            <v>7.2499999999999995E-2</v>
          </cell>
          <cell r="J42">
            <v>6.4899999999999999E-2</v>
          </cell>
          <cell r="K42">
            <v>6.25E-2</v>
          </cell>
          <cell r="L42">
            <v>6.25E-2</v>
          </cell>
          <cell r="O42" t="str">
            <v>-</v>
          </cell>
          <cell r="P42" t="str">
            <v>-</v>
          </cell>
          <cell r="Q42" t="str">
            <v>-</v>
          </cell>
          <cell r="S42">
            <v>7.9899999999999999E-2</v>
          </cell>
          <cell r="T42">
            <v>7.7499999999999999E-2</v>
          </cell>
          <cell r="U42">
            <v>7.7499999999999999E-2</v>
          </cell>
          <cell r="V42">
            <v>6.9900000000000004E-2</v>
          </cell>
          <cell r="W42">
            <v>6.7500000000000004E-2</v>
          </cell>
          <cell r="X42">
            <v>6.7500000000000004E-2</v>
          </cell>
        </row>
        <row r="43">
          <cell r="C43" t="str">
            <v>-</v>
          </cell>
          <cell r="D43" t="str">
            <v>-</v>
          </cell>
          <cell r="E43" t="str">
            <v>-</v>
          </cell>
          <cell r="F43" t="str">
            <v>-</v>
          </cell>
          <cell r="G43">
            <v>7.4899999999999994E-2</v>
          </cell>
          <cell r="H43">
            <v>7.2499999999999995E-2</v>
          </cell>
          <cell r="I43">
            <v>7.2499999999999995E-2</v>
          </cell>
          <cell r="J43">
            <v>6.4899999999999999E-2</v>
          </cell>
          <cell r="K43">
            <v>6.25E-2</v>
          </cell>
          <cell r="L43">
            <v>6.25E-2</v>
          </cell>
          <cell r="O43" t="str">
            <v>-</v>
          </cell>
          <cell r="P43" t="str">
            <v>-</v>
          </cell>
          <cell r="Q43" t="str">
            <v>-</v>
          </cell>
          <cell r="S43">
            <v>7.9899999999999999E-2</v>
          </cell>
          <cell r="T43">
            <v>7.7499999999999999E-2</v>
          </cell>
          <cell r="U43">
            <v>7.7499999999999999E-2</v>
          </cell>
          <cell r="V43">
            <v>6.9900000000000004E-2</v>
          </cell>
          <cell r="W43">
            <v>6.7500000000000004E-2</v>
          </cell>
          <cell r="X43">
            <v>6.7500000000000004E-2</v>
          </cell>
        </row>
        <row r="44">
          <cell r="C44" t="str">
            <v>-</v>
          </cell>
          <cell r="D44" t="str">
            <v>-</v>
          </cell>
          <cell r="E44" t="str">
            <v>-</v>
          </cell>
          <cell r="F44" t="str">
            <v>-</v>
          </cell>
          <cell r="G44">
            <v>7.9899999999999999E-2</v>
          </cell>
          <cell r="H44">
            <v>7.7499999999999999E-2</v>
          </cell>
          <cell r="I44">
            <v>7.2499999999999995E-2</v>
          </cell>
          <cell r="J44">
            <v>6.4899999999999999E-2</v>
          </cell>
          <cell r="K44">
            <v>6.4899999999999999E-2</v>
          </cell>
          <cell r="L44">
            <v>6.4899999999999999E-2</v>
          </cell>
          <cell r="O44" t="str">
            <v>-</v>
          </cell>
          <cell r="P44" t="str">
            <v>-</v>
          </cell>
          <cell r="Q44" t="str">
            <v>-</v>
          </cell>
          <cell r="S44">
            <v>8.4900000000000003E-2</v>
          </cell>
          <cell r="T44">
            <v>8.2500000000000004E-2</v>
          </cell>
          <cell r="U44">
            <v>7.7499999999999999E-2</v>
          </cell>
          <cell r="V44">
            <v>6.9900000000000004E-2</v>
          </cell>
          <cell r="W44">
            <v>6.9900000000000004E-2</v>
          </cell>
          <cell r="X44">
            <v>6.9900000000000004E-2</v>
          </cell>
        </row>
        <row r="45">
          <cell r="C45" t="str">
            <v>-</v>
          </cell>
          <cell r="D45" t="str">
            <v>-</v>
          </cell>
          <cell r="E45" t="str">
            <v>-</v>
          </cell>
          <cell r="F45" t="str">
            <v>-</v>
          </cell>
          <cell r="G45">
            <v>8.4899999999999989E-2</v>
          </cell>
          <cell r="H45">
            <v>8.249999999999999E-2</v>
          </cell>
          <cell r="I45">
            <v>7.7499999999999999E-2</v>
          </cell>
          <cell r="J45">
            <v>7.4899999999999994E-2</v>
          </cell>
          <cell r="K45">
            <v>7.2499999999999995E-2</v>
          </cell>
          <cell r="L45">
            <v>7.2499999999999995E-2</v>
          </cell>
          <cell r="O45" t="str">
            <v>-</v>
          </cell>
          <cell r="P45" t="str">
            <v>-</v>
          </cell>
          <cell r="Q45" t="str">
            <v>-</v>
          </cell>
          <cell r="S45">
            <v>8.9899999999999994E-2</v>
          </cell>
          <cell r="T45">
            <v>8.7499999999999994E-2</v>
          </cell>
          <cell r="U45">
            <v>8.2500000000000004E-2</v>
          </cell>
          <cell r="V45">
            <v>7.9899999999999999E-2</v>
          </cell>
          <cell r="W45">
            <v>7.7499999999999999E-2</v>
          </cell>
          <cell r="X45">
            <v>7.7499999999999999E-2</v>
          </cell>
        </row>
        <row r="46">
          <cell r="C46" t="str">
            <v>-</v>
          </cell>
          <cell r="D46" t="str">
            <v>-</v>
          </cell>
          <cell r="E46" t="str">
            <v>-</v>
          </cell>
          <cell r="F46" t="str">
            <v>-</v>
          </cell>
          <cell r="G46">
            <v>9.4899999999999998E-2</v>
          </cell>
          <cell r="H46">
            <v>8.4899999999999989E-2</v>
          </cell>
          <cell r="I46">
            <v>8.249999999999999E-2</v>
          </cell>
          <cell r="J46">
            <v>7.4899999999999994E-2</v>
          </cell>
          <cell r="K46">
            <v>7.4899999999999994E-2</v>
          </cell>
          <cell r="L46">
            <v>7.4899999999999994E-2</v>
          </cell>
          <cell r="O46" t="str">
            <v>-</v>
          </cell>
          <cell r="P46" t="str">
            <v>-</v>
          </cell>
          <cell r="Q46" t="str">
            <v>-</v>
          </cell>
          <cell r="S46">
            <v>9.9900000000000003E-2</v>
          </cell>
          <cell r="T46">
            <v>8.9899999999999994E-2</v>
          </cell>
          <cell r="U46">
            <v>8.7499999999999994E-2</v>
          </cell>
          <cell r="V46">
            <v>7.9899999999999999E-2</v>
          </cell>
          <cell r="W46">
            <v>7.9899999999999999E-2</v>
          </cell>
          <cell r="X46">
            <v>7.9899999999999999E-2</v>
          </cell>
        </row>
        <row r="47">
          <cell r="C47" t="str">
            <v>-</v>
          </cell>
          <cell r="D47" t="str">
            <v>-</v>
          </cell>
          <cell r="E47" t="str">
            <v>-</v>
          </cell>
          <cell r="F47" t="str">
            <v>-</v>
          </cell>
          <cell r="G47" t="str">
            <v>-</v>
          </cell>
          <cell r="H47" t="str">
            <v>-</v>
          </cell>
          <cell r="I47" t="str">
            <v>-</v>
          </cell>
          <cell r="J47" t="str">
            <v>-</v>
          </cell>
          <cell r="K47" t="str">
            <v>-</v>
          </cell>
          <cell r="L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</row>
        <row r="48">
          <cell r="C48" t="str">
            <v>-</v>
          </cell>
          <cell r="D48" t="str">
            <v>-</v>
          </cell>
          <cell r="E48" t="str">
            <v>-</v>
          </cell>
          <cell r="F48" t="str">
            <v>-</v>
          </cell>
          <cell r="G48" t="str">
            <v>-</v>
          </cell>
          <cell r="H48" t="str">
            <v>-</v>
          </cell>
          <cell r="I48" t="str">
            <v>-</v>
          </cell>
          <cell r="J48" t="str">
            <v>-</v>
          </cell>
          <cell r="K48" t="str">
            <v>-</v>
          </cell>
          <cell r="L48" t="str">
            <v>-</v>
          </cell>
          <cell r="O48" t="str">
            <v>-</v>
          </cell>
          <cell r="P48" t="str">
            <v>-</v>
          </cell>
          <cell r="Q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</row>
        <row r="49">
          <cell r="C49" t="str">
            <v>-</v>
          </cell>
          <cell r="D49" t="str">
            <v>-</v>
          </cell>
          <cell r="E49" t="str">
            <v>-</v>
          </cell>
          <cell r="F49" t="str">
            <v>-</v>
          </cell>
          <cell r="G49" t="str">
            <v>-</v>
          </cell>
          <cell r="H49" t="str">
            <v>-</v>
          </cell>
          <cell r="I49" t="str">
            <v>-</v>
          </cell>
          <cell r="J49" t="str">
            <v>-</v>
          </cell>
          <cell r="K49" t="str">
            <v>-</v>
          </cell>
          <cell r="L49" t="str">
            <v>-</v>
          </cell>
          <cell r="O49" t="str">
            <v>-</v>
          </cell>
          <cell r="P49" t="str">
            <v>-</v>
          </cell>
          <cell r="Q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</row>
        <row r="50">
          <cell r="C50" t="str">
            <v>-</v>
          </cell>
          <cell r="D50" t="str">
            <v>-</v>
          </cell>
          <cell r="E50" t="str">
            <v>-</v>
          </cell>
          <cell r="F50" t="str">
            <v>-</v>
          </cell>
          <cell r="G50" t="str">
            <v>-</v>
          </cell>
          <cell r="H50" t="str">
            <v>-</v>
          </cell>
          <cell r="I50" t="str">
            <v>-</v>
          </cell>
          <cell r="J50" t="str">
            <v>-</v>
          </cell>
          <cell r="K50" t="str">
            <v>-</v>
          </cell>
          <cell r="L50" t="str">
            <v>-</v>
          </cell>
          <cell r="O50" t="str">
            <v>-</v>
          </cell>
          <cell r="P50" t="str">
            <v>-</v>
          </cell>
          <cell r="Q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</row>
      </sheetData>
      <sheetData sheetId="2">
        <row r="6">
          <cell r="C6">
            <v>0.10249999999999999</v>
          </cell>
          <cell r="D6">
            <v>9.9900000000000003E-2</v>
          </cell>
          <cell r="E6">
            <v>9.2499999999999999E-2</v>
          </cell>
          <cell r="F6">
            <v>8.4900000000000003E-2</v>
          </cell>
          <cell r="G6">
            <v>6.7500000000000004E-2</v>
          </cell>
          <cell r="H6">
            <v>6.4899999999999999E-2</v>
          </cell>
          <cell r="I6">
            <v>6.25E-2</v>
          </cell>
          <cell r="J6">
            <v>6.25E-2</v>
          </cell>
          <cell r="K6">
            <v>6.25E-2</v>
          </cell>
          <cell r="L6">
            <v>4.99E-2</v>
          </cell>
          <cell r="O6">
            <v>0.1075</v>
          </cell>
          <cell r="P6">
            <v>0.10490000000000001</v>
          </cell>
          <cell r="Q6">
            <v>9.7500000000000003E-2</v>
          </cell>
          <cell r="R6">
            <v>8.9900000000000008E-2</v>
          </cell>
          <cell r="S6">
            <v>7.2500000000000009E-2</v>
          </cell>
          <cell r="T6">
            <v>6.9900000000000004E-2</v>
          </cell>
          <cell r="U6">
            <v>6.7500000000000004E-2</v>
          </cell>
          <cell r="V6">
            <v>6.7500000000000004E-2</v>
          </cell>
          <cell r="W6">
            <v>6.7500000000000004E-2</v>
          </cell>
          <cell r="X6">
            <v>4.99E-2</v>
          </cell>
        </row>
        <row r="7">
          <cell r="C7">
            <v>0.1125</v>
          </cell>
          <cell r="D7">
            <v>0.1075</v>
          </cell>
          <cell r="E7">
            <v>9.7500000000000003E-2</v>
          </cell>
          <cell r="F7">
            <v>8.9899999999999994E-2</v>
          </cell>
          <cell r="G7">
            <v>7.2499999999999995E-2</v>
          </cell>
          <cell r="H7">
            <v>6.9900000000000004E-2</v>
          </cell>
          <cell r="I7">
            <v>6.4899999999999999E-2</v>
          </cell>
          <cell r="J7">
            <v>6.25E-2</v>
          </cell>
          <cell r="K7">
            <v>6.25E-2</v>
          </cell>
          <cell r="L7">
            <v>6.25E-2</v>
          </cell>
          <cell r="O7">
            <v>0.11750000000000001</v>
          </cell>
          <cell r="P7">
            <v>0.1125</v>
          </cell>
          <cell r="Q7">
            <v>0.10250000000000001</v>
          </cell>
          <cell r="R7">
            <v>9.4899999999999998E-2</v>
          </cell>
          <cell r="S7">
            <v>7.7499999999999999E-2</v>
          </cell>
          <cell r="T7">
            <v>7.4900000000000008E-2</v>
          </cell>
          <cell r="U7">
            <v>6.9900000000000004E-2</v>
          </cell>
          <cell r="V7">
            <v>6.7500000000000004E-2</v>
          </cell>
          <cell r="W7">
            <v>6.7500000000000004E-2</v>
          </cell>
          <cell r="X7">
            <v>6.7500000000000004E-2</v>
          </cell>
        </row>
        <row r="8">
          <cell r="C8">
            <v>0.1225</v>
          </cell>
          <cell r="D8">
            <v>0.1149</v>
          </cell>
          <cell r="E8">
            <v>0.10489999999999999</v>
          </cell>
          <cell r="F8">
            <v>9.7500000000000003E-2</v>
          </cell>
          <cell r="G8">
            <v>7.9899999999999999E-2</v>
          </cell>
          <cell r="H8">
            <v>7.4899999999999994E-2</v>
          </cell>
          <cell r="I8">
            <v>6.7500000000000004E-2</v>
          </cell>
          <cell r="J8">
            <v>6.4899999999999999E-2</v>
          </cell>
          <cell r="K8">
            <v>6.25E-2</v>
          </cell>
          <cell r="L8">
            <v>6.25E-2</v>
          </cell>
          <cell r="O8">
            <v>0.1275</v>
          </cell>
          <cell r="P8">
            <v>0.11990000000000001</v>
          </cell>
          <cell r="Q8">
            <v>0.1099</v>
          </cell>
          <cell r="R8">
            <v>0.10250000000000001</v>
          </cell>
          <cell r="S8">
            <v>8.4900000000000003E-2</v>
          </cell>
          <cell r="T8">
            <v>7.9899999999999999E-2</v>
          </cell>
          <cell r="U8">
            <v>7.2500000000000009E-2</v>
          </cell>
          <cell r="V8">
            <v>6.9900000000000004E-2</v>
          </cell>
          <cell r="W8">
            <v>6.7500000000000004E-2</v>
          </cell>
          <cell r="X8">
            <v>6.7500000000000004E-2</v>
          </cell>
        </row>
        <row r="9">
          <cell r="C9" t="str">
            <v>-</v>
          </cell>
          <cell r="D9" t="str">
            <v>-</v>
          </cell>
          <cell r="E9">
            <v>0.1099</v>
          </cell>
          <cell r="F9">
            <v>0.10489999999999999</v>
          </cell>
          <cell r="G9">
            <v>8.4900000000000003E-2</v>
          </cell>
          <cell r="H9">
            <v>7.7499999999999999E-2</v>
          </cell>
          <cell r="I9">
            <v>7.2499999999999995E-2</v>
          </cell>
          <cell r="J9">
            <v>7.2499999999999995E-2</v>
          </cell>
          <cell r="K9">
            <v>6.7500000000000004E-2</v>
          </cell>
          <cell r="L9">
            <v>6.25E-2</v>
          </cell>
          <cell r="O9" t="str">
            <v>-</v>
          </cell>
          <cell r="P9" t="str">
            <v>-</v>
          </cell>
          <cell r="Q9">
            <v>0.1149</v>
          </cell>
          <cell r="R9">
            <v>0.1099</v>
          </cell>
          <cell r="S9">
            <v>8.9900000000000008E-2</v>
          </cell>
          <cell r="T9">
            <v>8.2500000000000004E-2</v>
          </cell>
          <cell r="U9">
            <v>7.7499999999999999E-2</v>
          </cell>
          <cell r="V9">
            <v>7.7499999999999999E-2</v>
          </cell>
          <cell r="W9">
            <v>7.2500000000000009E-2</v>
          </cell>
          <cell r="X9">
            <v>6.7500000000000004E-2</v>
          </cell>
        </row>
        <row r="10">
          <cell r="C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>
            <v>9.2499999999999999E-2</v>
          </cell>
          <cell r="H10">
            <v>8.4900000000000003E-2</v>
          </cell>
          <cell r="I10">
            <v>7.7499999999999999E-2</v>
          </cell>
          <cell r="J10">
            <v>7.2499999999999995E-2</v>
          </cell>
          <cell r="K10">
            <v>6.7500000000000004E-2</v>
          </cell>
          <cell r="L10">
            <v>6.4899999999999999E-2</v>
          </cell>
          <cell r="O10" t="str">
            <v>-</v>
          </cell>
          <cell r="P10" t="str">
            <v>-</v>
          </cell>
          <cell r="Q10" t="str">
            <v>-</v>
          </cell>
          <cell r="R10" t="str">
            <v>-</v>
          </cell>
          <cell r="S10">
            <v>9.7500000000000003E-2</v>
          </cell>
          <cell r="T10">
            <v>8.9900000000000008E-2</v>
          </cell>
          <cell r="U10">
            <v>8.2500000000000004E-2</v>
          </cell>
          <cell r="V10">
            <v>7.7499999999999999E-2</v>
          </cell>
          <cell r="W10">
            <v>7.2500000000000009E-2</v>
          </cell>
          <cell r="X10">
            <v>6.9900000000000004E-2</v>
          </cell>
        </row>
        <row r="11">
          <cell r="C11" t="str">
            <v>-</v>
          </cell>
          <cell r="D11" t="str">
            <v>-</v>
          </cell>
          <cell r="E11" t="str">
            <v>-</v>
          </cell>
          <cell r="F11" t="str">
            <v>-</v>
          </cell>
          <cell r="G11">
            <v>0.10489999999999999</v>
          </cell>
          <cell r="H11">
            <v>9.7500000000000003E-2</v>
          </cell>
          <cell r="I11">
            <v>8.9899999999999994E-2</v>
          </cell>
          <cell r="J11">
            <v>7.9899999999999999E-2</v>
          </cell>
          <cell r="K11">
            <v>7.4899999999999994E-2</v>
          </cell>
          <cell r="L11">
            <v>7.2499999999999995E-2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>
            <v>0.1099</v>
          </cell>
          <cell r="T11">
            <v>0.10250000000000001</v>
          </cell>
          <cell r="U11">
            <v>9.4899999999999998E-2</v>
          </cell>
          <cell r="V11">
            <v>8.4900000000000003E-2</v>
          </cell>
          <cell r="W11">
            <v>7.9899999999999999E-2</v>
          </cell>
          <cell r="X11">
            <v>7.7499999999999999E-2</v>
          </cell>
        </row>
        <row r="12"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>
            <v>0.1099</v>
          </cell>
          <cell r="H12">
            <v>0.10249999999999999</v>
          </cell>
          <cell r="I12">
            <v>9.2499999999999999E-2</v>
          </cell>
          <cell r="J12">
            <v>8.2500000000000004E-2</v>
          </cell>
          <cell r="K12">
            <v>7.9899999999999999E-2</v>
          </cell>
          <cell r="L12">
            <v>7.7499999999999999E-2</v>
          </cell>
          <cell r="O12" t="str">
            <v>-</v>
          </cell>
          <cell r="P12" t="str">
            <v>-</v>
          </cell>
          <cell r="Q12" t="str">
            <v>-</v>
          </cell>
          <cell r="R12" t="str">
            <v>-</v>
          </cell>
          <cell r="S12">
            <v>0.1149</v>
          </cell>
          <cell r="T12">
            <v>0.1075</v>
          </cell>
          <cell r="U12">
            <v>9.7500000000000003E-2</v>
          </cell>
          <cell r="V12">
            <v>8.7500000000000008E-2</v>
          </cell>
          <cell r="W12">
            <v>8.4900000000000003E-2</v>
          </cell>
          <cell r="X12">
            <v>8.2500000000000004E-2</v>
          </cell>
        </row>
        <row r="13">
          <cell r="C13" t="str">
            <v>-</v>
          </cell>
          <cell r="D13" t="str">
            <v>-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I13">
            <v>0.10249999999999999</v>
          </cell>
          <cell r="J13">
            <v>9.2499999999999999E-2</v>
          </cell>
          <cell r="K13">
            <v>8.9899999999999994E-2</v>
          </cell>
          <cell r="L13">
            <v>8.7499999999999994E-2</v>
          </cell>
          <cell r="O13" t="str">
            <v>-</v>
          </cell>
          <cell r="P13" t="str">
            <v>-</v>
          </cell>
          <cell r="Q13" t="str">
            <v>-</v>
          </cell>
          <cell r="R13" t="str">
            <v>-</v>
          </cell>
          <cell r="S13" t="str">
            <v>-</v>
          </cell>
          <cell r="T13" t="str">
            <v>-</v>
          </cell>
          <cell r="U13">
            <v>0.1075</v>
          </cell>
          <cell r="V13">
            <v>9.7500000000000003E-2</v>
          </cell>
          <cell r="W13">
            <v>9.4899999999999998E-2</v>
          </cell>
          <cell r="X13">
            <v>9.2499999999999999E-2</v>
          </cell>
        </row>
        <row r="14">
          <cell r="C14" t="str">
            <v>-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</row>
        <row r="18">
          <cell r="C18">
            <v>0.10489999999999999</v>
          </cell>
          <cell r="D18">
            <v>0.10249999999999999</v>
          </cell>
          <cell r="E18">
            <v>9.4899999999999998E-2</v>
          </cell>
          <cell r="F18">
            <v>8.7499999999999994E-2</v>
          </cell>
          <cell r="G18">
            <v>7.4899999999999994E-2</v>
          </cell>
          <cell r="H18">
            <v>7.2499999999999995E-2</v>
          </cell>
          <cell r="I18">
            <v>6.9900000000000004E-2</v>
          </cell>
          <cell r="J18">
            <v>6.4899999999999999E-2</v>
          </cell>
          <cell r="K18">
            <v>6.4899999999999999E-2</v>
          </cell>
          <cell r="L18">
            <v>6.25E-2</v>
          </cell>
          <cell r="O18">
            <v>0.1099</v>
          </cell>
          <cell r="P18">
            <v>0.1075</v>
          </cell>
          <cell r="Q18">
            <v>9.9900000000000003E-2</v>
          </cell>
          <cell r="R18">
            <v>9.2499999999999999E-2</v>
          </cell>
          <cell r="S18">
            <v>7.9899999999999999E-2</v>
          </cell>
          <cell r="T18">
            <v>7.7499999999999999E-2</v>
          </cell>
          <cell r="U18">
            <v>7.4900000000000008E-2</v>
          </cell>
          <cell r="V18">
            <v>6.9900000000000004E-2</v>
          </cell>
          <cell r="W18">
            <v>6.9900000000000004E-2</v>
          </cell>
          <cell r="X18">
            <v>6.7500000000000004E-2</v>
          </cell>
        </row>
        <row r="19">
          <cell r="C19">
            <v>0.1149</v>
          </cell>
          <cell r="D19">
            <v>0.1099</v>
          </cell>
          <cell r="E19">
            <v>9.9900000000000003E-2</v>
          </cell>
          <cell r="G19">
            <v>7.4899999999999994E-2</v>
          </cell>
          <cell r="H19">
            <v>7.2499999999999995E-2</v>
          </cell>
          <cell r="I19">
            <v>6.9900000000000004E-2</v>
          </cell>
          <cell r="J19">
            <v>6.4899999999999999E-2</v>
          </cell>
          <cell r="K19">
            <v>6.4899999999999999E-2</v>
          </cell>
          <cell r="L19">
            <v>6.4899999999999999E-2</v>
          </cell>
          <cell r="O19">
            <v>0.11990000000000001</v>
          </cell>
          <cell r="P19">
            <v>0.1149</v>
          </cell>
          <cell r="Q19">
            <v>0.10490000000000001</v>
          </cell>
          <cell r="R19">
            <v>9.7500000000000003E-2</v>
          </cell>
          <cell r="S19">
            <v>7.9899999999999999E-2</v>
          </cell>
          <cell r="T19">
            <v>7.7499999999999999E-2</v>
          </cell>
          <cell r="U19">
            <v>7.4900000000000008E-2</v>
          </cell>
          <cell r="V19">
            <v>6.9900000000000004E-2</v>
          </cell>
          <cell r="W19">
            <v>6.9900000000000004E-2</v>
          </cell>
          <cell r="X19">
            <v>6.9900000000000004E-2</v>
          </cell>
        </row>
        <row r="20">
          <cell r="C20">
            <v>0.1249</v>
          </cell>
          <cell r="D20">
            <v>0.11749999999999999</v>
          </cell>
          <cell r="E20">
            <v>0.1075</v>
          </cell>
          <cell r="G20">
            <v>8.2500000000000004E-2</v>
          </cell>
          <cell r="H20">
            <v>7.9899999999999999E-2</v>
          </cell>
          <cell r="I20">
            <v>6.9900000000000004E-2</v>
          </cell>
          <cell r="J20">
            <v>6.7500000000000004E-2</v>
          </cell>
          <cell r="K20">
            <v>6.4899999999999999E-2</v>
          </cell>
          <cell r="L20">
            <v>6.4899999999999999E-2</v>
          </cell>
          <cell r="O20">
            <v>0.12989999999999999</v>
          </cell>
          <cell r="P20">
            <v>0.1225</v>
          </cell>
          <cell r="Q20">
            <v>0.1125</v>
          </cell>
          <cell r="R20">
            <v>0.10490000000000001</v>
          </cell>
          <cell r="S20">
            <v>8.7500000000000008E-2</v>
          </cell>
          <cell r="T20">
            <v>8.4900000000000003E-2</v>
          </cell>
          <cell r="U20">
            <v>7.4900000000000008E-2</v>
          </cell>
          <cell r="V20">
            <v>7.2500000000000009E-2</v>
          </cell>
          <cell r="W20">
            <v>6.9900000000000004E-2</v>
          </cell>
          <cell r="X20">
            <v>6.9900000000000004E-2</v>
          </cell>
        </row>
        <row r="21">
          <cell r="C21" t="str">
            <v>-</v>
          </cell>
          <cell r="D21" t="str">
            <v>-</v>
          </cell>
          <cell r="E21">
            <v>0.1125</v>
          </cell>
          <cell r="G21">
            <v>8.7499999999999994E-2</v>
          </cell>
          <cell r="H21">
            <v>7.9899999999999999E-2</v>
          </cell>
          <cell r="I21">
            <v>7.4899999999999994E-2</v>
          </cell>
          <cell r="J21">
            <v>7.4899999999999994E-2</v>
          </cell>
          <cell r="K21">
            <v>6.9900000000000004E-2</v>
          </cell>
          <cell r="L21">
            <v>6.4899999999999999E-2</v>
          </cell>
          <cell r="O21" t="str">
            <v>-</v>
          </cell>
          <cell r="P21" t="str">
            <v>-</v>
          </cell>
          <cell r="Q21">
            <v>0.11750000000000001</v>
          </cell>
          <cell r="R21">
            <v>0.1125</v>
          </cell>
          <cell r="S21">
            <v>9.2499999999999999E-2</v>
          </cell>
          <cell r="T21">
            <v>8.4900000000000003E-2</v>
          </cell>
          <cell r="U21">
            <v>7.9899999999999999E-2</v>
          </cell>
          <cell r="V21">
            <v>7.9899999999999999E-2</v>
          </cell>
          <cell r="W21">
            <v>7.4900000000000008E-2</v>
          </cell>
          <cell r="X21">
            <v>6.9900000000000004E-2</v>
          </cell>
        </row>
        <row r="22">
          <cell r="C22" t="str">
            <v>-</v>
          </cell>
          <cell r="D22" t="str">
            <v>-</v>
          </cell>
          <cell r="E22" t="str">
            <v>-</v>
          </cell>
          <cell r="G22">
            <v>9.4899999999999998E-2</v>
          </cell>
          <cell r="H22">
            <v>8.7499999999999994E-2</v>
          </cell>
          <cell r="I22">
            <v>7.9899999999999999E-2</v>
          </cell>
          <cell r="J22">
            <v>7.4899999999999994E-2</v>
          </cell>
          <cell r="K22">
            <v>6.9900000000000004E-2</v>
          </cell>
          <cell r="L22">
            <v>6.7500000000000004E-2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>
            <v>9.9900000000000003E-2</v>
          </cell>
          <cell r="T22">
            <v>9.2499999999999999E-2</v>
          </cell>
          <cell r="U22">
            <v>8.4900000000000003E-2</v>
          </cell>
          <cell r="V22">
            <v>7.9899999999999999E-2</v>
          </cell>
          <cell r="W22">
            <v>7.4900000000000008E-2</v>
          </cell>
          <cell r="X22">
            <v>7.2500000000000009E-2</v>
          </cell>
        </row>
        <row r="23">
          <cell r="C23" t="str">
            <v>-</v>
          </cell>
          <cell r="D23" t="str">
            <v>-</v>
          </cell>
          <cell r="E23" t="str">
            <v>-</v>
          </cell>
          <cell r="G23">
            <v>0.1075</v>
          </cell>
          <cell r="H23">
            <v>9.9900000000000003E-2</v>
          </cell>
          <cell r="I23">
            <v>9.2499999999999999E-2</v>
          </cell>
          <cell r="J23">
            <v>8.7499999999999994E-2</v>
          </cell>
          <cell r="K23">
            <v>8.2500000000000004E-2</v>
          </cell>
          <cell r="L23">
            <v>7.9899999999999999E-2</v>
          </cell>
          <cell r="O23" t="str">
            <v>-</v>
          </cell>
          <cell r="P23" t="str">
            <v>-</v>
          </cell>
          <cell r="Q23" t="str">
            <v>-</v>
          </cell>
          <cell r="R23" t="str">
            <v>-</v>
          </cell>
          <cell r="S23">
            <v>0.1125</v>
          </cell>
          <cell r="T23">
            <v>0.10490000000000001</v>
          </cell>
          <cell r="U23">
            <v>9.7500000000000003E-2</v>
          </cell>
          <cell r="V23">
            <v>9.2499999999999999E-2</v>
          </cell>
          <cell r="W23">
            <v>8.7500000000000008E-2</v>
          </cell>
          <cell r="X23">
            <v>8.4900000000000003E-2</v>
          </cell>
        </row>
        <row r="24">
          <cell r="C24" t="str">
            <v>-</v>
          </cell>
          <cell r="D24" t="str">
            <v>-</v>
          </cell>
          <cell r="E24" t="str">
            <v>-</v>
          </cell>
          <cell r="G24">
            <v>0.1125</v>
          </cell>
          <cell r="H24">
            <v>0.10489999999999999</v>
          </cell>
          <cell r="I24">
            <v>9.4899999999999998E-2</v>
          </cell>
          <cell r="J24">
            <v>8.9899999999999994E-2</v>
          </cell>
          <cell r="K24">
            <v>8.7499999999999994E-2</v>
          </cell>
          <cell r="L24">
            <v>8.4900000000000003E-2</v>
          </cell>
          <cell r="O24" t="str">
            <v>-</v>
          </cell>
          <cell r="P24" t="str">
            <v>-</v>
          </cell>
          <cell r="Q24" t="str">
            <v>-</v>
          </cell>
          <cell r="R24" t="str">
            <v>-</v>
          </cell>
          <cell r="S24">
            <v>0.11750000000000001</v>
          </cell>
          <cell r="T24">
            <v>0.1099</v>
          </cell>
          <cell r="U24">
            <v>9.9900000000000003E-2</v>
          </cell>
          <cell r="V24">
            <v>9.4899999999999998E-2</v>
          </cell>
          <cell r="W24">
            <v>9.2499999999999999E-2</v>
          </cell>
          <cell r="X24">
            <v>8.9900000000000008E-2</v>
          </cell>
        </row>
        <row r="25">
          <cell r="C25" t="str">
            <v>-</v>
          </cell>
          <cell r="D25" t="str">
            <v>-</v>
          </cell>
          <cell r="E25" t="str">
            <v>-</v>
          </cell>
          <cell r="G25" t="str">
            <v>-</v>
          </cell>
          <cell r="H25" t="str">
            <v>-</v>
          </cell>
          <cell r="I25">
            <v>0.10489999999999999</v>
          </cell>
          <cell r="J25">
            <v>9.9900000000000003E-2</v>
          </cell>
          <cell r="K25">
            <v>9.7500000000000003E-2</v>
          </cell>
          <cell r="L25">
            <v>9.4899999999999998E-2</v>
          </cell>
          <cell r="O25" t="str">
            <v>-</v>
          </cell>
          <cell r="P25" t="str">
            <v>-</v>
          </cell>
          <cell r="Q25" t="str">
            <v>-</v>
          </cell>
          <cell r="R25" t="str">
            <v>-</v>
          </cell>
          <cell r="S25" t="str">
            <v>-</v>
          </cell>
          <cell r="T25" t="str">
            <v>-</v>
          </cell>
          <cell r="U25">
            <v>0.1099</v>
          </cell>
          <cell r="V25">
            <v>0.10490000000000001</v>
          </cell>
          <cell r="W25">
            <v>0.10250000000000001</v>
          </cell>
          <cell r="X25">
            <v>9.9900000000000003E-2</v>
          </cell>
        </row>
        <row r="26">
          <cell r="C26" t="str">
            <v>-</v>
          </cell>
          <cell r="D26" t="str">
            <v>-</v>
          </cell>
          <cell r="E26" t="str">
            <v>-</v>
          </cell>
          <cell r="G26" t="str">
            <v>-</v>
          </cell>
          <cell r="H26" t="str">
            <v>-</v>
          </cell>
          <cell r="I26" t="str">
            <v>-</v>
          </cell>
          <cell r="J26" t="str">
            <v>-</v>
          </cell>
          <cell r="K26" t="str">
            <v>-</v>
          </cell>
          <cell r="L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</row>
        <row r="30">
          <cell r="C30">
            <v>0.1099</v>
          </cell>
          <cell r="D30">
            <v>0.1075</v>
          </cell>
          <cell r="E30">
            <v>9.7500000000000003E-2</v>
          </cell>
          <cell r="F30">
            <v>8.9899999999999994E-2</v>
          </cell>
          <cell r="G30">
            <v>7.7499999999999999E-2</v>
          </cell>
          <cell r="H30">
            <v>7.4899999999999994E-2</v>
          </cell>
          <cell r="I30">
            <v>7.2499999999999995E-2</v>
          </cell>
          <cell r="J30">
            <v>6.7500000000000004E-2</v>
          </cell>
          <cell r="K30">
            <v>6.7500000000000004E-2</v>
          </cell>
          <cell r="L30">
            <v>6.4899999999999999E-2</v>
          </cell>
          <cell r="O30">
            <v>0.1149</v>
          </cell>
          <cell r="P30">
            <v>0.1125</v>
          </cell>
          <cell r="Q30">
            <v>0.10250000000000001</v>
          </cell>
          <cell r="R30">
            <v>9.4899999999999998E-2</v>
          </cell>
          <cell r="S30">
            <v>8.2500000000000004E-2</v>
          </cell>
          <cell r="T30">
            <v>7.9899999999999999E-2</v>
          </cell>
          <cell r="U30">
            <v>7.7499999999999999E-2</v>
          </cell>
          <cell r="V30">
            <v>7.2500000000000009E-2</v>
          </cell>
          <cell r="W30">
            <v>7.2500000000000009E-2</v>
          </cell>
          <cell r="X30">
            <v>6.9900000000000004E-2</v>
          </cell>
        </row>
        <row r="31">
          <cell r="C31">
            <v>0.11990000000000001</v>
          </cell>
          <cell r="D31">
            <v>0.1149</v>
          </cell>
          <cell r="E31">
            <v>0.10249999999999999</v>
          </cell>
          <cell r="F31">
            <v>9.4899999999999998E-2</v>
          </cell>
          <cell r="G31">
            <v>7.7499999999999999E-2</v>
          </cell>
          <cell r="H31">
            <v>7.4899999999999994E-2</v>
          </cell>
          <cell r="I31">
            <v>7.2499999999999995E-2</v>
          </cell>
          <cell r="J31">
            <v>6.7500000000000004E-2</v>
          </cell>
          <cell r="K31">
            <v>6.7500000000000004E-2</v>
          </cell>
          <cell r="L31">
            <v>6.7500000000000004E-2</v>
          </cell>
          <cell r="O31">
            <v>0.12490000000000001</v>
          </cell>
          <cell r="P31">
            <v>0.11990000000000001</v>
          </cell>
          <cell r="Q31">
            <v>0.1075</v>
          </cell>
          <cell r="R31">
            <v>9.9900000000000003E-2</v>
          </cell>
          <cell r="S31">
            <v>8.2500000000000004E-2</v>
          </cell>
          <cell r="T31">
            <v>7.9899999999999999E-2</v>
          </cell>
          <cell r="U31">
            <v>7.7499999999999999E-2</v>
          </cell>
          <cell r="V31">
            <v>7.2500000000000009E-2</v>
          </cell>
          <cell r="W31">
            <v>7.2500000000000009E-2</v>
          </cell>
          <cell r="X31">
            <v>7.2500000000000009E-2</v>
          </cell>
        </row>
        <row r="32">
          <cell r="C32">
            <v>0.12989999999999999</v>
          </cell>
          <cell r="D32">
            <v>0.1225</v>
          </cell>
          <cell r="E32">
            <v>0.1099</v>
          </cell>
          <cell r="F32">
            <v>0.10249999999999999</v>
          </cell>
          <cell r="G32">
            <v>8.4900000000000003E-2</v>
          </cell>
          <cell r="H32">
            <v>8.2500000000000004E-2</v>
          </cell>
          <cell r="I32">
            <v>7.2499999999999995E-2</v>
          </cell>
          <cell r="J32">
            <v>6.9900000000000004E-2</v>
          </cell>
          <cell r="K32">
            <v>6.7500000000000004E-2</v>
          </cell>
          <cell r="L32">
            <v>6.7500000000000004E-2</v>
          </cell>
          <cell r="O32">
            <v>0.13489999999999999</v>
          </cell>
          <cell r="P32">
            <v>0.1275</v>
          </cell>
          <cell r="Q32">
            <v>0.1149</v>
          </cell>
          <cell r="R32">
            <v>0.1075</v>
          </cell>
          <cell r="S32">
            <v>8.9900000000000008E-2</v>
          </cell>
          <cell r="T32">
            <v>8.7500000000000008E-2</v>
          </cell>
          <cell r="U32">
            <v>7.7499999999999999E-2</v>
          </cell>
          <cell r="V32">
            <v>7.4900000000000008E-2</v>
          </cell>
          <cell r="W32">
            <v>7.2500000000000009E-2</v>
          </cell>
          <cell r="X32">
            <v>7.2500000000000009E-2</v>
          </cell>
        </row>
        <row r="33">
          <cell r="C33" t="str">
            <v>-</v>
          </cell>
          <cell r="D33" t="str">
            <v>-</v>
          </cell>
          <cell r="E33">
            <v>0.1149</v>
          </cell>
          <cell r="F33">
            <v>0.1099</v>
          </cell>
          <cell r="G33">
            <v>8.9899999999999994E-2</v>
          </cell>
          <cell r="H33">
            <v>8.2500000000000004E-2</v>
          </cell>
          <cell r="I33">
            <v>7.7499999999999999E-2</v>
          </cell>
          <cell r="J33">
            <v>7.7499999999999999E-2</v>
          </cell>
          <cell r="K33">
            <v>7.2499999999999995E-2</v>
          </cell>
          <cell r="L33">
            <v>6.9900000000000004E-2</v>
          </cell>
          <cell r="O33" t="str">
            <v>-</v>
          </cell>
          <cell r="P33" t="str">
            <v>-</v>
          </cell>
          <cell r="Q33">
            <v>0.11990000000000001</v>
          </cell>
          <cell r="R33">
            <v>0.1149</v>
          </cell>
          <cell r="S33">
            <v>9.4899999999999998E-2</v>
          </cell>
          <cell r="T33">
            <v>8.7500000000000008E-2</v>
          </cell>
          <cell r="U33">
            <v>8.2500000000000004E-2</v>
          </cell>
          <cell r="V33">
            <v>8.2500000000000004E-2</v>
          </cell>
          <cell r="W33">
            <v>7.7499999999999999E-2</v>
          </cell>
          <cell r="X33">
            <v>7.4900000000000008E-2</v>
          </cell>
        </row>
        <row r="34">
          <cell r="C34" t="str">
            <v>-</v>
          </cell>
          <cell r="D34" t="str">
            <v>-</v>
          </cell>
          <cell r="E34" t="str">
            <v>-</v>
          </cell>
          <cell r="F34" t="str">
            <v>-</v>
          </cell>
          <cell r="G34">
            <v>9.7500000000000003E-2</v>
          </cell>
          <cell r="H34">
            <v>8.7499999999999994E-2</v>
          </cell>
          <cell r="I34">
            <v>8.2500000000000004E-2</v>
          </cell>
          <cell r="J34">
            <v>7.9899999999999999E-2</v>
          </cell>
          <cell r="K34">
            <v>7.4899999999999994E-2</v>
          </cell>
          <cell r="L34">
            <v>7.2499999999999995E-2</v>
          </cell>
          <cell r="O34" t="str">
            <v>-</v>
          </cell>
          <cell r="P34" t="str">
            <v>-</v>
          </cell>
          <cell r="Q34" t="str">
            <v>-</v>
          </cell>
          <cell r="R34" t="str">
            <v>-</v>
          </cell>
          <cell r="S34">
            <v>0.10250000000000001</v>
          </cell>
          <cell r="T34">
            <v>9.2499999999999999E-2</v>
          </cell>
          <cell r="U34">
            <v>8.7500000000000008E-2</v>
          </cell>
          <cell r="V34">
            <v>8.4900000000000003E-2</v>
          </cell>
          <cell r="W34">
            <v>7.9899999999999999E-2</v>
          </cell>
          <cell r="X34">
            <v>7.7499999999999999E-2</v>
          </cell>
        </row>
        <row r="35">
          <cell r="C35" t="str">
            <v>-</v>
          </cell>
          <cell r="D35" t="str">
            <v>-</v>
          </cell>
          <cell r="E35" t="str">
            <v>-</v>
          </cell>
          <cell r="F35" t="str">
            <v>-</v>
          </cell>
          <cell r="G35">
            <v>0.1099</v>
          </cell>
          <cell r="H35">
            <v>0.10249999999999999</v>
          </cell>
          <cell r="I35">
            <v>9.4899999999999998E-2</v>
          </cell>
          <cell r="J35">
            <v>8.9899999999999994E-2</v>
          </cell>
          <cell r="K35">
            <v>8.4900000000000003E-2</v>
          </cell>
          <cell r="L35">
            <v>8.2500000000000004E-2</v>
          </cell>
          <cell r="O35" t="str">
            <v>-</v>
          </cell>
          <cell r="P35" t="str">
            <v>-</v>
          </cell>
          <cell r="Q35" t="str">
            <v>-</v>
          </cell>
          <cell r="R35" t="str">
            <v>-</v>
          </cell>
          <cell r="S35">
            <v>0.1149</v>
          </cell>
          <cell r="T35">
            <v>0.1075</v>
          </cell>
          <cell r="U35">
            <v>9.9900000000000003E-2</v>
          </cell>
          <cell r="V35">
            <v>9.4899999999999998E-2</v>
          </cell>
          <cell r="W35">
            <v>8.9900000000000008E-2</v>
          </cell>
          <cell r="X35">
            <v>8.7500000000000008E-2</v>
          </cell>
        </row>
        <row r="36">
          <cell r="C36" t="str">
            <v>-</v>
          </cell>
          <cell r="D36" t="str">
            <v>-</v>
          </cell>
          <cell r="E36" t="str">
            <v>-</v>
          </cell>
          <cell r="F36" t="str">
            <v>-</v>
          </cell>
          <cell r="G36">
            <v>0.1149</v>
          </cell>
          <cell r="H36">
            <v>0.1075</v>
          </cell>
          <cell r="I36">
            <v>9.7500000000000003E-2</v>
          </cell>
          <cell r="J36">
            <v>9.2499999999999999E-2</v>
          </cell>
          <cell r="K36">
            <v>8.9899999999999994E-2</v>
          </cell>
          <cell r="L36">
            <v>8.7499999999999994E-2</v>
          </cell>
          <cell r="O36" t="str">
            <v>-</v>
          </cell>
          <cell r="P36" t="str">
            <v>-</v>
          </cell>
          <cell r="Q36" t="str">
            <v>-</v>
          </cell>
          <cell r="R36" t="str">
            <v>-</v>
          </cell>
          <cell r="S36">
            <v>0.11990000000000001</v>
          </cell>
          <cell r="T36">
            <v>0.1125</v>
          </cell>
          <cell r="U36">
            <v>0.10250000000000001</v>
          </cell>
          <cell r="V36">
            <v>9.7500000000000003E-2</v>
          </cell>
          <cell r="W36">
            <v>9.4899999999999998E-2</v>
          </cell>
          <cell r="X36">
            <v>9.2499999999999999E-2</v>
          </cell>
        </row>
        <row r="37">
          <cell r="C37" t="str">
            <v>-</v>
          </cell>
          <cell r="D37" t="str">
            <v>-</v>
          </cell>
          <cell r="E37" t="str">
            <v>-</v>
          </cell>
          <cell r="F37" t="str">
            <v>-</v>
          </cell>
          <cell r="G37" t="str">
            <v>-</v>
          </cell>
          <cell r="H37" t="str">
            <v>-</v>
          </cell>
          <cell r="I37">
            <v>0.1075</v>
          </cell>
          <cell r="J37">
            <v>0.10249999999999999</v>
          </cell>
          <cell r="K37">
            <v>9.9900000000000003E-2</v>
          </cell>
          <cell r="L37">
            <v>9.7500000000000003E-2</v>
          </cell>
          <cell r="O37" t="str">
            <v>-</v>
          </cell>
          <cell r="P37" t="str">
            <v>-</v>
          </cell>
          <cell r="Q37" t="str">
            <v>-</v>
          </cell>
          <cell r="R37" t="str">
            <v>-</v>
          </cell>
          <cell r="S37" t="str">
            <v>-</v>
          </cell>
          <cell r="T37" t="str">
            <v>-</v>
          </cell>
          <cell r="U37">
            <v>0.1125</v>
          </cell>
          <cell r="V37">
            <v>0.1075</v>
          </cell>
          <cell r="W37">
            <v>0.10490000000000001</v>
          </cell>
          <cell r="X37">
            <v>0.10250000000000001</v>
          </cell>
        </row>
        <row r="38">
          <cell r="C38" t="str">
            <v>-</v>
          </cell>
          <cell r="D38" t="str">
            <v>-</v>
          </cell>
          <cell r="E38" t="str">
            <v>-</v>
          </cell>
          <cell r="F38" t="str">
            <v>-</v>
          </cell>
          <cell r="G38" t="str">
            <v>-</v>
          </cell>
          <cell r="H38" t="str">
            <v>-</v>
          </cell>
          <cell r="I38" t="str">
            <v>-</v>
          </cell>
          <cell r="J38" t="str">
            <v>-</v>
          </cell>
          <cell r="K38" t="str">
            <v>-</v>
          </cell>
          <cell r="L38" t="str">
            <v>-</v>
          </cell>
          <cell r="O38" t="str">
            <v>-</v>
          </cell>
          <cell r="P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</row>
        <row r="42">
          <cell r="C42" t="str">
            <v>-</v>
          </cell>
          <cell r="D42" t="str">
            <v>-</v>
          </cell>
          <cell r="E42" t="str">
            <v>-</v>
          </cell>
          <cell r="F42" t="str">
            <v>-</v>
          </cell>
          <cell r="G42">
            <v>8.4900000000000003E-2</v>
          </cell>
          <cell r="H42">
            <v>8.2500000000000004E-2</v>
          </cell>
          <cell r="I42">
            <v>8.2500000000000004E-2</v>
          </cell>
          <cell r="J42">
            <v>7.4899999999999994E-2</v>
          </cell>
          <cell r="K42">
            <v>7.2499999999999995E-2</v>
          </cell>
          <cell r="L42">
            <v>7.2499999999999995E-2</v>
          </cell>
          <cell r="O42" t="str">
            <v>-</v>
          </cell>
          <cell r="P42" t="str">
            <v>-</v>
          </cell>
          <cell r="Q42" t="str">
            <v>-</v>
          </cell>
          <cell r="R42" t="str">
            <v>-</v>
          </cell>
          <cell r="S42">
            <v>8.9900000000000008E-2</v>
          </cell>
          <cell r="T42">
            <v>8.7500000000000008E-2</v>
          </cell>
          <cell r="U42">
            <v>8.7500000000000008E-2</v>
          </cell>
          <cell r="V42">
            <v>7.9899999999999999E-2</v>
          </cell>
          <cell r="W42">
            <v>7.7499999999999999E-2</v>
          </cell>
          <cell r="X42">
            <v>7.7499999999999999E-2</v>
          </cell>
        </row>
        <row r="43">
          <cell r="C43" t="str">
            <v>-</v>
          </cell>
          <cell r="D43" t="str">
            <v>-</v>
          </cell>
          <cell r="E43" t="str">
            <v>-</v>
          </cell>
          <cell r="F43" t="str">
            <v>-</v>
          </cell>
          <cell r="G43">
            <v>8.4900000000000003E-2</v>
          </cell>
          <cell r="H43">
            <v>8.2500000000000004E-2</v>
          </cell>
          <cell r="I43">
            <v>8.2500000000000004E-2</v>
          </cell>
          <cell r="J43">
            <v>7.4899999999999994E-2</v>
          </cell>
          <cell r="K43">
            <v>7.2499999999999995E-2</v>
          </cell>
          <cell r="L43">
            <v>7.2499999999999995E-2</v>
          </cell>
          <cell r="O43" t="str">
            <v>-</v>
          </cell>
          <cell r="P43" t="str">
            <v>-</v>
          </cell>
          <cell r="Q43" t="str">
            <v>-</v>
          </cell>
          <cell r="R43" t="str">
            <v>-</v>
          </cell>
          <cell r="S43">
            <v>8.9900000000000008E-2</v>
          </cell>
          <cell r="T43">
            <v>8.7500000000000008E-2</v>
          </cell>
          <cell r="U43">
            <v>8.7500000000000008E-2</v>
          </cell>
          <cell r="V43">
            <v>7.9899999999999999E-2</v>
          </cell>
          <cell r="W43">
            <v>7.7499999999999999E-2</v>
          </cell>
          <cell r="X43">
            <v>7.7499999999999999E-2</v>
          </cell>
        </row>
        <row r="44">
          <cell r="C44" t="str">
            <v>-</v>
          </cell>
          <cell r="D44" t="str">
            <v>-</v>
          </cell>
          <cell r="E44" t="str">
            <v>-</v>
          </cell>
          <cell r="F44" t="str">
            <v>-</v>
          </cell>
          <cell r="G44">
            <v>8.9899999999999994E-2</v>
          </cell>
          <cell r="H44">
            <v>8.7499999999999994E-2</v>
          </cell>
          <cell r="I44">
            <v>8.2500000000000004E-2</v>
          </cell>
          <cell r="J44">
            <v>7.4899999999999994E-2</v>
          </cell>
          <cell r="K44">
            <v>7.4899999999999994E-2</v>
          </cell>
          <cell r="L44">
            <v>7.4899999999999994E-2</v>
          </cell>
          <cell r="O44" t="str">
            <v>-</v>
          </cell>
          <cell r="P44" t="str">
            <v>-</v>
          </cell>
          <cell r="Q44" t="str">
            <v>-</v>
          </cell>
          <cell r="R44" t="str">
            <v>-</v>
          </cell>
          <cell r="S44">
            <v>9.4899999999999998E-2</v>
          </cell>
          <cell r="T44">
            <v>9.2499999999999999E-2</v>
          </cell>
          <cell r="U44">
            <v>8.7500000000000008E-2</v>
          </cell>
          <cell r="V44">
            <v>7.9899999999999999E-2</v>
          </cell>
          <cell r="W44">
            <v>7.9899999999999999E-2</v>
          </cell>
          <cell r="X44">
            <v>7.9899999999999999E-2</v>
          </cell>
        </row>
        <row r="45">
          <cell r="C45" t="str">
            <v>-</v>
          </cell>
          <cell r="D45" t="str">
            <v>-</v>
          </cell>
          <cell r="E45" t="str">
            <v>-</v>
          </cell>
          <cell r="F45" t="str">
            <v>-</v>
          </cell>
          <cell r="G45">
            <v>9.4899999999999998E-2</v>
          </cell>
          <cell r="H45">
            <v>9.2499999999999999E-2</v>
          </cell>
          <cell r="I45">
            <v>8.7499999999999994E-2</v>
          </cell>
          <cell r="J45">
            <v>8.4900000000000003E-2</v>
          </cell>
          <cell r="K45">
            <v>8.2500000000000004E-2</v>
          </cell>
          <cell r="L45">
            <v>8.2500000000000004E-2</v>
          </cell>
          <cell r="O45" t="str">
            <v>-</v>
          </cell>
          <cell r="P45" t="str">
            <v>-</v>
          </cell>
          <cell r="Q45" t="str">
            <v>-</v>
          </cell>
          <cell r="R45" t="str">
            <v>-</v>
          </cell>
          <cell r="S45">
            <v>9.9900000000000003E-2</v>
          </cell>
          <cell r="T45">
            <v>9.7500000000000003E-2</v>
          </cell>
          <cell r="U45">
            <v>9.2499999999999999E-2</v>
          </cell>
          <cell r="V45">
            <v>8.9900000000000008E-2</v>
          </cell>
          <cell r="W45">
            <v>8.7500000000000008E-2</v>
          </cell>
          <cell r="X45">
            <v>8.7500000000000008E-2</v>
          </cell>
        </row>
        <row r="46">
          <cell r="C46" t="str">
            <v>-</v>
          </cell>
          <cell r="D46" t="str">
            <v>-</v>
          </cell>
          <cell r="E46" t="str">
            <v>-</v>
          </cell>
          <cell r="F46" t="str">
            <v>-</v>
          </cell>
          <cell r="G46">
            <v>0.10489999999999999</v>
          </cell>
          <cell r="H46">
            <v>9.4899999999999998E-2</v>
          </cell>
          <cell r="I46">
            <v>9.2499999999999999E-2</v>
          </cell>
          <cell r="J46">
            <v>8.4900000000000003E-2</v>
          </cell>
          <cell r="K46">
            <v>8.4900000000000003E-2</v>
          </cell>
          <cell r="L46">
            <v>8.4900000000000003E-2</v>
          </cell>
          <cell r="O46" t="str">
            <v>-</v>
          </cell>
          <cell r="P46" t="str">
            <v>-</v>
          </cell>
          <cell r="Q46" t="str">
            <v>-</v>
          </cell>
          <cell r="R46" t="str">
            <v>-</v>
          </cell>
          <cell r="S46">
            <v>0.1099</v>
          </cell>
          <cell r="T46">
            <v>9.9900000000000003E-2</v>
          </cell>
          <cell r="U46">
            <v>9.7500000000000003E-2</v>
          </cell>
          <cell r="V46">
            <v>8.9900000000000008E-2</v>
          </cell>
          <cell r="W46">
            <v>8.9900000000000008E-2</v>
          </cell>
          <cell r="X46">
            <v>8.9900000000000008E-2</v>
          </cell>
        </row>
        <row r="47">
          <cell r="C47" t="str">
            <v>-</v>
          </cell>
          <cell r="D47" t="str">
            <v>-</v>
          </cell>
          <cell r="E47" t="str">
            <v>-</v>
          </cell>
          <cell r="F47" t="str">
            <v>-</v>
          </cell>
          <cell r="G47" t="str">
            <v>-</v>
          </cell>
          <cell r="H47" t="str">
            <v>-</v>
          </cell>
          <cell r="I47" t="str">
            <v>-</v>
          </cell>
          <cell r="J47" t="str">
            <v>-</v>
          </cell>
          <cell r="K47" t="str">
            <v>-</v>
          </cell>
          <cell r="L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</row>
        <row r="48">
          <cell r="C48" t="str">
            <v>-</v>
          </cell>
          <cell r="D48" t="str">
            <v>-</v>
          </cell>
          <cell r="E48" t="str">
            <v>-</v>
          </cell>
          <cell r="F48" t="str">
            <v>-</v>
          </cell>
          <cell r="G48" t="str">
            <v>-</v>
          </cell>
          <cell r="H48" t="str">
            <v>-</v>
          </cell>
          <cell r="I48" t="str">
            <v>-</v>
          </cell>
          <cell r="J48" t="str">
            <v>-</v>
          </cell>
          <cell r="K48" t="str">
            <v>-</v>
          </cell>
          <cell r="L48" t="str">
            <v>-</v>
          </cell>
          <cell r="O48" t="str">
            <v>-</v>
          </cell>
          <cell r="P48" t="str">
            <v>-</v>
          </cell>
          <cell r="Q48" t="str">
            <v>-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</row>
        <row r="49">
          <cell r="C49" t="str">
            <v>-</v>
          </cell>
          <cell r="D49" t="str">
            <v>-</v>
          </cell>
          <cell r="E49" t="str">
            <v>-</v>
          </cell>
          <cell r="F49" t="str">
            <v>-</v>
          </cell>
          <cell r="G49" t="str">
            <v>-</v>
          </cell>
          <cell r="H49" t="str">
            <v>-</v>
          </cell>
          <cell r="I49" t="str">
            <v>-</v>
          </cell>
          <cell r="J49" t="str">
            <v>-</v>
          </cell>
          <cell r="K49" t="str">
            <v>-</v>
          </cell>
          <cell r="L49" t="str">
            <v>-</v>
          </cell>
          <cell r="O49" t="str">
            <v>-</v>
          </cell>
          <cell r="P49" t="str">
            <v>-</v>
          </cell>
          <cell r="Q49" t="str">
            <v>-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</row>
        <row r="50">
          <cell r="C50" t="str">
            <v>-</v>
          </cell>
          <cell r="D50" t="str">
            <v>-</v>
          </cell>
          <cell r="E50" t="str">
            <v>-</v>
          </cell>
          <cell r="F50" t="str">
            <v>-</v>
          </cell>
          <cell r="G50" t="str">
            <v>-</v>
          </cell>
          <cell r="H50" t="str">
            <v>-</v>
          </cell>
          <cell r="I50" t="str">
            <v>-</v>
          </cell>
          <cell r="J50" t="str">
            <v>-</v>
          </cell>
          <cell r="K50" t="str">
            <v>-</v>
          </cell>
          <cell r="L50" t="str">
            <v>-</v>
          </cell>
          <cell r="O50" t="str">
            <v>-</v>
          </cell>
          <cell r="P50" t="str">
            <v>-</v>
          </cell>
          <cell r="Q50" t="str">
            <v>-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C913-26AF-D74E-A240-8B294F1589DA}">
  <sheetPr>
    <pageSetUpPr fitToPage="1"/>
  </sheetPr>
  <dimension ref="A1:Y50"/>
  <sheetViews>
    <sheetView showGridLines="0" tabSelected="1" zoomScale="70" zoomScaleNormal="70" zoomScaleSheetLayoutView="85" workbookViewId="0">
      <selection activeCell="B4" sqref="B4"/>
    </sheetView>
  </sheetViews>
  <sheetFormatPr defaultColWidth="8.84765625" defaultRowHeight="15.6" x14ac:dyDescent="0.6"/>
  <cols>
    <col min="1" max="16384" width="8.84765625" style="68"/>
  </cols>
  <sheetData>
    <row r="1" spans="1:25" x14ac:dyDescent="0.6">
      <c r="A1" s="90"/>
      <c r="Y1" s="90"/>
    </row>
    <row r="2" spans="1:25" x14ac:dyDescent="0.6">
      <c r="A2" s="88"/>
      <c r="B2" s="163" t="s">
        <v>48</v>
      </c>
      <c r="C2" s="164"/>
      <c r="D2" s="164"/>
      <c r="E2" s="164"/>
      <c r="F2" s="164"/>
      <c r="G2" s="164"/>
      <c r="H2" s="164"/>
      <c r="I2" s="164"/>
      <c r="J2" s="164"/>
      <c r="K2" s="164"/>
      <c r="L2" s="165"/>
      <c r="N2" s="166" t="s">
        <v>49</v>
      </c>
      <c r="O2" s="167"/>
      <c r="P2" s="167"/>
      <c r="Q2" s="167"/>
      <c r="R2" s="167"/>
      <c r="S2" s="167"/>
      <c r="T2" s="167"/>
      <c r="U2" s="167"/>
      <c r="V2" s="167"/>
      <c r="W2" s="167"/>
      <c r="X2" s="168"/>
      <c r="Y2" s="88"/>
    </row>
    <row r="3" spans="1:25" x14ac:dyDescent="0.6">
      <c r="A3" s="88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N3" s="89"/>
      <c r="O3" s="89"/>
      <c r="P3" s="89"/>
      <c r="Q3" s="89"/>
      <c r="R3" s="89"/>
      <c r="S3" s="89"/>
      <c r="T3" s="89"/>
      <c r="U3" s="89"/>
      <c r="V3" s="89"/>
      <c r="W3" s="89"/>
      <c r="Y3" s="88"/>
    </row>
    <row r="4" spans="1:25" x14ac:dyDescent="0.6">
      <c r="A4" s="88"/>
      <c r="B4" s="62" t="s">
        <v>3</v>
      </c>
      <c r="C4" s="86"/>
      <c r="D4" s="86"/>
      <c r="E4" s="86"/>
      <c r="F4" s="86"/>
      <c r="G4" s="84"/>
      <c r="H4" s="84"/>
      <c r="I4" s="85"/>
      <c r="J4" s="85"/>
      <c r="K4" s="84"/>
      <c r="L4" s="83"/>
      <c r="N4" s="62" t="s">
        <v>3</v>
      </c>
      <c r="O4" s="86"/>
      <c r="P4" s="86"/>
      <c r="Q4" s="86"/>
      <c r="R4" s="86"/>
      <c r="S4" s="84"/>
      <c r="T4" s="84"/>
      <c r="U4" s="85"/>
      <c r="V4" s="85"/>
      <c r="W4" s="84"/>
      <c r="X4" s="83"/>
      <c r="Y4" s="88"/>
    </row>
    <row r="5" spans="1:25" s="82" customFormat="1" x14ac:dyDescent="0.6">
      <c r="A5" s="88"/>
      <c r="B5" s="77"/>
      <c r="C5" s="81" t="s">
        <v>58</v>
      </c>
      <c r="D5" s="81" t="s">
        <v>63</v>
      </c>
      <c r="E5" s="81" t="s">
        <v>46</v>
      </c>
      <c r="F5" s="81" t="s">
        <v>59</v>
      </c>
      <c r="G5" s="80" t="s">
        <v>43</v>
      </c>
      <c r="H5" s="80" t="s">
        <v>44</v>
      </c>
      <c r="I5" s="80" t="s">
        <v>60</v>
      </c>
      <c r="J5" s="80" t="s">
        <v>61</v>
      </c>
      <c r="K5" s="80" t="s">
        <v>45</v>
      </c>
      <c r="L5" s="79" t="s">
        <v>62</v>
      </c>
      <c r="N5" s="77"/>
      <c r="O5" s="101" t="s">
        <v>58</v>
      </c>
      <c r="P5" s="101" t="s">
        <v>63</v>
      </c>
      <c r="Q5" s="101" t="s">
        <v>46</v>
      </c>
      <c r="R5" s="101" t="s">
        <v>59</v>
      </c>
      <c r="S5" s="70" t="s">
        <v>43</v>
      </c>
      <c r="T5" s="70" t="s">
        <v>44</v>
      </c>
      <c r="U5" s="70" t="s">
        <v>60</v>
      </c>
      <c r="V5" s="70" t="s">
        <v>61</v>
      </c>
      <c r="W5" s="70" t="s">
        <v>45</v>
      </c>
      <c r="X5" s="79" t="s">
        <v>62</v>
      </c>
      <c r="Y5" s="88"/>
    </row>
    <row r="6" spans="1:25" x14ac:dyDescent="0.6">
      <c r="A6" s="88"/>
      <c r="B6" s="78" t="s">
        <v>50</v>
      </c>
      <c r="C6" s="130">
        <v>0.10249999999999999</v>
      </c>
      <c r="D6" s="130">
        <v>9.9900000000000003E-2</v>
      </c>
      <c r="E6" s="130">
        <v>9.2499999999999999E-2</v>
      </c>
      <c r="F6" s="130">
        <v>8.4900000000000003E-2</v>
      </c>
      <c r="G6" s="130">
        <v>6.7500000000000004E-2</v>
      </c>
      <c r="H6" s="130">
        <v>6.4899999999999999E-2</v>
      </c>
      <c r="I6" s="130">
        <v>6.25E-2</v>
      </c>
      <c r="J6" s="130">
        <v>6.25E-2</v>
      </c>
      <c r="K6" s="130">
        <v>4.99E-2</v>
      </c>
      <c r="L6" s="118">
        <v>4.99E-2</v>
      </c>
      <c r="M6"/>
      <c r="N6" s="93" t="s">
        <v>50</v>
      </c>
      <c r="O6" s="121">
        <v>0.1075</v>
      </c>
      <c r="P6" s="121">
        <v>0.10490000000000001</v>
      </c>
      <c r="Q6" s="121">
        <v>9.7500000000000003E-2</v>
      </c>
      <c r="R6" s="121">
        <v>8.9900000000000008E-2</v>
      </c>
      <c r="S6" s="121">
        <v>7.2500000000000009E-2</v>
      </c>
      <c r="T6" s="121">
        <v>6.9900000000000004E-2</v>
      </c>
      <c r="U6" s="121">
        <v>6.7500000000000004E-2</v>
      </c>
      <c r="V6" s="121">
        <v>6.7500000000000004E-2</v>
      </c>
      <c r="W6" s="121">
        <v>5.4899999999999997E-2</v>
      </c>
      <c r="X6" s="118">
        <v>4.99E-2</v>
      </c>
      <c r="Y6" s="88"/>
    </row>
    <row r="7" spans="1:25" x14ac:dyDescent="0.6">
      <c r="A7" s="88"/>
      <c r="B7" s="78" t="s">
        <v>4</v>
      </c>
      <c r="C7" s="130">
        <v>0.1125</v>
      </c>
      <c r="D7" s="130">
        <v>0.1075</v>
      </c>
      <c r="E7" s="130">
        <v>9.7500000000000003E-2</v>
      </c>
      <c r="F7" s="130">
        <v>8.9899999999999994E-2</v>
      </c>
      <c r="G7" s="130">
        <v>7.2499999999999995E-2</v>
      </c>
      <c r="H7" s="130">
        <v>6.9900000000000004E-2</v>
      </c>
      <c r="I7" s="130">
        <v>6.4899999999999999E-2</v>
      </c>
      <c r="J7" s="130">
        <v>6.25E-2</v>
      </c>
      <c r="K7" s="130">
        <v>4.99E-2</v>
      </c>
      <c r="L7" s="118">
        <v>4.99E-2</v>
      </c>
      <c r="M7"/>
      <c r="N7" s="93" t="s">
        <v>4</v>
      </c>
      <c r="O7" s="121">
        <v>0.11750000000000001</v>
      </c>
      <c r="P7" s="121">
        <v>0.1125</v>
      </c>
      <c r="Q7" s="121">
        <v>0.10250000000000001</v>
      </c>
      <c r="R7" s="121">
        <v>9.4899999999999998E-2</v>
      </c>
      <c r="S7" s="121">
        <v>7.7499999999999999E-2</v>
      </c>
      <c r="T7" s="121">
        <v>7.4900000000000008E-2</v>
      </c>
      <c r="U7" s="121">
        <v>6.9900000000000004E-2</v>
      </c>
      <c r="V7" s="121">
        <v>6.7500000000000004E-2</v>
      </c>
      <c r="W7" s="121">
        <v>5.4899999999999997E-2</v>
      </c>
      <c r="X7" s="118">
        <v>5.4899999999999997E-2</v>
      </c>
      <c r="Y7" s="88"/>
    </row>
    <row r="8" spans="1:25" x14ac:dyDescent="0.6">
      <c r="A8" s="88"/>
      <c r="B8" s="78" t="s">
        <v>51</v>
      </c>
      <c r="C8" s="130">
        <v>0.1225</v>
      </c>
      <c r="D8" s="130">
        <v>0.1149</v>
      </c>
      <c r="E8" s="130">
        <v>0.10489999999999999</v>
      </c>
      <c r="F8" s="130">
        <v>9.7500000000000003E-2</v>
      </c>
      <c r="G8" s="130">
        <v>7.9899999999999999E-2</v>
      </c>
      <c r="H8" s="130">
        <v>7.4899999999999994E-2</v>
      </c>
      <c r="I8" s="130">
        <v>6.7500000000000004E-2</v>
      </c>
      <c r="J8" s="130">
        <v>6.4899999999999999E-2</v>
      </c>
      <c r="K8" s="130">
        <v>5.2499999999999998E-2</v>
      </c>
      <c r="L8" s="118">
        <v>5.2499999999999998E-2</v>
      </c>
      <c r="M8"/>
      <c r="N8" s="93" t="s">
        <v>51</v>
      </c>
      <c r="O8" s="121">
        <v>0.1275</v>
      </c>
      <c r="P8" s="121">
        <v>0.11990000000000001</v>
      </c>
      <c r="Q8" s="121">
        <v>0.1099</v>
      </c>
      <c r="R8" s="121">
        <v>0.10250000000000001</v>
      </c>
      <c r="S8" s="121">
        <v>8.4900000000000003E-2</v>
      </c>
      <c r="T8" s="121">
        <v>7.9899999999999999E-2</v>
      </c>
      <c r="U8" s="121">
        <v>7.2500000000000009E-2</v>
      </c>
      <c r="V8" s="121">
        <v>6.9900000000000004E-2</v>
      </c>
      <c r="W8" s="121">
        <v>5.7499999999999996E-2</v>
      </c>
      <c r="X8" s="118">
        <v>5.7499999999999996E-2</v>
      </c>
      <c r="Y8" s="88"/>
    </row>
    <row r="9" spans="1:25" x14ac:dyDescent="0.6">
      <c r="A9" s="88"/>
      <c r="B9" s="78" t="s">
        <v>52</v>
      </c>
      <c r="C9" s="130" t="s">
        <v>40</v>
      </c>
      <c r="D9" s="130" t="s">
        <v>40</v>
      </c>
      <c r="E9" s="130">
        <v>0.1099</v>
      </c>
      <c r="F9" s="130">
        <v>0.10489999999999999</v>
      </c>
      <c r="G9" s="130">
        <v>8.4900000000000003E-2</v>
      </c>
      <c r="H9" s="130">
        <v>7.7499999999999999E-2</v>
      </c>
      <c r="I9" s="130">
        <v>7.2499999999999995E-2</v>
      </c>
      <c r="J9" s="130">
        <v>7.2499999999999995E-2</v>
      </c>
      <c r="K9" s="130">
        <v>5.7500000000000002E-2</v>
      </c>
      <c r="L9" s="118">
        <v>5.7500000000000002E-2</v>
      </c>
      <c r="M9"/>
      <c r="N9" s="93" t="s">
        <v>52</v>
      </c>
      <c r="O9" s="121" t="s">
        <v>40</v>
      </c>
      <c r="P9" s="121" t="s">
        <v>40</v>
      </c>
      <c r="Q9" s="121">
        <v>0.1149</v>
      </c>
      <c r="R9" s="121">
        <v>0.1099</v>
      </c>
      <c r="S9" s="121">
        <v>8.9900000000000008E-2</v>
      </c>
      <c r="T9" s="121">
        <v>8.2500000000000004E-2</v>
      </c>
      <c r="U9" s="121">
        <v>7.7499999999999999E-2</v>
      </c>
      <c r="V9" s="121">
        <v>7.7499999999999999E-2</v>
      </c>
      <c r="W9" s="121">
        <v>6.25E-2</v>
      </c>
      <c r="X9" s="118">
        <v>6.25E-2</v>
      </c>
      <c r="Y9" s="88"/>
    </row>
    <row r="10" spans="1:25" x14ac:dyDescent="0.6">
      <c r="B10" s="77" t="s">
        <v>53</v>
      </c>
      <c r="C10" s="130" t="s">
        <v>40</v>
      </c>
      <c r="D10" s="130" t="s">
        <v>40</v>
      </c>
      <c r="E10" s="130" t="s">
        <v>40</v>
      </c>
      <c r="F10" s="130" t="s">
        <v>40</v>
      </c>
      <c r="G10" s="130">
        <v>9.2499999999999999E-2</v>
      </c>
      <c r="H10" s="130">
        <v>8.4900000000000003E-2</v>
      </c>
      <c r="I10" s="130">
        <v>7.7499999999999999E-2</v>
      </c>
      <c r="J10" s="130">
        <v>7.2499999999999995E-2</v>
      </c>
      <c r="K10" s="130">
        <v>5.9900000000000002E-2</v>
      </c>
      <c r="L10" s="118">
        <v>5.9900000000000002E-2</v>
      </c>
      <c r="M10"/>
      <c r="N10" s="92" t="s">
        <v>53</v>
      </c>
      <c r="O10" s="121" t="s">
        <v>40</v>
      </c>
      <c r="P10" s="121" t="s">
        <v>40</v>
      </c>
      <c r="Q10" s="121" t="s">
        <v>40</v>
      </c>
      <c r="R10" s="121" t="s">
        <v>40</v>
      </c>
      <c r="S10" s="121">
        <v>9.7500000000000003E-2</v>
      </c>
      <c r="T10" s="121">
        <v>8.9900000000000008E-2</v>
      </c>
      <c r="U10" s="121">
        <v>8.2500000000000004E-2</v>
      </c>
      <c r="V10" s="121">
        <v>7.7499999999999999E-2</v>
      </c>
      <c r="W10" s="121">
        <v>6.4899999999999999E-2</v>
      </c>
      <c r="X10" s="118">
        <v>6.4899999999999999E-2</v>
      </c>
    </row>
    <row r="11" spans="1:25" x14ac:dyDescent="0.6">
      <c r="B11" s="77" t="s">
        <v>54</v>
      </c>
      <c r="C11" s="130" t="s">
        <v>40</v>
      </c>
      <c r="D11" s="130" t="s">
        <v>40</v>
      </c>
      <c r="E11" s="130" t="s">
        <v>40</v>
      </c>
      <c r="F11" s="130" t="s">
        <v>40</v>
      </c>
      <c r="G11" s="130">
        <v>0.10489999999999999</v>
      </c>
      <c r="H11" s="130">
        <v>9.7500000000000003E-2</v>
      </c>
      <c r="I11" s="130">
        <v>8.9899999999999994E-2</v>
      </c>
      <c r="J11" s="130">
        <v>7.9899999999999999E-2</v>
      </c>
      <c r="K11" s="130">
        <v>7.4899999999999994E-2</v>
      </c>
      <c r="L11" s="118">
        <v>7.2499999999999995E-2</v>
      </c>
      <c r="M11"/>
      <c r="N11" s="92" t="s">
        <v>54</v>
      </c>
      <c r="O11" s="121" t="s">
        <v>40</v>
      </c>
      <c r="P11" s="121" t="s">
        <v>40</v>
      </c>
      <c r="Q11" s="121" t="s">
        <v>40</v>
      </c>
      <c r="R11" s="121" t="s">
        <v>40</v>
      </c>
      <c r="S11" s="121">
        <v>0.1099</v>
      </c>
      <c r="T11" s="121">
        <v>0.10250000000000001</v>
      </c>
      <c r="U11" s="121">
        <v>9.4899999999999998E-2</v>
      </c>
      <c r="V11" s="121">
        <v>8.4900000000000003E-2</v>
      </c>
      <c r="W11" s="121">
        <v>7.9899999999999999E-2</v>
      </c>
      <c r="X11" s="118">
        <v>7.7499999999999999E-2</v>
      </c>
    </row>
    <row r="12" spans="1:25" x14ac:dyDescent="0.6">
      <c r="B12" s="77" t="s">
        <v>55</v>
      </c>
      <c r="C12" s="130" t="s">
        <v>40</v>
      </c>
      <c r="D12" s="130" t="s">
        <v>40</v>
      </c>
      <c r="E12" s="130" t="s">
        <v>40</v>
      </c>
      <c r="F12" s="130" t="s">
        <v>40</v>
      </c>
      <c r="G12" s="130">
        <v>0.1099</v>
      </c>
      <c r="H12" s="130">
        <v>0.10249999999999999</v>
      </c>
      <c r="I12" s="130">
        <v>9.2499999999999999E-2</v>
      </c>
      <c r="J12" s="130">
        <v>8.2500000000000004E-2</v>
      </c>
      <c r="K12" s="130">
        <v>7.9899999999999999E-2</v>
      </c>
      <c r="L12" s="118">
        <v>7.7499999999999999E-2</v>
      </c>
      <c r="M12"/>
      <c r="N12" s="92" t="s">
        <v>55</v>
      </c>
      <c r="O12" s="121" t="s">
        <v>40</v>
      </c>
      <c r="P12" s="121" t="s">
        <v>40</v>
      </c>
      <c r="Q12" s="121" t="s">
        <v>40</v>
      </c>
      <c r="R12" s="121" t="s">
        <v>40</v>
      </c>
      <c r="S12" s="121">
        <v>0.1149</v>
      </c>
      <c r="T12" s="121">
        <v>0.1075</v>
      </c>
      <c r="U12" s="121">
        <v>9.7500000000000003E-2</v>
      </c>
      <c r="V12" s="121">
        <v>8.7500000000000008E-2</v>
      </c>
      <c r="W12" s="121">
        <v>8.4900000000000003E-2</v>
      </c>
      <c r="X12" s="118">
        <v>8.2500000000000004E-2</v>
      </c>
    </row>
    <row r="13" spans="1:25" x14ac:dyDescent="0.6">
      <c r="B13" s="77" t="s">
        <v>56</v>
      </c>
      <c r="C13" s="130" t="s">
        <v>40</v>
      </c>
      <c r="D13" s="130" t="s">
        <v>40</v>
      </c>
      <c r="E13" s="130" t="s">
        <v>40</v>
      </c>
      <c r="F13" s="130" t="s">
        <v>40</v>
      </c>
      <c r="G13" s="130" t="s">
        <v>40</v>
      </c>
      <c r="H13" s="130" t="s">
        <v>40</v>
      </c>
      <c r="I13" s="130">
        <v>0.10249999999999999</v>
      </c>
      <c r="J13" s="130">
        <v>9.2499999999999999E-2</v>
      </c>
      <c r="K13" s="130">
        <v>8.9899999999999994E-2</v>
      </c>
      <c r="L13" s="118">
        <v>8.7499999999999994E-2</v>
      </c>
      <c r="M13"/>
      <c r="N13" s="92" t="s">
        <v>56</v>
      </c>
      <c r="O13" s="121" t="s">
        <v>40</v>
      </c>
      <c r="P13" s="121" t="s">
        <v>40</v>
      </c>
      <c r="Q13" s="121" t="s">
        <v>40</v>
      </c>
      <c r="R13" s="121" t="s">
        <v>40</v>
      </c>
      <c r="S13" s="121" t="s">
        <v>40</v>
      </c>
      <c r="T13" s="121" t="s">
        <v>40</v>
      </c>
      <c r="U13" s="121">
        <v>0.1075</v>
      </c>
      <c r="V13" s="121">
        <v>9.7500000000000003E-2</v>
      </c>
      <c r="W13" s="121">
        <v>9.4899999999999998E-2</v>
      </c>
      <c r="X13" s="118">
        <v>9.2499999999999999E-2</v>
      </c>
    </row>
    <row r="14" spans="1:25" x14ac:dyDescent="0.6">
      <c r="B14" s="75" t="s">
        <v>57</v>
      </c>
      <c r="C14" s="119" t="s">
        <v>40</v>
      </c>
      <c r="D14" s="119" t="s">
        <v>40</v>
      </c>
      <c r="E14" s="161" t="s">
        <v>40</v>
      </c>
      <c r="F14" s="161" t="s">
        <v>40</v>
      </c>
      <c r="G14" s="161" t="s">
        <v>40</v>
      </c>
      <c r="H14" s="161" t="s">
        <v>40</v>
      </c>
      <c r="I14" s="161" t="s">
        <v>40</v>
      </c>
      <c r="J14" s="161" t="s">
        <v>40</v>
      </c>
      <c r="K14" s="161" t="s">
        <v>40</v>
      </c>
      <c r="L14" s="162" t="s">
        <v>40</v>
      </c>
      <c r="M14"/>
      <c r="N14" s="91" t="s">
        <v>57</v>
      </c>
      <c r="O14" s="119" t="s">
        <v>40</v>
      </c>
      <c r="P14" s="119" t="s">
        <v>40</v>
      </c>
      <c r="Q14" s="119" t="s">
        <v>40</v>
      </c>
      <c r="R14" s="119" t="s">
        <v>40</v>
      </c>
      <c r="S14" s="119" t="s">
        <v>40</v>
      </c>
      <c r="T14" s="119" t="s">
        <v>40</v>
      </c>
      <c r="U14" s="119" t="s">
        <v>40</v>
      </c>
      <c r="V14" s="119" t="s">
        <v>40</v>
      </c>
      <c r="W14" s="119" t="s">
        <v>40</v>
      </c>
      <c r="X14" s="120" t="s">
        <v>40</v>
      </c>
    </row>
    <row r="15" spans="1:25" x14ac:dyDescent="0.6">
      <c r="B15" s="87"/>
      <c r="C15" s="100"/>
      <c r="D15" s="100"/>
      <c r="E15" s="100"/>
      <c r="F15" s="100"/>
      <c r="G15" s="100"/>
      <c r="H15" s="100"/>
      <c r="I15" s="100"/>
      <c r="J15" s="100"/>
      <c r="K15" s="87"/>
      <c r="L15" s="87"/>
      <c r="M15"/>
      <c r="N15" s="100"/>
      <c r="O15" s="100"/>
      <c r="P15" s="100"/>
      <c r="Q15" s="100"/>
      <c r="R15" s="100"/>
      <c r="S15" s="100"/>
      <c r="T15" s="100"/>
      <c r="U15" s="100"/>
      <c r="V15" s="100"/>
      <c r="W15" s="87"/>
      <c r="X15" s="87"/>
    </row>
    <row r="16" spans="1:25" x14ac:dyDescent="0.6">
      <c r="B16" s="62" t="s">
        <v>2</v>
      </c>
      <c r="C16" s="99"/>
      <c r="D16" s="99"/>
      <c r="E16" s="99"/>
      <c r="F16" s="99"/>
      <c r="G16" s="97"/>
      <c r="H16" s="97"/>
      <c r="I16" s="98"/>
      <c r="J16" s="98"/>
      <c r="K16" s="84"/>
      <c r="L16" s="83"/>
      <c r="M16"/>
      <c r="N16" s="62" t="s">
        <v>2</v>
      </c>
      <c r="O16" s="99"/>
      <c r="P16" s="99"/>
      <c r="Q16" s="99"/>
      <c r="R16" s="99"/>
      <c r="S16" s="97"/>
      <c r="T16" s="97"/>
      <c r="U16" s="98"/>
      <c r="V16" s="98"/>
      <c r="W16" s="84"/>
      <c r="X16" s="83"/>
    </row>
    <row r="17" spans="2:24" x14ac:dyDescent="0.6">
      <c r="B17" s="77"/>
      <c r="C17" s="95" t="s">
        <v>58</v>
      </c>
      <c r="D17" s="95" t="s">
        <v>63</v>
      </c>
      <c r="E17" s="95" t="s">
        <v>46</v>
      </c>
      <c r="F17" s="95" t="s">
        <v>59</v>
      </c>
      <c r="G17" s="94" t="s">
        <v>43</v>
      </c>
      <c r="H17" s="94" t="s">
        <v>44</v>
      </c>
      <c r="I17" s="94" t="s">
        <v>60</v>
      </c>
      <c r="J17" s="94" t="s">
        <v>61</v>
      </c>
      <c r="K17" s="80" t="s">
        <v>45</v>
      </c>
      <c r="L17" s="79" t="s">
        <v>62</v>
      </c>
      <c r="M17" s="96"/>
      <c r="N17" s="92"/>
      <c r="O17" s="95" t="s">
        <v>58</v>
      </c>
      <c r="P17" s="95" t="s">
        <v>63</v>
      </c>
      <c r="Q17" s="95" t="s">
        <v>46</v>
      </c>
      <c r="R17" s="95" t="s">
        <v>59</v>
      </c>
      <c r="S17" s="94" t="s">
        <v>43</v>
      </c>
      <c r="T17" s="94" t="s">
        <v>44</v>
      </c>
      <c r="U17" s="94" t="s">
        <v>60</v>
      </c>
      <c r="V17" s="94" t="s">
        <v>61</v>
      </c>
      <c r="W17" s="80" t="s">
        <v>45</v>
      </c>
      <c r="X17" s="79" t="s">
        <v>62</v>
      </c>
    </row>
    <row r="18" spans="2:24" x14ac:dyDescent="0.6">
      <c r="B18" s="78" t="s">
        <v>50</v>
      </c>
      <c r="C18" s="154">
        <v>0.10489999999999999</v>
      </c>
      <c r="D18" s="154">
        <v>0.10249999999999999</v>
      </c>
      <c r="E18" s="154">
        <v>9.4899999999999998E-2</v>
      </c>
      <c r="F18" s="154">
        <v>8.7499999999999994E-2</v>
      </c>
      <c r="G18" s="130">
        <v>7.4899999999999994E-2</v>
      </c>
      <c r="H18" s="130">
        <v>7.2499999999999995E-2</v>
      </c>
      <c r="I18" s="130">
        <v>6.9900000000000004E-2</v>
      </c>
      <c r="J18" s="130">
        <v>6.4899999999999999E-2</v>
      </c>
      <c r="K18" s="130">
        <v>5.2499999999999998E-2</v>
      </c>
      <c r="L18" s="118">
        <v>5.2499999999999998E-2</v>
      </c>
      <c r="N18" s="78" t="s">
        <v>50</v>
      </c>
      <c r="O18" s="121">
        <v>0.1099</v>
      </c>
      <c r="P18" s="121">
        <v>0.1075</v>
      </c>
      <c r="Q18" s="121">
        <v>9.9900000000000003E-2</v>
      </c>
      <c r="R18" s="121">
        <v>9.2499999999999999E-2</v>
      </c>
      <c r="S18" s="121">
        <v>7.9899999999999999E-2</v>
      </c>
      <c r="T18" s="121">
        <v>7.7499999999999999E-2</v>
      </c>
      <c r="U18" s="121">
        <v>7.4900000000000008E-2</v>
      </c>
      <c r="V18" s="121">
        <v>6.9900000000000004E-2</v>
      </c>
      <c r="W18" s="160">
        <v>5.7499999999999996E-2</v>
      </c>
      <c r="X18" s="118">
        <v>5.7499999999999996E-2</v>
      </c>
    </row>
    <row r="19" spans="2:24" x14ac:dyDescent="0.6">
      <c r="B19" s="78" t="s">
        <v>4</v>
      </c>
      <c r="C19" s="154">
        <v>0.1149</v>
      </c>
      <c r="D19" s="154">
        <v>0.1099</v>
      </c>
      <c r="E19" s="154">
        <v>9.9900000000000003E-2</v>
      </c>
      <c r="F19" s="154">
        <v>9.2499999999999999E-2</v>
      </c>
      <c r="G19" s="130">
        <v>7.4899999999999994E-2</v>
      </c>
      <c r="H19" s="130">
        <v>7.2499999999999995E-2</v>
      </c>
      <c r="I19" s="130">
        <v>6.9900000000000004E-2</v>
      </c>
      <c r="J19" s="130">
        <v>6.4899999999999999E-2</v>
      </c>
      <c r="K19" s="130">
        <v>5.2499999999999998E-2</v>
      </c>
      <c r="L19" s="118">
        <v>5.2499999999999998E-2</v>
      </c>
      <c r="N19" s="78" t="s">
        <v>4</v>
      </c>
      <c r="O19" s="121">
        <v>0.11990000000000001</v>
      </c>
      <c r="P19" s="121">
        <v>0.1149</v>
      </c>
      <c r="Q19" s="121">
        <v>0.10490000000000001</v>
      </c>
      <c r="R19" s="121">
        <v>9.7500000000000003E-2</v>
      </c>
      <c r="S19" s="121">
        <v>7.9899999999999999E-2</v>
      </c>
      <c r="T19" s="121">
        <v>7.7499999999999999E-2</v>
      </c>
      <c r="U19" s="121">
        <v>7.4900000000000008E-2</v>
      </c>
      <c r="V19" s="121">
        <v>6.9900000000000004E-2</v>
      </c>
      <c r="W19" s="160">
        <v>5.7499999999999996E-2</v>
      </c>
      <c r="X19" s="118">
        <v>5.7499999999999996E-2</v>
      </c>
    </row>
    <row r="20" spans="2:24" x14ac:dyDescent="0.6">
      <c r="B20" s="78" t="s">
        <v>51</v>
      </c>
      <c r="C20" s="154">
        <v>0.1249</v>
      </c>
      <c r="D20" s="154">
        <v>0.11749999999999999</v>
      </c>
      <c r="E20" s="154">
        <v>0.1075</v>
      </c>
      <c r="F20" s="154">
        <v>9.9900000000000003E-2</v>
      </c>
      <c r="G20" s="130">
        <v>8.2500000000000004E-2</v>
      </c>
      <c r="H20" s="130">
        <v>7.9899999999999999E-2</v>
      </c>
      <c r="I20" s="130">
        <v>6.9900000000000004E-2</v>
      </c>
      <c r="J20" s="130">
        <v>6.7500000000000004E-2</v>
      </c>
      <c r="K20" s="130">
        <v>5.2499999999999998E-2</v>
      </c>
      <c r="L20" s="118">
        <v>5.2499999999999998E-2</v>
      </c>
      <c r="N20" s="78" t="s">
        <v>51</v>
      </c>
      <c r="O20" s="121">
        <v>0.12989999999999999</v>
      </c>
      <c r="P20" s="121">
        <v>0.1225</v>
      </c>
      <c r="Q20" s="121">
        <v>0.1125</v>
      </c>
      <c r="R20" s="121">
        <v>0.10490000000000001</v>
      </c>
      <c r="S20" s="121">
        <v>8.7500000000000008E-2</v>
      </c>
      <c r="T20" s="121">
        <v>8.4900000000000003E-2</v>
      </c>
      <c r="U20" s="121">
        <v>7.4900000000000008E-2</v>
      </c>
      <c r="V20" s="121">
        <v>7.2500000000000009E-2</v>
      </c>
      <c r="W20" s="160">
        <v>5.7499999999999996E-2</v>
      </c>
      <c r="X20" s="118">
        <v>5.7499999999999996E-2</v>
      </c>
    </row>
    <row r="21" spans="2:24" x14ac:dyDescent="0.6">
      <c r="B21" s="78" t="s">
        <v>52</v>
      </c>
      <c r="C21" s="154" t="s">
        <v>40</v>
      </c>
      <c r="D21" s="154" t="s">
        <v>40</v>
      </c>
      <c r="E21" s="154">
        <v>0.1125</v>
      </c>
      <c r="F21" s="154">
        <v>0.1075</v>
      </c>
      <c r="G21" s="130">
        <v>8.7499999999999994E-2</v>
      </c>
      <c r="H21" s="130">
        <v>7.9899999999999999E-2</v>
      </c>
      <c r="I21" s="130">
        <v>7.4899999999999994E-2</v>
      </c>
      <c r="J21" s="130">
        <v>7.4899999999999994E-2</v>
      </c>
      <c r="K21" s="130">
        <v>5.9900000000000002E-2</v>
      </c>
      <c r="L21" s="118">
        <v>5.9900000000000002E-2</v>
      </c>
      <c r="N21" s="78" t="s">
        <v>52</v>
      </c>
      <c r="O21" s="121" t="s">
        <v>40</v>
      </c>
      <c r="P21" s="121" t="s">
        <v>40</v>
      </c>
      <c r="Q21" s="121">
        <v>0.11750000000000001</v>
      </c>
      <c r="R21" s="121">
        <v>0.1125</v>
      </c>
      <c r="S21" s="121">
        <v>9.2499999999999999E-2</v>
      </c>
      <c r="T21" s="121">
        <v>8.4900000000000003E-2</v>
      </c>
      <c r="U21" s="121">
        <v>7.9899999999999999E-2</v>
      </c>
      <c r="V21" s="121">
        <v>7.9899999999999999E-2</v>
      </c>
      <c r="W21" s="160">
        <v>6.4899999999999999E-2</v>
      </c>
      <c r="X21" s="118">
        <v>6.4899999999999999E-2</v>
      </c>
    </row>
    <row r="22" spans="2:24" x14ac:dyDescent="0.6">
      <c r="B22" s="77" t="s">
        <v>53</v>
      </c>
      <c r="C22" s="154" t="s">
        <v>40</v>
      </c>
      <c r="D22" s="154" t="s">
        <v>40</v>
      </c>
      <c r="E22" s="154" t="s">
        <v>40</v>
      </c>
      <c r="F22" s="154" t="s">
        <v>40</v>
      </c>
      <c r="G22" s="130">
        <v>9.4899999999999998E-2</v>
      </c>
      <c r="H22" s="130">
        <v>8.7499999999999994E-2</v>
      </c>
      <c r="I22" s="130">
        <v>7.9899999999999999E-2</v>
      </c>
      <c r="J22" s="130">
        <v>7.4899999999999994E-2</v>
      </c>
      <c r="K22" s="25">
        <v>6.25E-2</v>
      </c>
      <c r="L22" s="118">
        <v>6.25E-2</v>
      </c>
      <c r="N22" s="77" t="s">
        <v>53</v>
      </c>
      <c r="O22" s="121" t="s">
        <v>40</v>
      </c>
      <c r="P22" s="121" t="s">
        <v>40</v>
      </c>
      <c r="Q22" s="121" t="s">
        <v>40</v>
      </c>
      <c r="R22" s="121" t="s">
        <v>40</v>
      </c>
      <c r="S22" s="121">
        <v>9.9900000000000003E-2</v>
      </c>
      <c r="T22" s="121">
        <v>9.2499999999999999E-2</v>
      </c>
      <c r="U22" s="121">
        <v>8.4900000000000003E-2</v>
      </c>
      <c r="V22" s="121">
        <v>7.9899999999999999E-2</v>
      </c>
      <c r="W22" s="9">
        <v>6.7500000000000004E-2</v>
      </c>
      <c r="X22" s="118">
        <v>6.7500000000000004E-2</v>
      </c>
    </row>
    <row r="23" spans="2:24" x14ac:dyDescent="0.6">
      <c r="B23" s="77" t="s">
        <v>54</v>
      </c>
      <c r="C23" s="154" t="s">
        <v>40</v>
      </c>
      <c r="D23" s="154" t="s">
        <v>40</v>
      </c>
      <c r="E23" s="154" t="s">
        <v>40</v>
      </c>
      <c r="F23" s="154" t="s">
        <v>40</v>
      </c>
      <c r="G23" s="130">
        <v>0.1075</v>
      </c>
      <c r="H23" s="130">
        <v>9.9900000000000003E-2</v>
      </c>
      <c r="I23" s="130">
        <v>9.2499999999999999E-2</v>
      </c>
      <c r="J23" s="130">
        <v>8.7499999999999994E-2</v>
      </c>
      <c r="K23" s="130">
        <v>8.2500000000000004E-2</v>
      </c>
      <c r="L23" s="118">
        <v>7.9899999999999999E-2</v>
      </c>
      <c r="N23" s="77" t="s">
        <v>54</v>
      </c>
      <c r="O23" s="121" t="s">
        <v>40</v>
      </c>
      <c r="P23" s="121" t="s">
        <v>40</v>
      </c>
      <c r="Q23" s="121" t="s">
        <v>40</v>
      </c>
      <c r="R23" s="121" t="s">
        <v>40</v>
      </c>
      <c r="S23" s="121">
        <v>0.1125</v>
      </c>
      <c r="T23" s="121">
        <v>0.10490000000000001</v>
      </c>
      <c r="U23" s="121">
        <v>9.7500000000000003E-2</v>
      </c>
      <c r="V23" s="121">
        <v>9.2499999999999999E-2</v>
      </c>
      <c r="W23" s="160">
        <v>8.7500000000000008E-2</v>
      </c>
      <c r="X23" s="118">
        <v>8.4900000000000003E-2</v>
      </c>
    </row>
    <row r="24" spans="2:24" x14ac:dyDescent="0.6">
      <c r="B24" s="77" t="s">
        <v>55</v>
      </c>
      <c r="C24" s="154" t="s">
        <v>40</v>
      </c>
      <c r="D24" s="154" t="s">
        <v>40</v>
      </c>
      <c r="E24" s="154" t="s">
        <v>40</v>
      </c>
      <c r="F24" s="154" t="s">
        <v>40</v>
      </c>
      <c r="G24" s="130">
        <v>0.1125</v>
      </c>
      <c r="H24" s="130">
        <v>0.10489999999999999</v>
      </c>
      <c r="I24" s="130">
        <v>9.4899999999999998E-2</v>
      </c>
      <c r="J24" s="130">
        <v>8.9899999999999994E-2</v>
      </c>
      <c r="K24" s="130">
        <v>8.7499999999999994E-2</v>
      </c>
      <c r="L24" s="118">
        <v>8.4900000000000003E-2</v>
      </c>
      <c r="N24" s="77" t="s">
        <v>55</v>
      </c>
      <c r="O24" s="121" t="s">
        <v>40</v>
      </c>
      <c r="P24" s="121" t="s">
        <v>40</v>
      </c>
      <c r="Q24" s="121" t="s">
        <v>40</v>
      </c>
      <c r="R24" s="121" t="s">
        <v>40</v>
      </c>
      <c r="S24" s="121">
        <v>0.11750000000000001</v>
      </c>
      <c r="T24" s="121">
        <v>0.1099</v>
      </c>
      <c r="U24" s="121">
        <v>9.9900000000000003E-2</v>
      </c>
      <c r="V24" s="121">
        <v>9.4899999999999998E-2</v>
      </c>
      <c r="W24" s="160">
        <v>9.2499999999999999E-2</v>
      </c>
      <c r="X24" s="118">
        <v>8.9900000000000008E-2</v>
      </c>
    </row>
    <row r="25" spans="2:24" x14ac:dyDescent="0.6">
      <c r="B25" s="77" t="s">
        <v>56</v>
      </c>
      <c r="C25" s="154" t="s">
        <v>40</v>
      </c>
      <c r="D25" s="154" t="s">
        <v>40</v>
      </c>
      <c r="E25" s="154" t="s">
        <v>40</v>
      </c>
      <c r="F25" s="154" t="s">
        <v>40</v>
      </c>
      <c r="G25" s="130" t="s">
        <v>40</v>
      </c>
      <c r="H25" s="130" t="s">
        <v>40</v>
      </c>
      <c r="I25" s="130">
        <v>0.10489999999999999</v>
      </c>
      <c r="J25" s="130">
        <v>9.9900000000000003E-2</v>
      </c>
      <c r="K25" s="130">
        <v>9.7500000000000003E-2</v>
      </c>
      <c r="L25" s="118">
        <v>9.4899999999999998E-2</v>
      </c>
      <c r="N25" s="77" t="s">
        <v>56</v>
      </c>
      <c r="O25" s="121" t="s">
        <v>40</v>
      </c>
      <c r="P25" s="121" t="s">
        <v>40</v>
      </c>
      <c r="Q25" s="121" t="s">
        <v>40</v>
      </c>
      <c r="R25" s="121" t="s">
        <v>40</v>
      </c>
      <c r="S25" s="121" t="s">
        <v>40</v>
      </c>
      <c r="T25" s="121" t="s">
        <v>40</v>
      </c>
      <c r="U25" s="121">
        <v>0.1099</v>
      </c>
      <c r="V25" s="121">
        <v>0.10490000000000001</v>
      </c>
      <c r="W25" s="160">
        <v>0.10250000000000001</v>
      </c>
      <c r="X25" s="118">
        <v>9.9900000000000003E-2</v>
      </c>
    </row>
    <row r="26" spans="2:24" x14ac:dyDescent="0.6">
      <c r="B26" s="75" t="s">
        <v>57</v>
      </c>
      <c r="C26" s="74" t="s">
        <v>40</v>
      </c>
      <c r="D26" s="74" t="s">
        <v>40</v>
      </c>
      <c r="E26" s="74" t="s">
        <v>40</v>
      </c>
      <c r="F26" s="74" t="s">
        <v>40</v>
      </c>
      <c r="G26" s="119" t="s">
        <v>40</v>
      </c>
      <c r="H26" s="119" t="s">
        <v>40</v>
      </c>
      <c r="I26" s="119" t="s">
        <v>40</v>
      </c>
      <c r="J26" s="119" t="s">
        <v>40</v>
      </c>
      <c r="K26" s="119" t="s">
        <v>40</v>
      </c>
      <c r="L26" s="120" t="s">
        <v>40</v>
      </c>
      <c r="N26" s="75" t="s">
        <v>57</v>
      </c>
      <c r="O26" s="119" t="s">
        <v>40</v>
      </c>
      <c r="P26" s="119" t="s">
        <v>40</v>
      </c>
      <c r="Q26" s="119" t="s">
        <v>40</v>
      </c>
      <c r="R26" s="119" t="s">
        <v>40</v>
      </c>
      <c r="S26" s="119" t="s">
        <v>40</v>
      </c>
      <c r="T26" s="119" t="s">
        <v>40</v>
      </c>
      <c r="U26" s="119" t="s">
        <v>40</v>
      </c>
      <c r="V26" s="119" t="s">
        <v>40</v>
      </c>
      <c r="W26" s="119" t="s">
        <v>40</v>
      </c>
      <c r="X26" s="120" t="s">
        <v>40</v>
      </c>
    </row>
    <row r="27" spans="2:24" x14ac:dyDescent="0.6">
      <c r="C27"/>
      <c r="D27"/>
      <c r="E27"/>
      <c r="F27"/>
      <c r="G27"/>
      <c r="H27"/>
      <c r="I27"/>
      <c r="J27"/>
      <c r="M27"/>
      <c r="N27"/>
      <c r="O27"/>
      <c r="P27"/>
      <c r="Q27"/>
      <c r="R27"/>
      <c r="S27"/>
      <c r="T27"/>
      <c r="U27"/>
      <c r="V27"/>
    </row>
    <row r="28" spans="2:24" x14ac:dyDescent="0.6">
      <c r="B28" s="62" t="s">
        <v>6</v>
      </c>
      <c r="C28" s="99"/>
      <c r="D28" s="99"/>
      <c r="E28" s="99"/>
      <c r="F28" s="99"/>
      <c r="G28" s="97"/>
      <c r="H28" s="97"/>
      <c r="I28" s="98"/>
      <c r="J28" s="98"/>
      <c r="K28" s="84"/>
      <c r="L28" s="83"/>
      <c r="M28"/>
      <c r="N28" s="62" t="s">
        <v>6</v>
      </c>
      <c r="O28" s="99"/>
      <c r="P28" s="99"/>
      <c r="Q28" s="99"/>
      <c r="R28" s="99"/>
      <c r="S28" s="97"/>
      <c r="T28" s="97"/>
      <c r="U28" s="98"/>
      <c r="V28" s="98"/>
      <c r="W28" s="84"/>
      <c r="X28" s="83"/>
    </row>
    <row r="29" spans="2:24" x14ac:dyDescent="0.6">
      <c r="B29" s="77"/>
      <c r="C29" s="95" t="s">
        <v>58</v>
      </c>
      <c r="D29" s="95" t="s">
        <v>63</v>
      </c>
      <c r="E29" s="95" t="s">
        <v>46</v>
      </c>
      <c r="F29" s="95" t="s">
        <v>59</v>
      </c>
      <c r="G29" s="94" t="s">
        <v>43</v>
      </c>
      <c r="H29" s="94" t="s">
        <v>44</v>
      </c>
      <c r="I29" s="94" t="s">
        <v>60</v>
      </c>
      <c r="J29" s="94" t="s">
        <v>61</v>
      </c>
      <c r="K29" s="80" t="s">
        <v>45</v>
      </c>
      <c r="L29" s="79" t="s">
        <v>62</v>
      </c>
      <c r="M29" s="96"/>
      <c r="N29" s="92"/>
      <c r="O29" s="95" t="s">
        <v>58</v>
      </c>
      <c r="P29" s="95" t="s">
        <v>63</v>
      </c>
      <c r="Q29" s="95" t="s">
        <v>46</v>
      </c>
      <c r="R29" s="95" t="s">
        <v>59</v>
      </c>
      <c r="S29" s="94" t="s">
        <v>43</v>
      </c>
      <c r="T29" s="94" t="s">
        <v>44</v>
      </c>
      <c r="U29" s="94" t="s">
        <v>60</v>
      </c>
      <c r="V29" s="94" t="s">
        <v>61</v>
      </c>
      <c r="W29" s="80" t="s">
        <v>45</v>
      </c>
      <c r="X29" s="79" t="s">
        <v>62</v>
      </c>
    </row>
    <row r="30" spans="2:24" x14ac:dyDescent="0.6">
      <c r="B30" s="78" t="s">
        <v>50</v>
      </c>
      <c r="C30" s="154">
        <v>0.1099</v>
      </c>
      <c r="D30" s="154">
        <v>0.1075</v>
      </c>
      <c r="E30" s="154">
        <v>9.7500000000000003E-2</v>
      </c>
      <c r="F30" s="154">
        <v>8.9899999999999994E-2</v>
      </c>
      <c r="G30" s="130">
        <v>7.7499999999999999E-2</v>
      </c>
      <c r="H30" s="130">
        <v>7.4899999999999994E-2</v>
      </c>
      <c r="I30" s="130">
        <v>7.2499999999999995E-2</v>
      </c>
      <c r="J30" s="130">
        <v>6.7500000000000004E-2</v>
      </c>
      <c r="K30" s="130">
        <v>5.2499999999999998E-2</v>
      </c>
      <c r="L30" s="118">
        <v>5.2499999999999998E-2</v>
      </c>
      <c r="N30" s="78" t="s">
        <v>50</v>
      </c>
      <c r="O30" s="121">
        <v>0.1149</v>
      </c>
      <c r="P30" s="121">
        <v>0.1125</v>
      </c>
      <c r="Q30" s="121">
        <v>0.10250000000000001</v>
      </c>
      <c r="R30" s="121">
        <v>9.4899999999999998E-2</v>
      </c>
      <c r="S30" s="121">
        <v>8.2500000000000004E-2</v>
      </c>
      <c r="T30" s="121">
        <v>7.9899999999999999E-2</v>
      </c>
      <c r="U30" s="121">
        <v>7.7499999999999999E-2</v>
      </c>
      <c r="V30" s="121">
        <v>7.2500000000000009E-2</v>
      </c>
      <c r="W30" s="121">
        <v>5.7499999999999996E-2</v>
      </c>
      <c r="X30" s="118">
        <v>5.7499999999999996E-2</v>
      </c>
    </row>
    <row r="31" spans="2:24" x14ac:dyDescent="0.6">
      <c r="B31" s="78" t="s">
        <v>4</v>
      </c>
      <c r="C31" s="154">
        <v>0.11990000000000001</v>
      </c>
      <c r="D31" s="154">
        <v>0.1149</v>
      </c>
      <c r="E31" s="154">
        <v>0.10249999999999999</v>
      </c>
      <c r="F31" s="154">
        <v>9.4899999999999998E-2</v>
      </c>
      <c r="G31" s="130">
        <v>7.7499999999999999E-2</v>
      </c>
      <c r="H31" s="130">
        <v>7.4899999999999994E-2</v>
      </c>
      <c r="I31" s="130">
        <v>7.2499999999999995E-2</v>
      </c>
      <c r="J31" s="130">
        <v>6.7500000000000004E-2</v>
      </c>
      <c r="K31" s="130">
        <v>5.2499999999999998E-2</v>
      </c>
      <c r="L31" s="118">
        <v>5.2499999999999998E-2</v>
      </c>
      <c r="N31" s="78" t="s">
        <v>4</v>
      </c>
      <c r="O31" s="121">
        <v>0.12490000000000001</v>
      </c>
      <c r="P31" s="121">
        <v>0.11990000000000001</v>
      </c>
      <c r="Q31" s="121">
        <v>0.1075</v>
      </c>
      <c r="R31" s="121">
        <v>9.9900000000000003E-2</v>
      </c>
      <c r="S31" s="121">
        <v>8.2500000000000004E-2</v>
      </c>
      <c r="T31" s="121">
        <v>7.9899999999999999E-2</v>
      </c>
      <c r="U31" s="121">
        <v>7.7499999999999999E-2</v>
      </c>
      <c r="V31" s="121">
        <v>7.2500000000000009E-2</v>
      </c>
      <c r="W31" s="121">
        <v>5.7499999999999996E-2</v>
      </c>
      <c r="X31" s="118">
        <v>5.7499999999999996E-2</v>
      </c>
    </row>
    <row r="32" spans="2:24" x14ac:dyDescent="0.6">
      <c r="B32" s="78" t="s">
        <v>51</v>
      </c>
      <c r="C32" s="154">
        <v>0.12989999999999999</v>
      </c>
      <c r="D32" s="154">
        <v>0.1225</v>
      </c>
      <c r="E32" s="154">
        <v>0.1099</v>
      </c>
      <c r="F32" s="154">
        <v>0.10249999999999999</v>
      </c>
      <c r="G32" s="130">
        <v>8.4900000000000003E-2</v>
      </c>
      <c r="H32" s="130">
        <v>8.2500000000000004E-2</v>
      </c>
      <c r="I32" s="130">
        <v>7.2499999999999995E-2</v>
      </c>
      <c r="J32" s="130">
        <v>6.9900000000000004E-2</v>
      </c>
      <c r="K32" s="130">
        <v>5.4899999999999997E-2</v>
      </c>
      <c r="L32" s="118">
        <v>5.4899999999999997E-2</v>
      </c>
      <c r="N32" s="78" t="s">
        <v>51</v>
      </c>
      <c r="O32" s="121">
        <v>0.13489999999999999</v>
      </c>
      <c r="P32" s="121">
        <v>0.1275</v>
      </c>
      <c r="Q32" s="121">
        <v>0.1149</v>
      </c>
      <c r="R32" s="121">
        <v>0.1075</v>
      </c>
      <c r="S32" s="121">
        <v>8.9900000000000008E-2</v>
      </c>
      <c r="T32" s="121">
        <v>8.7500000000000008E-2</v>
      </c>
      <c r="U32" s="121">
        <v>7.7499999999999999E-2</v>
      </c>
      <c r="V32" s="121">
        <v>7.4900000000000008E-2</v>
      </c>
      <c r="W32" s="121">
        <v>5.9899999999999995E-2</v>
      </c>
      <c r="X32" s="118">
        <v>5.9899999999999995E-2</v>
      </c>
    </row>
    <row r="33" spans="2:24" x14ac:dyDescent="0.6">
      <c r="B33" s="78" t="s">
        <v>52</v>
      </c>
      <c r="C33" s="154" t="s">
        <v>40</v>
      </c>
      <c r="D33" s="154" t="s">
        <v>40</v>
      </c>
      <c r="E33" s="154">
        <v>0.1149</v>
      </c>
      <c r="F33" s="154">
        <v>0.1099</v>
      </c>
      <c r="G33" s="130">
        <v>8.9899999999999994E-2</v>
      </c>
      <c r="H33" s="130">
        <v>8.2500000000000004E-2</v>
      </c>
      <c r="I33" s="130">
        <v>7.7499999999999999E-2</v>
      </c>
      <c r="J33" s="130">
        <v>7.7499999999999999E-2</v>
      </c>
      <c r="K33" s="130">
        <v>5.9900000000000002E-2</v>
      </c>
      <c r="L33" s="118">
        <v>5.9900000000000002E-2</v>
      </c>
      <c r="N33" s="78" t="s">
        <v>52</v>
      </c>
      <c r="O33" s="121" t="s">
        <v>40</v>
      </c>
      <c r="P33" s="121" t="s">
        <v>40</v>
      </c>
      <c r="Q33" s="121">
        <v>0.11990000000000001</v>
      </c>
      <c r="R33" s="121">
        <v>0.1149</v>
      </c>
      <c r="S33" s="121">
        <v>9.4899999999999998E-2</v>
      </c>
      <c r="T33" s="121">
        <v>8.7500000000000008E-2</v>
      </c>
      <c r="U33" s="121">
        <v>8.2500000000000004E-2</v>
      </c>
      <c r="V33" s="121">
        <v>8.2500000000000004E-2</v>
      </c>
      <c r="W33" s="121">
        <v>6.4899999999999999E-2</v>
      </c>
      <c r="X33" s="118">
        <v>6.4899999999999999E-2</v>
      </c>
    </row>
    <row r="34" spans="2:24" x14ac:dyDescent="0.6">
      <c r="B34" s="77" t="s">
        <v>53</v>
      </c>
      <c r="C34" s="154" t="s">
        <v>40</v>
      </c>
      <c r="D34" s="154" t="s">
        <v>40</v>
      </c>
      <c r="E34" s="154" t="s">
        <v>40</v>
      </c>
      <c r="F34" s="154" t="s">
        <v>40</v>
      </c>
      <c r="G34" s="130">
        <v>9.7500000000000003E-2</v>
      </c>
      <c r="H34" s="130">
        <v>8.7499999999999994E-2</v>
      </c>
      <c r="I34" s="130">
        <v>8.2500000000000004E-2</v>
      </c>
      <c r="J34" s="130">
        <v>7.9899999999999999E-2</v>
      </c>
      <c r="K34" s="130">
        <v>6.25E-2</v>
      </c>
      <c r="L34" s="118">
        <v>6.25E-2</v>
      </c>
      <c r="N34" s="77" t="s">
        <v>53</v>
      </c>
      <c r="O34" s="121" t="s">
        <v>40</v>
      </c>
      <c r="P34" s="121" t="s">
        <v>40</v>
      </c>
      <c r="Q34" s="121" t="s">
        <v>40</v>
      </c>
      <c r="R34" s="121" t="s">
        <v>40</v>
      </c>
      <c r="S34" s="121">
        <v>0.10250000000000001</v>
      </c>
      <c r="T34" s="121">
        <v>9.2499999999999999E-2</v>
      </c>
      <c r="U34" s="121">
        <v>8.7500000000000008E-2</v>
      </c>
      <c r="V34" s="121">
        <v>8.4900000000000003E-2</v>
      </c>
      <c r="W34" s="121">
        <v>6.7500000000000004E-2</v>
      </c>
      <c r="X34" s="118">
        <v>6.7500000000000004E-2</v>
      </c>
    </row>
    <row r="35" spans="2:24" x14ac:dyDescent="0.6">
      <c r="B35" s="77" t="s">
        <v>54</v>
      </c>
      <c r="C35" s="154" t="s">
        <v>40</v>
      </c>
      <c r="D35" s="154" t="s">
        <v>40</v>
      </c>
      <c r="E35" s="154" t="s">
        <v>40</v>
      </c>
      <c r="F35" s="154" t="s">
        <v>40</v>
      </c>
      <c r="G35" s="130">
        <v>0.1099</v>
      </c>
      <c r="H35" s="130">
        <v>0.10249999999999999</v>
      </c>
      <c r="I35" s="130">
        <v>9.4899999999999998E-2</v>
      </c>
      <c r="J35" s="130">
        <v>8.9899999999999994E-2</v>
      </c>
      <c r="K35" s="130">
        <v>8.4900000000000003E-2</v>
      </c>
      <c r="L35" s="118">
        <v>8.2500000000000004E-2</v>
      </c>
      <c r="N35" s="77" t="s">
        <v>54</v>
      </c>
      <c r="O35" s="121" t="s">
        <v>40</v>
      </c>
      <c r="P35" s="121" t="s">
        <v>40</v>
      </c>
      <c r="Q35" s="121" t="s">
        <v>40</v>
      </c>
      <c r="R35" s="121" t="s">
        <v>40</v>
      </c>
      <c r="S35" s="121">
        <v>0.1149</v>
      </c>
      <c r="T35" s="121">
        <v>0.1075</v>
      </c>
      <c r="U35" s="121">
        <v>9.9900000000000003E-2</v>
      </c>
      <c r="V35" s="121">
        <v>9.4899999999999998E-2</v>
      </c>
      <c r="W35" s="121">
        <v>8.9900000000000008E-2</v>
      </c>
      <c r="X35" s="118">
        <v>8.7500000000000008E-2</v>
      </c>
    </row>
    <row r="36" spans="2:24" x14ac:dyDescent="0.6">
      <c r="B36" s="77" t="s">
        <v>55</v>
      </c>
      <c r="C36" s="154" t="s">
        <v>40</v>
      </c>
      <c r="D36" s="154" t="s">
        <v>40</v>
      </c>
      <c r="E36" s="154" t="s">
        <v>40</v>
      </c>
      <c r="F36" s="154" t="s">
        <v>40</v>
      </c>
      <c r="G36" s="130">
        <v>0.1149</v>
      </c>
      <c r="H36" s="130">
        <v>0.1075</v>
      </c>
      <c r="I36" s="130">
        <v>9.7500000000000003E-2</v>
      </c>
      <c r="J36" s="130">
        <v>9.2499999999999999E-2</v>
      </c>
      <c r="K36" s="130">
        <v>8.9899999999999994E-2</v>
      </c>
      <c r="L36" s="118">
        <v>8.7499999999999994E-2</v>
      </c>
      <c r="N36" s="77" t="s">
        <v>55</v>
      </c>
      <c r="O36" s="121" t="s">
        <v>40</v>
      </c>
      <c r="P36" s="121" t="s">
        <v>40</v>
      </c>
      <c r="Q36" s="121" t="s">
        <v>40</v>
      </c>
      <c r="R36" s="121" t="s">
        <v>40</v>
      </c>
      <c r="S36" s="121">
        <v>0.11990000000000001</v>
      </c>
      <c r="T36" s="121">
        <v>0.1125</v>
      </c>
      <c r="U36" s="121">
        <v>0.10250000000000001</v>
      </c>
      <c r="V36" s="121">
        <v>9.7500000000000003E-2</v>
      </c>
      <c r="W36" s="121">
        <v>9.4899999999999998E-2</v>
      </c>
      <c r="X36" s="118">
        <v>9.2499999999999999E-2</v>
      </c>
    </row>
    <row r="37" spans="2:24" x14ac:dyDescent="0.6">
      <c r="B37" s="77" t="s">
        <v>56</v>
      </c>
      <c r="C37" s="154" t="s">
        <v>40</v>
      </c>
      <c r="D37" s="154" t="s">
        <v>40</v>
      </c>
      <c r="E37" s="154" t="s">
        <v>40</v>
      </c>
      <c r="F37" s="154" t="s">
        <v>40</v>
      </c>
      <c r="G37" s="130" t="s">
        <v>40</v>
      </c>
      <c r="H37" s="130" t="s">
        <v>40</v>
      </c>
      <c r="I37" s="130">
        <v>0.1075</v>
      </c>
      <c r="J37" s="130">
        <v>0.10249999999999999</v>
      </c>
      <c r="K37" s="130">
        <v>9.9900000000000003E-2</v>
      </c>
      <c r="L37" s="118">
        <v>9.7500000000000003E-2</v>
      </c>
      <c r="N37" s="77" t="s">
        <v>56</v>
      </c>
      <c r="O37" s="121" t="s">
        <v>40</v>
      </c>
      <c r="P37" s="121" t="s">
        <v>40</v>
      </c>
      <c r="Q37" s="121" t="s">
        <v>40</v>
      </c>
      <c r="R37" s="121" t="s">
        <v>40</v>
      </c>
      <c r="S37" s="121" t="s">
        <v>40</v>
      </c>
      <c r="T37" s="121" t="s">
        <v>40</v>
      </c>
      <c r="U37" s="121">
        <v>0.1125</v>
      </c>
      <c r="V37" s="121">
        <v>0.1075</v>
      </c>
      <c r="W37" s="121">
        <v>0.10490000000000001</v>
      </c>
      <c r="X37" s="118">
        <v>0.10250000000000001</v>
      </c>
    </row>
    <row r="38" spans="2:24" x14ac:dyDescent="0.6">
      <c r="B38" s="75" t="s">
        <v>57</v>
      </c>
      <c r="C38" s="74" t="s">
        <v>40</v>
      </c>
      <c r="D38" s="74" t="s">
        <v>40</v>
      </c>
      <c r="E38" s="74" t="s">
        <v>40</v>
      </c>
      <c r="F38" s="74" t="s">
        <v>40</v>
      </c>
      <c r="G38" s="119" t="s">
        <v>40</v>
      </c>
      <c r="H38" s="119" t="s">
        <v>40</v>
      </c>
      <c r="I38" s="119" t="s">
        <v>40</v>
      </c>
      <c r="J38" s="119" t="s">
        <v>40</v>
      </c>
      <c r="K38" s="119" t="s">
        <v>40</v>
      </c>
      <c r="L38" s="120" t="s">
        <v>40</v>
      </c>
      <c r="N38" s="75" t="s">
        <v>57</v>
      </c>
      <c r="O38" s="119" t="s">
        <v>40</v>
      </c>
      <c r="P38" s="119" t="s">
        <v>40</v>
      </c>
      <c r="Q38" s="119" t="s">
        <v>40</v>
      </c>
      <c r="R38" s="119" t="s">
        <v>40</v>
      </c>
      <c r="S38" s="119" t="s">
        <v>40</v>
      </c>
      <c r="T38" s="119" t="s">
        <v>40</v>
      </c>
      <c r="U38" s="119" t="s">
        <v>40</v>
      </c>
      <c r="V38" s="119" t="s">
        <v>40</v>
      </c>
      <c r="W38" s="119" t="s">
        <v>40</v>
      </c>
      <c r="X38" s="120" t="s">
        <v>40</v>
      </c>
    </row>
    <row r="39" spans="2:24" x14ac:dyDescent="0.6">
      <c r="C39"/>
      <c r="D39"/>
      <c r="E39"/>
      <c r="F39"/>
      <c r="G39"/>
      <c r="H39"/>
      <c r="I39"/>
      <c r="J39"/>
      <c r="M39"/>
      <c r="N39"/>
      <c r="O39"/>
      <c r="P39"/>
      <c r="Q39"/>
      <c r="R39"/>
      <c r="S39"/>
      <c r="T39"/>
      <c r="U39"/>
      <c r="V39"/>
    </row>
    <row r="40" spans="2:24" x14ac:dyDescent="0.6">
      <c r="B40" s="62" t="s">
        <v>64</v>
      </c>
      <c r="C40" s="99"/>
      <c r="D40" s="99"/>
      <c r="E40" s="99"/>
      <c r="F40" s="99"/>
      <c r="G40" s="97"/>
      <c r="H40" s="97"/>
      <c r="I40" s="98"/>
      <c r="J40" s="98"/>
      <c r="K40" s="84"/>
      <c r="L40" s="83"/>
      <c r="M40"/>
      <c r="N40" s="62" t="s">
        <v>64</v>
      </c>
      <c r="O40" s="99"/>
      <c r="P40" s="99"/>
      <c r="Q40" s="99"/>
      <c r="R40" s="99"/>
      <c r="S40" s="97"/>
      <c r="T40" s="97"/>
      <c r="U40" s="98"/>
      <c r="V40" s="98"/>
      <c r="W40" s="84"/>
      <c r="X40" s="83"/>
    </row>
    <row r="41" spans="2:24" x14ac:dyDescent="0.6">
      <c r="B41" s="77"/>
      <c r="C41" s="115" t="s">
        <v>58</v>
      </c>
      <c r="D41" s="115" t="s">
        <v>63</v>
      </c>
      <c r="E41" s="115" t="s">
        <v>46</v>
      </c>
      <c r="F41" s="115" t="s">
        <v>59</v>
      </c>
      <c r="G41" s="116" t="s">
        <v>43</v>
      </c>
      <c r="H41" s="116" t="s">
        <v>44</v>
      </c>
      <c r="I41" s="116" t="s">
        <v>60</v>
      </c>
      <c r="J41" s="116" t="s">
        <v>61</v>
      </c>
      <c r="K41" s="70" t="s">
        <v>45</v>
      </c>
      <c r="L41" s="79" t="s">
        <v>62</v>
      </c>
      <c r="M41" s="96"/>
      <c r="N41" s="92"/>
      <c r="O41" s="95" t="s">
        <v>58</v>
      </c>
      <c r="P41" s="95" t="s">
        <v>63</v>
      </c>
      <c r="Q41" s="95" t="s">
        <v>46</v>
      </c>
      <c r="R41" s="95" t="s">
        <v>59</v>
      </c>
      <c r="S41" s="94" t="s">
        <v>43</v>
      </c>
      <c r="T41" s="94" t="s">
        <v>44</v>
      </c>
      <c r="U41" s="94" t="s">
        <v>60</v>
      </c>
      <c r="V41" s="94" t="s">
        <v>61</v>
      </c>
      <c r="W41" s="80" t="s">
        <v>45</v>
      </c>
      <c r="X41" s="79" t="s">
        <v>62</v>
      </c>
    </row>
    <row r="42" spans="2:24" x14ac:dyDescent="0.6">
      <c r="B42" s="78" t="s">
        <v>50</v>
      </c>
      <c r="C42" s="102" t="s">
        <v>40</v>
      </c>
      <c r="D42" s="102" t="s">
        <v>40</v>
      </c>
      <c r="E42" s="102" t="s">
        <v>40</v>
      </c>
      <c r="F42" s="102" t="s">
        <v>40</v>
      </c>
      <c r="G42" s="121">
        <v>8.4900000000000003E-2</v>
      </c>
      <c r="H42" s="121">
        <v>8.2500000000000004E-2</v>
      </c>
      <c r="I42" s="121">
        <v>8.2500000000000004E-2</v>
      </c>
      <c r="J42" s="121">
        <v>7.4899999999999994E-2</v>
      </c>
      <c r="K42" s="121">
        <v>5.4899999999999997E-2</v>
      </c>
      <c r="L42" s="118">
        <v>5.4899999999999997E-2</v>
      </c>
      <c r="N42" s="78" t="s">
        <v>50</v>
      </c>
      <c r="O42" s="130" t="s">
        <v>40</v>
      </c>
      <c r="P42" s="130" t="s">
        <v>40</v>
      </c>
      <c r="Q42" s="130" t="s">
        <v>40</v>
      </c>
      <c r="R42" s="130" t="s">
        <v>40</v>
      </c>
      <c r="S42" s="121">
        <v>8.9900000000000008E-2</v>
      </c>
      <c r="T42" s="121">
        <v>8.7500000000000008E-2</v>
      </c>
      <c r="U42" s="121">
        <v>8.7500000000000008E-2</v>
      </c>
      <c r="V42" s="121">
        <v>7.9899999999999999E-2</v>
      </c>
      <c r="W42" s="121">
        <v>5.9899999999999995E-2</v>
      </c>
      <c r="X42" s="118">
        <v>5.9899999999999995E-2</v>
      </c>
    </row>
    <row r="43" spans="2:24" x14ac:dyDescent="0.6">
      <c r="B43" s="78" t="s">
        <v>4</v>
      </c>
      <c r="C43" s="102" t="s">
        <v>40</v>
      </c>
      <c r="D43" s="102" t="s">
        <v>40</v>
      </c>
      <c r="E43" s="102" t="s">
        <v>40</v>
      </c>
      <c r="F43" s="102" t="s">
        <v>40</v>
      </c>
      <c r="G43" s="121">
        <v>8.4900000000000003E-2</v>
      </c>
      <c r="H43" s="121">
        <v>8.2500000000000004E-2</v>
      </c>
      <c r="I43" s="121">
        <v>8.2500000000000004E-2</v>
      </c>
      <c r="J43" s="121">
        <v>7.4899999999999994E-2</v>
      </c>
      <c r="K43" s="121">
        <v>5.4899999999999997E-2</v>
      </c>
      <c r="L43" s="118">
        <v>5.4899999999999997E-2</v>
      </c>
      <c r="N43" s="78" t="s">
        <v>4</v>
      </c>
      <c r="O43" s="130" t="s">
        <v>40</v>
      </c>
      <c r="P43" s="130" t="s">
        <v>40</v>
      </c>
      <c r="Q43" s="130" t="s">
        <v>40</v>
      </c>
      <c r="R43" s="130" t="s">
        <v>40</v>
      </c>
      <c r="S43" s="121">
        <v>8.9900000000000008E-2</v>
      </c>
      <c r="T43" s="121">
        <v>8.7500000000000008E-2</v>
      </c>
      <c r="U43" s="121">
        <v>8.7500000000000008E-2</v>
      </c>
      <c r="V43" s="121">
        <v>7.9899999999999999E-2</v>
      </c>
      <c r="W43" s="121">
        <v>5.9899999999999995E-2</v>
      </c>
      <c r="X43" s="118">
        <v>5.9899999999999995E-2</v>
      </c>
    </row>
    <row r="44" spans="2:24" x14ac:dyDescent="0.6">
      <c r="B44" s="78" t="s">
        <v>51</v>
      </c>
      <c r="C44" s="102" t="s">
        <v>40</v>
      </c>
      <c r="D44" s="102" t="s">
        <v>40</v>
      </c>
      <c r="E44" s="102" t="s">
        <v>40</v>
      </c>
      <c r="F44" s="102" t="s">
        <v>40</v>
      </c>
      <c r="G44" s="121">
        <v>8.9899999999999994E-2</v>
      </c>
      <c r="H44" s="121">
        <v>8.7499999999999994E-2</v>
      </c>
      <c r="I44" s="121">
        <v>8.2500000000000004E-2</v>
      </c>
      <c r="J44" s="121">
        <v>7.4899999999999994E-2</v>
      </c>
      <c r="K44" s="121">
        <v>5.4899999999999997E-2</v>
      </c>
      <c r="L44" s="118">
        <v>5.4899999999999997E-2</v>
      </c>
      <c r="N44" s="78" t="s">
        <v>51</v>
      </c>
      <c r="O44" s="130" t="s">
        <v>40</v>
      </c>
      <c r="P44" s="130" t="s">
        <v>40</v>
      </c>
      <c r="Q44" s="130" t="s">
        <v>40</v>
      </c>
      <c r="R44" s="130" t="s">
        <v>40</v>
      </c>
      <c r="S44" s="121">
        <v>9.4899999999999998E-2</v>
      </c>
      <c r="T44" s="121">
        <v>9.2499999999999999E-2</v>
      </c>
      <c r="U44" s="121">
        <v>8.7500000000000008E-2</v>
      </c>
      <c r="V44" s="121">
        <v>7.9899999999999999E-2</v>
      </c>
      <c r="W44" s="121">
        <v>5.9899999999999995E-2</v>
      </c>
      <c r="X44" s="118">
        <v>5.9899999999999995E-2</v>
      </c>
    </row>
    <row r="45" spans="2:24" x14ac:dyDescent="0.6">
      <c r="B45" s="78" t="s">
        <v>52</v>
      </c>
      <c r="C45" s="102" t="s">
        <v>40</v>
      </c>
      <c r="D45" s="102" t="s">
        <v>40</v>
      </c>
      <c r="E45" s="102" t="s">
        <v>40</v>
      </c>
      <c r="F45" s="102" t="s">
        <v>40</v>
      </c>
      <c r="G45" s="121">
        <v>9.4899999999999998E-2</v>
      </c>
      <c r="H45" s="121">
        <v>9.2499999999999999E-2</v>
      </c>
      <c r="I45" s="121">
        <v>8.7499999999999994E-2</v>
      </c>
      <c r="J45" s="121">
        <v>8.4900000000000003E-2</v>
      </c>
      <c r="K45" s="121">
        <v>6.4899999999999999E-2</v>
      </c>
      <c r="L45" s="118">
        <v>6.4899999999999999E-2</v>
      </c>
      <c r="N45" s="78" t="s">
        <v>52</v>
      </c>
      <c r="O45" s="130" t="s">
        <v>40</v>
      </c>
      <c r="P45" s="130" t="s">
        <v>40</v>
      </c>
      <c r="Q45" s="130" t="s">
        <v>40</v>
      </c>
      <c r="R45" s="130" t="s">
        <v>40</v>
      </c>
      <c r="S45" s="121">
        <v>9.9900000000000003E-2</v>
      </c>
      <c r="T45" s="121">
        <v>9.7500000000000003E-2</v>
      </c>
      <c r="U45" s="121">
        <v>9.2499999999999999E-2</v>
      </c>
      <c r="V45" s="121">
        <v>8.9900000000000008E-2</v>
      </c>
      <c r="W45" s="121">
        <v>6.9900000000000004E-2</v>
      </c>
      <c r="X45" s="118">
        <v>6.9900000000000004E-2</v>
      </c>
    </row>
    <row r="46" spans="2:24" x14ac:dyDescent="0.6">
      <c r="B46" s="77" t="s">
        <v>53</v>
      </c>
      <c r="C46" s="102" t="s">
        <v>40</v>
      </c>
      <c r="D46" s="102" t="s">
        <v>40</v>
      </c>
      <c r="E46" s="102" t="s">
        <v>40</v>
      </c>
      <c r="F46" s="102" t="s">
        <v>40</v>
      </c>
      <c r="G46" s="121">
        <v>0.10489999999999999</v>
      </c>
      <c r="H46" s="121">
        <v>9.4899999999999998E-2</v>
      </c>
      <c r="I46" s="121">
        <v>9.2499999999999999E-2</v>
      </c>
      <c r="J46" s="121">
        <v>8.4900000000000003E-2</v>
      </c>
      <c r="K46" s="121">
        <v>6.7500000000000004E-2</v>
      </c>
      <c r="L46" s="118">
        <v>6.7500000000000004E-2</v>
      </c>
      <c r="N46" s="77" t="s">
        <v>53</v>
      </c>
      <c r="O46" s="130" t="s">
        <v>40</v>
      </c>
      <c r="P46" s="130" t="s">
        <v>40</v>
      </c>
      <c r="Q46" s="130" t="s">
        <v>40</v>
      </c>
      <c r="R46" s="130" t="s">
        <v>40</v>
      </c>
      <c r="S46" s="121">
        <v>0.1099</v>
      </c>
      <c r="T46" s="121">
        <v>9.9900000000000003E-2</v>
      </c>
      <c r="U46" s="121">
        <v>9.7500000000000003E-2</v>
      </c>
      <c r="V46" s="121">
        <v>8.9900000000000008E-2</v>
      </c>
      <c r="W46" s="121">
        <v>7.2500000000000009E-2</v>
      </c>
      <c r="X46" s="118">
        <v>7.2500000000000009E-2</v>
      </c>
    </row>
    <row r="47" spans="2:24" x14ac:dyDescent="0.6">
      <c r="B47" s="77" t="s">
        <v>54</v>
      </c>
      <c r="C47" s="102" t="s">
        <v>40</v>
      </c>
      <c r="D47" s="102" t="s">
        <v>40</v>
      </c>
      <c r="E47" s="102" t="s">
        <v>40</v>
      </c>
      <c r="F47" s="102" t="s">
        <v>40</v>
      </c>
      <c r="G47" s="121" t="s">
        <v>40</v>
      </c>
      <c r="H47" s="121" t="s">
        <v>40</v>
      </c>
      <c r="I47" s="121" t="s">
        <v>40</v>
      </c>
      <c r="J47" s="121" t="s">
        <v>40</v>
      </c>
      <c r="K47" s="121" t="s">
        <v>40</v>
      </c>
      <c r="L47" s="118" t="s">
        <v>40</v>
      </c>
      <c r="N47" s="77" t="s">
        <v>54</v>
      </c>
      <c r="O47" s="130" t="s">
        <v>40</v>
      </c>
      <c r="P47" s="130" t="s">
        <v>40</v>
      </c>
      <c r="Q47" s="130" t="s">
        <v>40</v>
      </c>
      <c r="R47" s="130" t="s">
        <v>40</v>
      </c>
      <c r="S47" s="130" t="s">
        <v>40</v>
      </c>
      <c r="T47" s="130" t="s">
        <v>40</v>
      </c>
      <c r="U47" s="130" t="s">
        <v>40</v>
      </c>
      <c r="V47" s="130" t="s">
        <v>40</v>
      </c>
      <c r="W47" s="130" t="s">
        <v>40</v>
      </c>
      <c r="X47" s="118" t="s">
        <v>40</v>
      </c>
    </row>
    <row r="48" spans="2:24" x14ac:dyDescent="0.6">
      <c r="B48" s="77" t="s">
        <v>55</v>
      </c>
      <c r="C48" s="102" t="s">
        <v>40</v>
      </c>
      <c r="D48" s="102" t="s">
        <v>40</v>
      </c>
      <c r="E48" s="102" t="s">
        <v>40</v>
      </c>
      <c r="F48" s="102" t="s">
        <v>40</v>
      </c>
      <c r="G48" s="121" t="s">
        <v>40</v>
      </c>
      <c r="H48" s="121" t="s">
        <v>40</v>
      </c>
      <c r="I48" s="121" t="s">
        <v>40</v>
      </c>
      <c r="J48" s="121" t="s">
        <v>40</v>
      </c>
      <c r="K48" s="121" t="s">
        <v>40</v>
      </c>
      <c r="L48" s="118" t="s">
        <v>40</v>
      </c>
      <c r="N48" s="77" t="s">
        <v>55</v>
      </c>
      <c r="O48" s="130" t="s">
        <v>40</v>
      </c>
      <c r="P48" s="130" t="s">
        <v>40</v>
      </c>
      <c r="Q48" s="130" t="s">
        <v>40</v>
      </c>
      <c r="R48" s="130" t="s">
        <v>40</v>
      </c>
      <c r="S48" s="130" t="s">
        <v>40</v>
      </c>
      <c r="T48" s="130" t="s">
        <v>40</v>
      </c>
      <c r="U48" s="130" t="s">
        <v>40</v>
      </c>
      <c r="V48" s="130" t="s">
        <v>40</v>
      </c>
      <c r="W48" s="130" t="s">
        <v>40</v>
      </c>
      <c r="X48" s="118" t="s">
        <v>40</v>
      </c>
    </row>
    <row r="49" spans="2:24" x14ac:dyDescent="0.6">
      <c r="B49" s="77" t="s">
        <v>56</v>
      </c>
      <c r="C49" s="102" t="s">
        <v>40</v>
      </c>
      <c r="D49" s="102" t="s">
        <v>40</v>
      </c>
      <c r="E49" s="102" t="s">
        <v>40</v>
      </c>
      <c r="F49" s="102" t="s">
        <v>40</v>
      </c>
      <c r="G49" s="121" t="s">
        <v>40</v>
      </c>
      <c r="H49" s="121" t="s">
        <v>40</v>
      </c>
      <c r="I49" s="121" t="s">
        <v>40</v>
      </c>
      <c r="J49" s="121" t="s">
        <v>40</v>
      </c>
      <c r="K49" s="121" t="s">
        <v>40</v>
      </c>
      <c r="L49" s="118" t="s">
        <v>40</v>
      </c>
      <c r="N49" s="77" t="s">
        <v>56</v>
      </c>
      <c r="O49" s="130" t="s">
        <v>40</v>
      </c>
      <c r="P49" s="130" t="s">
        <v>40</v>
      </c>
      <c r="Q49" s="130" t="s">
        <v>40</v>
      </c>
      <c r="R49" s="130" t="s">
        <v>40</v>
      </c>
      <c r="S49" s="130" t="s">
        <v>40</v>
      </c>
      <c r="T49" s="130" t="s">
        <v>40</v>
      </c>
      <c r="U49" s="130" t="s">
        <v>40</v>
      </c>
      <c r="V49" s="130" t="s">
        <v>40</v>
      </c>
      <c r="W49" s="130" t="s">
        <v>40</v>
      </c>
      <c r="X49" s="118" t="s">
        <v>40</v>
      </c>
    </row>
    <row r="50" spans="2:24" x14ac:dyDescent="0.6">
      <c r="B50" s="75" t="s">
        <v>57</v>
      </c>
      <c r="C50" s="74" t="s">
        <v>40</v>
      </c>
      <c r="D50" s="74" t="s">
        <v>40</v>
      </c>
      <c r="E50" s="74" t="s">
        <v>40</v>
      </c>
      <c r="F50" s="74" t="s">
        <v>40</v>
      </c>
      <c r="G50" s="119" t="s">
        <v>40</v>
      </c>
      <c r="H50" s="119" t="s">
        <v>40</v>
      </c>
      <c r="I50" s="119" t="s">
        <v>40</v>
      </c>
      <c r="J50" s="119" t="s">
        <v>40</v>
      </c>
      <c r="K50" s="119" t="s">
        <v>40</v>
      </c>
      <c r="L50" s="120" t="s">
        <v>40</v>
      </c>
      <c r="N50" s="75" t="s">
        <v>57</v>
      </c>
      <c r="O50" s="119" t="s">
        <v>40</v>
      </c>
      <c r="P50" s="119" t="s">
        <v>40</v>
      </c>
      <c r="Q50" s="119" t="s">
        <v>40</v>
      </c>
      <c r="R50" s="119" t="s">
        <v>40</v>
      </c>
      <c r="S50" s="119" t="s">
        <v>40</v>
      </c>
      <c r="T50" s="119" t="s">
        <v>40</v>
      </c>
      <c r="U50" s="119" t="s">
        <v>40</v>
      </c>
      <c r="V50" s="119" t="s">
        <v>40</v>
      </c>
      <c r="W50" s="119" t="s">
        <v>40</v>
      </c>
      <c r="X50" s="120" t="s">
        <v>40</v>
      </c>
    </row>
  </sheetData>
  <mergeCells count="2">
    <mergeCell ref="B2:L2"/>
    <mergeCell ref="N2:X2"/>
  </mergeCells>
  <conditionalFormatting sqref="A2:A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550C-9BEA-4512-A667-B4AB3B2ABA58}">
  <dimension ref="B2:X48"/>
  <sheetViews>
    <sheetView zoomScale="70" zoomScaleNormal="70" workbookViewId="0">
      <selection activeCell="G6" sqref="G6"/>
    </sheetView>
  </sheetViews>
  <sheetFormatPr defaultColWidth="8.84765625" defaultRowHeight="15.6" x14ac:dyDescent="0.6"/>
  <cols>
    <col min="3" max="12" width="8.84765625" style="2"/>
    <col min="15" max="24" width="8.84765625" style="2"/>
  </cols>
  <sheetData>
    <row r="2" spans="2:24" x14ac:dyDescent="0.6">
      <c r="B2" s="62" t="s">
        <v>3</v>
      </c>
      <c r="C2" s="103"/>
      <c r="D2" s="103"/>
      <c r="E2" s="103"/>
      <c r="F2" s="103"/>
      <c r="G2" s="20"/>
      <c r="H2" s="20"/>
      <c r="I2" s="7"/>
      <c r="J2" s="7"/>
      <c r="K2" s="20"/>
      <c r="L2" s="8"/>
      <c r="M2" s="68"/>
      <c r="N2" s="62" t="s">
        <v>3</v>
      </c>
      <c r="O2" s="103"/>
      <c r="P2" s="103"/>
      <c r="Q2" s="103"/>
      <c r="R2" s="103"/>
      <c r="S2" s="20"/>
      <c r="T2" s="20"/>
      <c r="U2" s="7"/>
      <c r="V2" s="7"/>
      <c r="W2" s="20"/>
      <c r="X2" s="8"/>
    </row>
    <row r="3" spans="2:24" x14ac:dyDescent="0.6">
      <c r="B3" s="77"/>
      <c r="C3" s="104" t="s">
        <v>58</v>
      </c>
      <c r="D3" s="104" t="s">
        <v>63</v>
      </c>
      <c r="E3" s="104" t="s">
        <v>46</v>
      </c>
      <c r="F3" s="104" t="s">
        <v>59</v>
      </c>
      <c r="G3" s="61" t="s">
        <v>43</v>
      </c>
      <c r="H3" s="61" t="s">
        <v>44</v>
      </c>
      <c r="I3" s="61" t="s">
        <v>60</v>
      </c>
      <c r="J3" s="61" t="s">
        <v>61</v>
      </c>
      <c r="K3" s="61" t="s">
        <v>45</v>
      </c>
      <c r="L3" s="105" t="s">
        <v>62</v>
      </c>
      <c r="M3" s="82"/>
      <c r="N3" s="77"/>
      <c r="O3" s="108" t="s">
        <v>58</v>
      </c>
      <c r="P3" s="108" t="s">
        <v>63</v>
      </c>
      <c r="Q3" s="108" t="s">
        <v>46</v>
      </c>
      <c r="R3" s="108" t="s">
        <v>59</v>
      </c>
      <c r="S3" s="109" t="s">
        <v>43</v>
      </c>
      <c r="T3" s="109" t="s">
        <v>44</v>
      </c>
      <c r="U3" s="109" t="s">
        <v>60</v>
      </c>
      <c r="V3" s="109" t="s">
        <v>61</v>
      </c>
      <c r="W3" s="109" t="s">
        <v>45</v>
      </c>
      <c r="X3" s="105" t="s">
        <v>62</v>
      </c>
    </row>
    <row r="4" spans="2:24" x14ac:dyDescent="0.6">
      <c r="B4" s="78" t="s">
        <v>50</v>
      </c>
      <c r="C4" s="9" t="e">
        <f>'Rate Sheet'!C6-#REF!</f>
        <v>#REF!</v>
      </c>
      <c r="D4" s="9" t="e">
        <f>'Rate Sheet'!D6-#REF!</f>
        <v>#REF!</v>
      </c>
      <c r="E4" s="9" t="e">
        <f>'Rate Sheet'!E6-#REF!</f>
        <v>#REF!</v>
      </c>
      <c r="F4" s="9" t="e">
        <f>'Rate Sheet'!F6-#REF!</f>
        <v>#REF!</v>
      </c>
      <c r="G4" s="9" t="e">
        <f>'Rate Sheet'!G6-#REF!</f>
        <v>#REF!</v>
      </c>
      <c r="H4" s="9" t="e">
        <f>'Rate Sheet'!H6-#REF!</f>
        <v>#REF!</v>
      </c>
      <c r="I4" s="9" t="e">
        <f>'Rate Sheet'!I6-#REF!</f>
        <v>#REF!</v>
      </c>
      <c r="J4" s="9" t="e">
        <f>'Rate Sheet'!J6-#REF!</f>
        <v>#REF!</v>
      </c>
      <c r="K4" s="9" t="e">
        <f>'Rate Sheet'!K6-#REF!</f>
        <v>#REF!</v>
      </c>
      <c r="L4" s="10" t="e">
        <f>'Rate Sheet'!L6-#REF!</f>
        <v>#REF!</v>
      </c>
      <c r="M4" s="2"/>
      <c r="N4" s="111" t="s">
        <v>50</v>
      </c>
      <c r="O4" s="9" t="e">
        <f>'Rate Sheet'!O6-#REF!</f>
        <v>#REF!</v>
      </c>
      <c r="P4" s="9" t="e">
        <f>'Rate Sheet'!P6-#REF!</f>
        <v>#REF!</v>
      </c>
      <c r="Q4" s="9" t="e">
        <f>'Rate Sheet'!Q6-#REF!</f>
        <v>#REF!</v>
      </c>
      <c r="R4" s="9" t="e">
        <f>'Rate Sheet'!R6-#REF!</f>
        <v>#REF!</v>
      </c>
      <c r="S4" s="9" t="e">
        <f>'Rate Sheet'!S6-#REF!</f>
        <v>#REF!</v>
      </c>
      <c r="T4" s="9" t="e">
        <f>'Rate Sheet'!T6-#REF!</f>
        <v>#REF!</v>
      </c>
      <c r="U4" s="9" t="e">
        <f>'Rate Sheet'!U6-#REF!</f>
        <v>#REF!</v>
      </c>
      <c r="V4" s="9" t="e">
        <f>'Rate Sheet'!V6-#REF!</f>
        <v>#REF!</v>
      </c>
      <c r="W4" s="9" t="e">
        <f>'Rate Sheet'!W6-#REF!</f>
        <v>#REF!</v>
      </c>
      <c r="X4" s="10" t="e">
        <f>'Rate Sheet'!X6-#REF!</f>
        <v>#REF!</v>
      </c>
    </row>
    <row r="5" spans="2:24" x14ac:dyDescent="0.6">
      <c r="B5" s="78" t="s">
        <v>4</v>
      </c>
      <c r="C5" s="9" t="e">
        <f>'Rate Sheet'!C7-#REF!</f>
        <v>#REF!</v>
      </c>
      <c r="D5" s="9" t="e">
        <f>'Rate Sheet'!D7-#REF!</f>
        <v>#REF!</v>
      </c>
      <c r="E5" s="9" t="e">
        <f>'Rate Sheet'!E7-#REF!</f>
        <v>#REF!</v>
      </c>
      <c r="F5" s="9" t="e">
        <f>'Rate Sheet'!F7-#REF!</f>
        <v>#REF!</v>
      </c>
      <c r="G5" s="9" t="e">
        <f>'Rate Sheet'!G7-#REF!</f>
        <v>#REF!</v>
      </c>
      <c r="H5" s="9" t="e">
        <f>'Rate Sheet'!H7-#REF!</f>
        <v>#REF!</v>
      </c>
      <c r="I5" s="9" t="e">
        <f>'Rate Sheet'!I7-#REF!</f>
        <v>#REF!</v>
      </c>
      <c r="J5" s="9" t="e">
        <f>'Rate Sheet'!J7-#REF!</f>
        <v>#REF!</v>
      </c>
      <c r="K5" s="9" t="e">
        <f>'Rate Sheet'!K7-#REF!</f>
        <v>#REF!</v>
      </c>
      <c r="L5" s="10" t="e">
        <f>'Rate Sheet'!L7-#REF!</f>
        <v>#REF!</v>
      </c>
      <c r="M5" s="2"/>
      <c r="N5" s="111" t="s">
        <v>4</v>
      </c>
      <c r="O5" s="9" t="e">
        <f>'Rate Sheet'!O7-#REF!</f>
        <v>#REF!</v>
      </c>
      <c r="P5" s="9" t="e">
        <f>'Rate Sheet'!P7-#REF!</f>
        <v>#REF!</v>
      </c>
      <c r="Q5" s="9" t="e">
        <f>'Rate Sheet'!Q7-#REF!</f>
        <v>#REF!</v>
      </c>
      <c r="R5" s="9" t="e">
        <f>'Rate Sheet'!R7-#REF!</f>
        <v>#REF!</v>
      </c>
      <c r="S5" s="9" t="e">
        <f>'Rate Sheet'!S7-#REF!</f>
        <v>#REF!</v>
      </c>
      <c r="T5" s="9" t="e">
        <f>'Rate Sheet'!T7-#REF!</f>
        <v>#REF!</v>
      </c>
      <c r="U5" s="9" t="e">
        <f>'Rate Sheet'!U7-#REF!</f>
        <v>#REF!</v>
      </c>
      <c r="V5" s="9" t="e">
        <f>'Rate Sheet'!V7-#REF!</f>
        <v>#REF!</v>
      </c>
      <c r="W5" s="9" t="e">
        <f>'Rate Sheet'!W7-#REF!</f>
        <v>#REF!</v>
      </c>
      <c r="X5" s="10" t="e">
        <f>'Rate Sheet'!X7-#REF!</f>
        <v>#REF!</v>
      </c>
    </row>
    <row r="6" spans="2:24" x14ac:dyDescent="0.6">
      <c r="B6" s="78" t="s">
        <v>51</v>
      </c>
      <c r="C6" s="9" t="e">
        <f>'Rate Sheet'!C8-#REF!</f>
        <v>#REF!</v>
      </c>
      <c r="D6" s="9" t="e">
        <f>'Rate Sheet'!D8-#REF!</f>
        <v>#REF!</v>
      </c>
      <c r="E6" s="9" t="e">
        <f>'Rate Sheet'!E8-#REF!</f>
        <v>#REF!</v>
      </c>
      <c r="F6" s="9" t="e">
        <f>'Rate Sheet'!F8-#REF!</f>
        <v>#REF!</v>
      </c>
      <c r="G6" s="9" t="e">
        <f>'Rate Sheet'!G8-#REF!</f>
        <v>#REF!</v>
      </c>
      <c r="H6" s="9" t="e">
        <f>'Rate Sheet'!H8-#REF!</f>
        <v>#REF!</v>
      </c>
      <c r="I6" s="9" t="e">
        <f>'Rate Sheet'!I8-#REF!</f>
        <v>#REF!</v>
      </c>
      <c r="J6" s="9" t="e">
        <f>'Rate Sheet'!J8-#REF!</f>
        <v>#REF!</v>
      </c>
      <c r="K6" s="9" t="e">
        <f>'Rate Sheet'!K8-#REF!</f>
        <v>#REF!</v>
      </c>
      <c r="L6" s="10" t="e">
        <f>'Rate Sheet'!L8-#REF!</f>
        <v>#REF!</v>
      </c>
      <c r="M6" s="2"/>
      <c r="N6" s="111" t="s">
        <v>51</v>
      </c>
      <c r="O6" s="9" t="e">
        <f>'Rate Sheet'!O8-#REF!</f>
        <v>#REF!</v>
      </c>
      <c r="P6" s="9" t="e">
        <f>'Rate Sheet'!P8-#REF!</f>
        <v>#REF!</v>
      </c>
      <c r="Q6" s="9" t="e">
        <f>'Rate Sheet'!Q8-#REF!</f>
        <v>#REF!</v>
      </c>
      <c r="R6" s="9" t="e">
        <f>'Rate Sheet'!R8-#REF!</f>
        <v>#REF!</v>
      </c>
      <c r="S6" s="9" t="e">
        <f>'Rate Sheet'!S8-#REF!</f>
        <v>#REF!</v>
      </c>
      <c r="T6" s="9" t="e">
        <f>'Rate Sheet'!T8-#REF!</f>
        <v>#REF!</v>
      </c>
      <c r="U6" s="9" t="e">
        <f>'Rate Sheet'!U8-#REF!</f>
        <v>#REF!</v>
      </c>
      <c r="V6" s="9" t="e">
        <f>'Rate Sheet'!V8-#REF!</f>
        <v>#REF!</v>
      </c>
      <c r="W6" s="9" t="e">
        <f>'Rate Sheet'!W8-#REF!</f>
        <v>#REF!</v>
      </c>
      <c r="X6" s="10" t="e">
        <f>'Rate Sheet'!X8-#REF!</f>
        <v>#REF!</v>
      </c>
    </row>
    <row r="7" spans="2:24" x14ac:dyDescent="0.6">
      <c r="B7" s="78" t="s">
        <v>52</v>
      </c>
      <c r="C7" s="9" t="s">
        <v>40</v>
      </c>
      <c r="D7" s="9" t="s">
        <v>40</v>
      </c>
      <c r="E7" s="9" t="e">
        <f>'Rate Sheet'!E9-#REF!</f>
        <v>#REF!</v>
      </c>
      <c r="F7" s="9" t="e">
        <f>'Rate Sheet'!F9-#REF!</f>
        <v>#REF!</v>
      </c>
      <c r="G7" s="9" t="e">
        <f>'Rate Sheet'!G9-#REF!</f>
        <v>#REF!</v>
      </c>
      <c r="H7" s="9" t="e">
        <f>'Rate Sheet'!H9-#REF!</f>
        <v>#REF!</v>
      </c>
      <c r="I7" s="9" t="e">
        <f>'Rate Sheet'!I9-#REF!</f>
        <v>#REF!</v>
      </c>
      <c r="J7" s="9" t="e">
        <f>'Rate Sheet'!J9-#REF!</f>
        <v>#REF!</v>
      </c>
      <c r="K7" s="9" t="e">
        <f>'Rate Sheet'!K9-#REF!</f>
        <v>#REF!</v>
      </c>
      <c r="L7" s="10" t="e">
        <f>'Rate Sheet'!L9-#REF!</f>
        <v>#REF!</v>
      </c>
      <c r="M7" s="2"/>
      <c r="N7" s="111" t="s">
        <v>52</v>
      </c>
      <c r="O7" s="9" t="s">
        <v>40</v>
      </c>
      <c r="P7" s="9" t="s">
        <v>40</v>
      </c>
      <c r="Q7" s="9" t="e">
        <f>'Rate Sheet'!Q9-#REF!</f>
        <v>#REF!</v>
      </c>
      <c r="R7" s="9" t="e">
        <f>'Rate Sheet'!R9-#REF!</f>
        <v>#REF!</v>
      </c>
      <c r="S7" s="9" t="e">
        <f>'Rate Sheet'!S9-#REF!</f>
        <v>#REF!</v>
      </c>
      <c r="T7" s="9" t="e">
        <f>'Rate Sheet'!T9-#REF!</f>
        <v>#REF!</v>
      </c>
      <c r="U7" s="9" t="e">
        <f>'Rate Sheet'!U9-#REF!</f>
        <v>#REF!</v>
      </c>
      <c r="V7" s="9" t="e">
        <f>'Rate Sheet'!V9-#REF!</f>
        <v>#REF!</v>
      </c>
      <c r="W7" s="9" t="e">
        <f>'Rate Sheet'!W9-#REF!</f>
        <v>#REF!</v>
      </c>
      <c r="X7" s="10" t="e">
        <f>'Rate Sheet'!X9-#REF!</f>
        <v>#REF!</v>
      </c>
    </row>
    <row r="8" spans="2:24" x14ac:dyDescent="0.6">
      <c r="B8" s="77" t="s">
        <v>53</v>
      </c>
      <c r="C8" s="9" t="s">
        <v>40</v>
      </c>
      <c r="D8" s="9" t="s">
        <v>40</v>
      </c>
      <c r="E8" s="9" t="s">
        <v>40</v>
      </c>
      <c r="F8" s="9" t="s">
        <v>40</v>
      </c>
      <c r="G8" s="9" t="e">
        <f>'Rate Sheet'!G10-#REF!</f>
        <v>#REF!</v>
      </c>
      <c r="H8" s="9" t="e">
        <f>'Rate Sheet'!H10-#REF!</f>
        <v>#REF!</v>
      </c>
      <c r="I8" s="9" t="e">
        <f>'Rate Sheet'!I10-#REF!</f>
        <v>#REF!</v>
      </c>
      <c r="J8" s="9" t="e">
        <f>'Rate Sheet'!J10-#REF!</f>
        <v>#REF!</v>
      </c>
      <c r="K8" s="9" t="e">
        <f>'Rate Sheet'!K10-#REF!</f>
        <v>#REF!</v>
      </c>
      <c r="L8" s="10" t="e">
        <f>'Rate Sheet'!L10-#REF!</f>
        <v>#REF!</v>
      </c>
      <c r="M8" s="2"/>
      <c r="N8" s="112" t="s">
        <v>53</v>
      </c>
      <c r="O8" s="9" t="s">
        <v>40</v>
      </c>
      <c r="P8" s="9" t="s">
        <v>40</v>
      </c>
      <c r="Q8" s="9" t="s">
        <v>40</v>
      </c>
      <c r="R8" s="9" t="s">
        <v>40</v>
      </c>
      <c r="S8" s="9" t="e">
        <f>'Rate Sheet'!S10-#REF!</f>
        <v>#REF!</v>
      </c>
      <c r="T8" s="9" t="e">
        <f>'Rate Sheet'!T10-#REF!</f>
        <v>#REF!</v>
      </c>
      <c r="U8" s="9" t="e">
        <f>'Rate Sheet'!U10-#REF!</f>
        <v>#REF!</v>
      </c>
      <c r="V8" s="9" t="e">
        <f>'Rate Sheet'!V10-#REF!</f>
        <v>#REF!</v>
      </c>
      <c r="W8" s="9" t="e">
        <f>'Rate Sheet'!W10-#REF!</f>
        <v>#REF!</v>
      </c>
      <c r="X8" s="10" t="e">
        <f>'Rate Sheet'!X10-#REF!</f>
        <v>#REF!</v>
      </c>
    </row>
    <row r="9" spans="2:24" x14ac:dyDescent="0.6">
      <c r="B9" s="77" t="s">
        <v>54</v>
      </c>
      <c r="C9" s="9" t="s">
        <v>40</v>
      </c>
      <c r="D9" s="9" t="s">
        <v>40</v>
      </c>
      <c r="E9" s="9" t="s">
        <v>40</v>
      </c>
      <c r="F9" s="9" t="s">
        <v>40</v>
      </c>
      <c r="G9" s="9" t="e">
        <f>'Rate Sheet'!G11-#REF!</f>
        <v>#REF!</v>
      </c>
      <c r="H9" s="9" t="e">
        <f>'Rate Sheet'!H11-#REF!</f>
        <v>#REF!</v>
      </c>
      <c r="I9" s="9" t="e">
        <f>'Rate Sheet'!I11-#REF!</f>
        <v>#REF!</v>
      </c>
      <c r="J9" s="9" t="e">
        <f>'Rate Sheet'!J11-#REF!</f>
        <v>#REF!</v>
      </c>
      <c r="K9" s="9" t="e">
        <f>'Rate Sheet'!K11-#REF!</f>
        <v>#REF!</v>
      </c>
      <c r="L9" s="10" t="e">
        <f>'Rate Sheet'!L11-#REF!</f>
        <v>#REF!</v>
      </c>
      <c r="M9" s="2"/>
      <c r="N9" s="112" t="s">
        <v>54</v>
      </c>
      <c r="O9" s="9" t="s">
        <v>40</v>
      </c>
      <c r="P9" s="9" t="s">
        <v>40</v>
      </c>
      <c r="Q9" s="9" t="s">
        <v>40</v>
      </c>
      <c r="R9" s="9" t="s">
        <v>40</v>
      </c>
      <c r="S9" s="9" t="e">
        <f>'Rate Sheet'!S11-#REF!</f>
        <v>#REF!</v>
      </c>
      <c r="T9" s="9" t="e">
        <f>'Rate Sheet'!T11-#REF!</f>
        <v>#REF!</v>
      </c>
      <c r="U9" s="9" t="e">
        <f>'Rate Sheet'!U11-#REF!</f>
        <v>#REF!</v>
      </c>
      <c r="V9" s="9" t="e">
        <f>'Rate Sheet'!V11-#REF!</f>
        <v>#REF!</v>
      </c>
      <c r="W9" s="9" t="e">
        <f>'Rate Sheet'!W11-#REF!</f>
        <v>#REF!</v>
      </c>
      <c r="X9" s="10" t="e">
        <f>'Rate Sheet'!X11-#REF!</f>
        <v>#REF!</v>
      </c>
    </row>
    <row r="10" spans="2:24" x14ac:dyDescent="0.6">
      <c r="B10" s="77" t="s">
        <v>55</v>
      </c>
      <c r="C10" s="9" t="s">
        <v>40</v>
      </c>
      <c r="D10" s="9" t="s">
        <v>40</v>
      </c>
      <c r="E10" s="9" t="s">
        <v>40</v>
      </c>
      <c r="F10" s="9" t="s">
        <v>40</v>
      </c>
      <c r="G10" s="9" t="e">
        <f>'Rate Sheet'!G12-#REF!</f>
        <v>#REF!</v>
      </c>
      <c r="H10" s="9" t="e">
        <f>'Rate Sheet'!H12-#REF!</f>
        <v>#REF!</v>
      </c>
      <c r="I10" s="9" t="e">
        <f>'Rate Sheet'!I12-#REF!</f>
        <v>#REF!</v>
      </c>
      <c r="J10" s="9" t="e">
        <f>'Rate Sheet'!J12-#REF!</f>
        <v>#REF!</v>
      </c>
      <c r="K10" s="9" t="e">
        <f>'Rate Sheet'!K12-#REF!</f>
        <v>#REF!</v>
      </c>
      <c r="L10" s="10" t="e">
        <f>'Rate Sheet'!L12-#REF!</f>
        <v>#REF!</v>
      </c>
      <c r="M10" s="2"/>
      <c r="N10" s="112" t="s">
        <v>55</v>
      </c>
      <c r="O10" s="9" t="s">
        <v>40</v>
      </c>
      <c r="P10" s="9" t="s">
        <v>40</v>
      </c>
      <c r="Q10" s="9" t="s">
        <v>40</v>
      </c>
      <c r="R10" s="9" t="s">
        <v>40</v>
      </c>
      <c r="S10" s="9" t="e">
        <f>'Rate Sheet'!S12-#REF!</f>
        <v>#REF!</v>
      </c>
      <c r="T10" s="9" t="e">
        <f>'Rate Sheet'!T12-#REF!</f>
        <v>#REF!</v>
      </c>
      <c r="U10" s="9" t="e">
        <f>'Rate Sheet'!U12-#REF!</f>
        <v>#REF!</v>
      </c>
      <c r="V10" s="9" t="e">
        <f>'Rate Sheet'!V12-#REF!</f>
        <v>#REF!</v>
      </c>
      <c r="W10" s="9" t="e">
        <f>'Rate Sheet'!W12-#REF!</f>
        <v>#REF!</v>
      </c>
      <c r="X10" s="10" t="e">
        <f>'Rate Sheet'!X12-#REF!</f>
        <v>#REF!</v>
      </c>
    </row>
    <row r="11" spans="2:24" x14ac:dyDescent="0.6">
      <c r="B11" s="77" t="s">
        <v>56</v>
      </c>
      <c r="C11" s="9" t="s">
        <v>40</v>
      </c>
      <c r="D11" s="9" t="s">
        <v>40</v>
      </c>
      <c r="E11" s="9" t="s">
        <v>40</v>
      </c>
      <c r="F11" s="9" t="s">
        <v>40</v>
      </c>
      <c r="G11" s="9" t="s">
        <v>40</v>
      </c>
      <c r="H11" s="9" t="s">
        <v>40</v>
      </c>
      <c r="I11" s="9" t="e">
        <f>'Rate Sheet'!I13-#REF!</f>
        <v>#REF!</v>
      </c>
      <c r="J11" s="9" t="e">
        <f>'Rate Sheet'!J13-#REF!</f>
        <v>#REF!</v>
      </c>
      <c r="K11" s="9" t="e">
        <f>'Rate Sheet'!K13-#REF!</f>
        <v>#REF!</v>
      </c>
      <c r="L11" s="10" t="e">
        <f>'Rate Sheet'!L13-#REF!</f>
        <v>#REF!</v>
      </c>
      <c r="M11" s="2"/>
      <c r="N11" s="112" t="s">
        <v>56</v>
      </c>
      <c r="O11" s="9" t="s">
        <v>40</v>
      </c>
      <c r="P11" s="9" t="s">
        <v>40</v>
      </c>
      <c r="Q11" s="9" t="s">
        <v>40</v>
      </c>
      <c r="R11" s="9" t="s">
        <v>40</v>
      </c>
      <c r="S11" s="9" t="s">
        <v>40</v>
      </c>
      <c r="T11" s="9" t="s">
        <v>40</v>
      </c>
      <c r="U11" s="9" t="e">
        <f>'Rate Sheet'!U13-#REF!</f>
        <v>#REF!</v>
      </c>
      <c r="V11" s="9" t="e">
        <f>'Rate Sheet'!V13-#REF!</f>
        <v>#REF!</v>
      </c>
      <c r="W11" s="9" t="e">
        <f>'Rate Sheet'!W13-#REF!</f>
        <v>#REF!</v>
      </c>
      <c r="X11" s="10" t="e">
        <f>'Rate Sheet'!X13-#REF!</f>
        <v>#REF!</v>
      </c>
    </row>
    <row r="12" spans="2:24" x14ac:dyDescent="0.6">
      <c r="B12" s="75" t="s">
        <v>57</v>
      </c>
      <c r="C12" s="106" t="s">
        <v>40</v>
      </c>
      <c r="D12" s="106" t="s">
        <v>40</v>
      </c>
      <c r="E12" s="106" t="s">
        <v>40</v>
      </c>
      <c r="F12" s="106" t="s">
        <v>40</v>
      </c>
      <c r="G12" s="106" t="s">
        <v>40</v>
      </c>
      <c r="H12" s="106" t="s">
        <v>40</v>
      </c>
      <c r="I12" s="106" t="s">
        <v>40</v>
      </c>
      <c r="J12" s="106" t="s">
        <v>40</v>
      </c>
      <c r="K12" s="106" t="s">
        <v>40</v>
      </c>
      <c r="L12" s="107" t="s">
        <v>40</v>
      </c>
      <c r="M12" s="2"/>
      <c r="N12" s="113" t="s">
        <v>57</v>
      </c>
      <c r="O12" s="106" t="s">
        <v>40</v>
      </c>
      <c r="P12" s="106" t="s">
        <v>40</v>
      </c>
      <c r="Q12" s="106" t="s">
        <v>40</v>
      </c>
      <c r="R12" s="106" t="s">
        <v>40</v>
      </c>
      <c r="S12" s="106" t="s">
        <v>40</v>
      </c>
      <c r="T12" s="106" t="s">
        <v>40</v>
      </c>
      <c r="U12" s="106" t="s">
        <v>40</v>
      </c>
      <c r="V12" s="106" t="s">
        <v>40</v>
      </c>
      <c r="W12" s="106" t="s">
        <v>40</v>
      </c>
      <c r="X12" s="107" t="s">
        <v>40</v>
      </c>
    </row>
    <row r="13" spans="2:24" x14ac:dyDescent="0.6">
      <c r="B13" s="8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2:24" x14ac:dyDescent="0.6">
      <c r="B14" s="62" t="s">
        <v>2</v>
      </c>
      <c r="C14" s="103"/>
      <c r="D14" s="103"/>
      <c r="E14" s="103"/>
      <c r="F14" s="103"/>
      <c r="G14" s="20"/>
      <c r="H14" s="20"/>
      <c r="I14" s="7"/>
      <c r="J14" s="7"/>
      <c r="K14" s="20"/>
      <c r="L14" s="8"/>
      <c r="M14" s="2"/>
      <c r="N14" s="114" t="s">
        <v>2</v>
      </c>
      <c r="O14" s="103"/>
      <c r="P14" s="103"/>
      <c r="Q14" s="103"/>
      <c r="R14" s="103"/>
      <c r="S14" s="20"/>
      <c r="T14" s="20"/>
      <c r="U14" s="7"/>
      <c r="V14" s="7"/>
      <c r="W14" s="20"/>
      <c r="X14" s="8"/>
    </row>
    <row r="15" spans="2:24" x14ac:dyDescent="0.6">
      <c r="B15" s="77"/>
      <c r="C15" s="108" t="s">
        <v>58</v>
      </c>
      <c r="D15" s="108" t="s">
        <v>63</v>
      </c>
      <c r="E15" s="108" t="s">
        <v>46</v>
      </c>
      <c r="F15" s="108" t="s">
        <v>59</v>
      </c>
      <c r="G15" s="109" t="s">
        <v>43</v>
      </c>
      <c r="H15" s="109" t="s">
        <v>44</v>
      </c>
      <c r="I15" s="109" t="s">
        <v>60</v>
      </c>
      <c r="J15" s="109" t="s">
        <v>61</v>
      </c>
      <c r="K15" s="109" t="s">
        <v>45</v>
      </c>
      <c r="L15" s="105" t="s">
        <v>62</v>
      </c>
      <c r="M15" s="57"/>
      <c r="N15" s="112"/>
      <c r="O15" s="108" t="s">
        <v>58</v>
      </c>
      <c r="P15" s="108" t="s">
        <v>63</v>
      </c>
      <c r="Q15" s="108" t="s">
        <v>46</v>
      </c>
      <c r="R15" s="108" t="s">
        <v>59</v>
      </c>
      <c r="S15" s="109" t="s">
        <v>43</v>
      </c>
      <c r="T15" s="109" t="s">
        <v>44</v>
      </c>
      <c r="U15" s="109" t="s">
        <v>60</v>
      </c>
      <c r="V15" s="109" t="s">
        <v>61</v>
      </c>
      <c r="W15" s="109" t="s">
        <v>45</v>
      </c>
      <c r="X15" s="105" t="s">
        <v>62</v>
      </c>
    </row>
    <row r="16" spans="2:24" x14ac:dyDescent="0.6">
      <c r="B16" s="78" t="s">
        <v>50</v>
      </c>
      <c r="C16" s="9" t="e">
        <f>'Rate Sheet'!C18-#REF!</f>
        <v>#REF!</v>
      </c>
      <c r="D16" s="9" t="e">
        <f>'Rate Sheet'!D18-#REF!</f>
        <v>#REF!</v>
      </c>
      <c r="E16" s="9" t="e">
        <f>'Rate Sheet'!E18-#REF!</f>
        <v>#REF!</v>
      </c>
      <c r="F16" s="9" t="e">
        <f>'Rate Sheet'!F18-#REF!</f>
        <v>#REF!</v>
      </c>
      <c r="G16" s="9" t="e">
        <f>'Rate Sheet'!G18-#REF!</f>
        <v>#REF!</v>
      </c>
      <c r="H16" s="9" t="e">
        <f>'Rate Sheet'!H18-#REF!</f>
        <v>#REF!</v>
      </c>
      <c r="I16" s="9" t="e">
        <f>'Rate Sheet'!I18-#REF!</f>
        <v>#REF!</v>
      </c>
      <c r="J16" s="9" t="e">
        <f>'Rate Sheet'!J18-#REF!</f>
        <v>#REF!</v>
      </c>
      <c r="K16" s="9" t="e">
        <f>'Rate Sheet'!K18-#REF!</f>
        <v>#REF!</v>
      </c>
      <c r="L16" s="10" t="e">
        <f>'Rate Sheet'!L18-#REF!</f>
        <v>#REF!</v>
      </c>
      <c r="M16" s="2"/>
      <c r="N16" s="111" t="s">
        <v>50</v>
      </c>
      <c r="O16" s="9" t="e">
        <f>'Rate Sheet'!O18-#REF!</f>
        <v>#REF!</v>
      </c>
      <c r="P16" s="9" t="e">
        <f>'Rate Sheet'!P18-#REF!</f>
        <v>#REF!</v>
      </c>
      <c r="Q16" s="9" t="e">
        <f>'Rate Sheet'!Q18-#REF!</f>
        <v>#REF!</v>
      </c>
      <c r="R16" s="9" t="e">
        <f>'Rate Sheet'!R18-#REF!</f>
        <v>#REF!</v>
      </c>
      <c r="S16" s="9" t="e">
        <f>'Rate Sheet'!S18-#REF!</f>
        <v>#REF!</v>
      </c>
      <c r="T16" s="9" t="e">
        <f>'Rate Sheet'!T18-#REF!</f>
        <v>#REF!</v>
      </c>
      <c r="U16" s="9" t="e">
        <f>'Rate Sheet'!U18-#REF!</f>
        <v>#REF!</v>
      </c>
      <c r="V16" s="9" t="e">
        <f>'Rate Sheet'!V18-#REF!</f>
        <v>#REF!</v>
      </c>
      <c r="W16" s="9" t="e">
        <f>'Rate Sheet'!W18-#REF!</f>
        <v>#REF!</v>
      </c>
      <c r="X16" s="10" t="e">
        <f>'Rate Sheet'!X18-#REF!</f>
        <v>#REF!</v>
      </c>
    </row>
    <row r="17" spans="2:24" x14ac:dyDescent="0.6">
      <c r="B17" s="78" t="s">
        <v>4</v>
      </c>
      <c r="C17" s="9" t="e">
        <f>'Rate Sheet'!C19-#REF!</f>
        <v>#REF!</v>
      </c>
      <c r="D17" s="9" t="e">
        <f>'Rate Sheet'!D19-#REF!</f>
        <v>#REF!</v>
      </c>
      <c r="E17" s="9" t="e">
        <f>'Rate Sheet'!E19-#REF!</f>
        <v>#REF!</v>
      </c>
      <c r="F17" s="9" t="e">
        <f>'Rate Sheet'!F19-#REF!</f>
        <v>#REF!</v>
      </c>
      <c r="G17" s="9" t="e">
        <f>'Rate Sheet'!G19-#REF!</f>
        <v>#REF!</v>
      </c>
      <c r="H17" s="9" t="e">
        <f>'Rate Sheet'!H19-#REF!</f>
        <v>#REF!</v>
      </c>
      <c r="I17" s="9" t="e">
        <f>'Rate Sheet'!I19-#REF!</f>
        <v>#REF!</v>
      </c>
      <c r="J17" s="9" t="e">
        <f>'Rate Sheet'!J19-#REF!</f>
        <v>#REF!</v>
      </c>
      <c r="K17" s="9" t="e">
        <f>'Rate Sheet'!K19-#REF!</f>
        <v>#REF!</v>
      </c>
      <c r="L17" s="10" t="e">
        <f>'Rate Sheet'!L19-#REF!</f>
        <v>#REF!</v>
      </c>
      <c r="M17" s="2"/>
      <c r="N17" s="111" t="s">
        <v>4</v>
      </c>
      <c r="O17" s="9" t="e">
        <f>'Rate Sheet'!O19-#REF!</f>
        <v>#REF!</v>
      </c>
      <c r="P17" s="9" t="e">
        <f>'Rate Sheet'!P19-#REF!</f>
        <v>#REF!</v>
      </c>
      <c r="Q17" s="9" t="e">
        <f>'Rate Sheet'!Q19-#REF!</f>
        <v>#REF!</v>
      </c>
      <c r="R17" s="9" t="e">
        <f>'Rate Sheet'!R19-#REF!</f>
        <v>#REF!</v>
      </c>
      <c r="S17" s="9" t="e">
        <f>'Rate Sheet'!S19-#REF!</f>
        <v>#REF!</v>
      </c>
      <c r="T17" s="9" t="e">
        <f>'Rate Sheet'!T19-#REF!</f>
        <v>#REF!</v>
      </c>
      <c r="U17" s="9" t="e">
        <f>'Rate Sheet'!U19-#REF!</f>
        <v>#REF!</v>
      </c>
      <c r="V17" s="9" t="e">
        <f>'Rate Sheet'!V19-#REF!</f>
        <v>#REF!</v>
      </c>
      <c r="W17" s="9" t="e">
        <f>'Rate Sheet'!W19-#REF!</f>
        <v>#REF!</v>
      </c>
      <c r="X17" s="10" t="e">
        <f>'Rate Sheet'!X19-#REF!</f>
        <v>#REF!</v>
      </c>
    </row>
    <row r="18" spans="2:24" x14ac:dyDescent="0.6">
      <c r="B18" s="78" t="s">
        <v>51</v>
      </c>
      <c r="C18" s="9" t="e">
        <f>'Rate Sheet'!C20-#REF!</f>
        <v>#REF!</v>
      </c>
      <c r="D18" s="9" t="e">
        <f>'Rate Sheet'!D20-#REF!</f>
        <v>#REF!</v>
      </c>
      <c r="E18" s="9" t="e">
        <f>'Rate Sheet'!E20-#REF!</f>
        <v>#REF!</v>
      </c>
      <c r="F18" s="9" t="e">
        <f>'Rate Sheet'!F20-#REF!</f>
        <v>#REF!</v>
      </c>
      <c r="G18" s="9" t="e">
        <f>'Rate Sheet'!G20-#REF!</f>
        <v>#REF!</v>
      </c>
      <c r="H18" s="9" t="e">
        <f>'Rate Sheet'!H20-#REF!</f>
        <v>#REF!</v>
      </c>
      <c r="I18" s="9" t="e">
        <f>'Rate Sheet'!I20-#REF!</f>
        <v>#REF!</v>
      </c>
      <c r="J18" s="9" t="e">
        <f>'Rate Sheet'!J20-#REF!</f>
        <v>#REF!</v>
      </c>
      <c r="K18" s="9" t="e">
        <f>'Rate Sheet'!K20-#REF!</f>
        <v>#REF!</v>
      </c>
      <c r="L18" s="10" t="e">
        <f>'Rate Sheet'!L20-#REF!</f>
        <v>#REF!</v>
      </c>
      <c r="M18" s="2"/>
      <c r="N18" s="111" t="s">
        <v>51</v>
      </c>
      <c r="O18" s="9" t="e">
        <f>'Rate Sheet'!O20-#REF!</f>
        <v>#REF!</v>
      </c>
      <c r="P18" s="9" t="e">
        <f>'Rate Sheet'!P20-#REF!</f>
        <v>#REF!</v>
      </c>
      <c r="Q18" s="9" t="e">
        <f>'Rate Sheet'!Q20-#REF!</f>
        <v>#REF!</v>
      </c>
      <c r="R18" s="9" t="e">
        <f>'Rate Sheet'!R20-#REF!</f>
        <v>#REF!</v>
      </c>
      <c r="S18" s="9" t="e">
        <f>'Rate Sheet'!S20-#REF!</f>
        <v>#REF!</v>
      </c>
      <c r="T18" s="9" t="e">
        <f>'Rate Sheet'!T20-#REF!</f>
        <v>#REF!</v>
      </c>
      <c r="U18" s="9" t="e">
        <f>'Rate Sheet'!U20-#REF!</f>
        <v>#REF!</v>
      </c>
      <c r="V18" s="9" t="e">
        <f>'Rate Sheet'!V20-#REF!</f>
        <v>#REF!</v>
      </c>
      <c r="W18" s="9" t="e">
        <f>'Rate Sheet'!W20-#REF!</f>
        <v>#REF!</v>
      </c>
      <c r="X18" s="10" t="e">
        <f>'Rate Sheet'!X20-#REF!</f>
        <v>#REF!</v>
      </c>
    </row>
    <row r="19" spans="2:24" x14ac:dyDescent="0.6">
      <c r="B19" s="78" t="s">
        <v>52</v>
      </c>
      <c r="C19" s="9" t="s">
        <v>40</v>
      </c>
      <c r="D19" s="9" t="s">
        <v>40</v>
      </c>
      <c r="E19" s="9" t="e">
        <f>'Rate Sheet'!E21-#REF!</f>
        <v>#REF!</v>
      </c>
      <c r="F19" s="9" t="e">
        <f>'Rate Sheet'!F21-#REF!</f>
        <v>#REF!</v>
      </c>
      <c r="G19" s="9" t="e">
        <f>'Rate Sheet'!G21-#REF!</f>
        <v>#REF!</v>
      </c>
      <c r="H19" s="9" t="e">
        <f>'Rate Sheet'!H21-#REF!</f>
        <v>#REF!</v>
      </c>
      <c r="I19" s="9" t="e">
        <f>'Rate Sheet'!I21-#REF!</f>
        <v>#REF!</v>
      </c>
      <c r="J19" s="9" t="e">
        <f>'Rate Sheet'!J21-#REF!</f>
        <v>#REF!</v>
      </c>
      <c r="K19" s="9" t="e">
        <f>'Rate Sheet'!K21-#REF!</f>
        <v>#REF!</v>
      </c>
      <c r="L19" s="10" t="e">
        <f>'Rate Sheet'!L21-#REF!</f>
        <v>#REF!</v>
      </c>
      <c r="M19" s="2"/>
      <c r="N19" s="111" t="s">
        <v>52</v>
      </c>
      <c r="O19" s="9" t="s">
        <v>40</v>
      </c>
      <c r="P19" s="9" t="s">
        <v>40</v>
      </c>
      <c r="Q19" s="9" t="e">
        <f>'Rate Sheet'!Q21-#REF!</f>
        <v>#REF!</v>
      </c>
      <c r="R19" s="9" t="e">
        <f>'Rate Sheet'!R21-#REF!</f>
        <v>#REF!</v>
      </c>
      <c r="S19" s="9" t="e">
        <f>'Rate Sheet'!S21-#REF!</f>
        <v>#REF!</v>
      </c>
      <c r="T19" s="9" t="e">
        <f>'Rate Sheet'!T21-#REF!</f>
        <v>#REF!</v>
      </c>
      <c r="U19" s="9" t="e">
        <f>'Rate Sheet'!U21-#REF!</f>
        <v>#REF!</v>
      </c>
      <c r="V19" s="9" t="e">
        <f>'Rate Sheet'!V21-#REF!</f>
        <v>#REF!</v>
      </c>
      <c r="W19" s="9" t="e">
        <f>'Rate Sheet'!W21-#REF!</f>
        <v>#REF!</v>
      </c>
      <c r="X19" s="10" t="e">
        <f>'Rate Sheet'!X21-#REF!</f>
        <v>#REF!</v>
      </c>
    </row>
    <row r="20" spans="2:24" x14ac:dyDescent="0.6">
      <c r="B20" s="77" t="s">
        <v>53</v>
      </c>
      <c r="C20" s="9" t="s">
        <v>40</v>
      </c>
      <c r="D20" s="9" t="s">
        <v>40</v>
      </c>
      <c r="E20" s="9" t="s">
        <v>40</v>
      </c>
      <c r="F20" s="9" t="s">
        <v>40</v>
      </c>
      <c r="G20" s="9" t="e">
        <f>'Rate Sheet'!G22-#REF!</f>
        <v>#REF!</v>
      </c>
      <c r="H20" s="9" t="e">
        <f>'Rate Sheet'!H22-#REF!</f>
        <v>#REF!</v>
      </c>
      <c r="I20" s="9" t="e">
        <f>'Rate Sheet'!I22-#REF!</f>
        <v>#REF!</v>
      </c>
      <c r="J20" s="9" t="e">
        <f>'Rate Sheet'!J22-#REF!</f>
        <v>#REF!</v>
      </c>
      <c r="K20" s="9" t="e">
        <f>'Rate Sheet'!K22-#REF!</f>
        <v>#REF!</v>
      </c>
      <c r="L20" s="10" t="e">
        <f>'Rate Sheet'!L22-#REF!</f>
        <v>#REF!</v>
      </c>
      <c r="M20" s="2"/>
      <c r="N20" s="112" t="s">
        <v>53</v>
      </c>
      <c r="O20" s="9" t="s">
        <v>40</v>
      </c>
      <c r="P20" s="9" t="s">
        <v>40</v>
      </c>
      <c r="Q20" s="9" t="s">
        <v>40</v>
      </c>
      <c r="R20" s="9" t="s">
        <v>40</v>
      </c>
      <c r="S20" s="9" t="e">
        <f>'Rate Sheet'!S22-#REF!</f>
        <v>#REF!</v>
      </c>
      <c r="T20" s="9" t="e">
        <f>'Rate Sheet'!T22-#REF!</f>
        <v>#REF!</v>
      </c>
      <c r="U20" s="9" t="e">
        <f>'Rate Sheet'!U22-#REF!</f>
        <v>#REF!</v>
      </c>
      <c r="V20" s="9" t="e">
        <f>'Rate Sheet'!V22-#REF!</f>
        <v>#REF!</v>
      </c>
      <c r="W20" s="9" t="e">
        <f>'Rate Sheet'!W22-#REF!</f>
        <v>#REF!</v>
      </c>
      <c r="X20" s="10" t="e">
        <f>'Rate Sheet'!X22-#REF!</f>
        <v>#REF!</v>
      </c>
    </row>
    <row r="21" spans="2:24" x14ac:dyDescent="0.6">
      <c r="B21" s="77" t="s">
        <v>54</v>
      </c>
      <c r="C21" s="9" t="s">
        <v>40</v>
      </c>
      <c r="D21" s="9" t="s">
        <v>40</v>
      </c>
      <c r="E21" s="9" t="s">
        <v>40</v>
      </c>
      <c r="F21" s="9" t="s">
        <v>40</v>
      </c>
      <c r="G21" s="9" t="e">
        <f>'Rate Sheet'!G23-#REF!</f>
        <v>#REF!</v>
      </c>
      <c r="H21" s="9" t="e">
        <f>'Rate Sheet'!H23-#REF!</f>
        <v>#REF!</v>
      </c>
      <c r="I21" s="9" t="e">
        <f>'Rate Sheet'!I23-#REF!</f>
        <v>#REF!</v>
      </c>
      <c r="J21" s="9" t="e">
        <f>'Rate Sheet'!J23-#REF!</f>
        <v>#REF!</v>
      </c>
      <c r="K21" s="9" t="e">
        <f>'Rate Sheet'!K23-#REF!</f>
        <v>#REF!</v>
      </c>
      <c r="L21" s="10" t="e">
        <f>'Rate Sheet'!L23-#REF!</f>
        <v>#REF!</v>
      </c>
      <c r="M21" s="2"/>
      <c r="N21" s="112" t="s">
        <v>54</v>
      </c>
      <c r="O21" s="9" t="s">
        <v>40</v>
      </c>
      <c r="P21" s="9" t="s">
        <v>40</v>
      </c>
      <c r="Q21" s="9" t="s">
        <v>40</v>
      </c>
      <c r="R21" s="9" t="s">
        <v>40</v>
      </c>
      <c r="S21" s="9" t="e">
        <f>'Rate Sheet'!S23-#REF!</f>
        <v>#REF!</v>
      </c>
      <c r="T21" s="9" t="e">
        <f>'Rate Sheet'!T23-#REF!</f>
        <v>#REF!</v>
      </c>
      <c r="U21" s="9" t="e">
        <f>'Rate Sheet'!U23-#REF!</f>
        <v>#REF!</v>
      </c>
      <c r="V21" s="9" t="e">
        <f>'Rate Sheet'!V23-#REF!</f>
        <v>#REF!</v>
      </c>
      <c r="W21" s="9" t="e">
        <f>'Rate Sheet'!W23-#REF!</f>
        <v>#REF!</v>
      </c>
      <c r="X21" s="10" t="e">
        <f>'Rate Sheet'!X23-#REF!</f>
        <v>#REF!</v>
      </c>
    </row>
    <row r="22" spans="2:24" x14ac:dyDescent="0.6">
      <c r="B22" s="77" t="s">
        <v>55</v>
      </c>
      <c r="C22" s="9" t="s">
        <v>40</v>
      </c>
      <c r="D22" s="9" t="s">
        <v>40</v>
      </c>
      <c r="E22" s="9" t="s">
        <v>40</v>
      </c>
      <c r="F22" s="9" t="s">
        <v>40</v>
      </c>
      <c r="G22" s="9" t="e">
        <f>'Rate Sheet'!G24-#REF!</f>
        <v>#REF!</v>
      </c>
      <c r="H22" s="9" t="e">
        <f>'Rate Sheet'!H24-#REF!</f>
        <v>#REF!</v>
      </c>
      <c r="I22" s="9" t="e">
        <f>'Rate Sheet'!I24-#REF!</f>
        <v>#REF!</v>
      </c>
      <c r="J22" s="9" t="e">
        <f>'Rate Sheet'!J24-#REF!</f>
        <v>#REF!</v>
      </c>
      <c r="K22" s="9" t="e">
        <f>'Rate Sheet'!K24-#REF!</f>
        <v>#REF!</v>
      </c>
      <c r="L22" s="10" t="e">
        <f>'Rate Sheet'!L24-#REF!</f>
        <v>#REF!</v>
      </c>
      <c r="M22" s="2"/>
      <c r="N22" s="112" t="s">
        <v>55</v>
      </c>
      <c r="O22" s="9" t="s">
        <v>40</v>
      </c>
      <c r="P22" s="9" t="s">
        <v>40</v>
      </c>
      <c r="Q22" s="9" t="s">
        <v>40</v>
      </c>
      <c r="R22" s="9" t="s">
        <v>40</v>
      </c>
      <c r="S22" s="9" t="e">
        <f>'Rate Sheet'!S24-#REF!</f>
        <v>#REF!</v>
      </c>
      <c r="T22" s="9" t="e">
        <f>'Rate Sheet'!T24-#REF!</f>
        <v>#REF!</v>
      </c>
      <c r="U22" s="9" t="e">
        <f>'Rate Sheet'!U24-#REF!</f>
        <v>#REF!</v>
      </c>
      <c r="V22" s="9" t="e">
        <f>'Rate Sheet'!V24-#REF!</f>
        <v>#REF!</v>
      </c>
      <c r="W22" s="9" t="e">
        <f>'Rate Sheet'!W24-#REF!</f>
        <v>#REF!</v>
      </c>
      <c r="X22" s="10" t="e">
        <f>'Rate Sheet'!X24-#REF!</f>
        <v>#REF!</v>
      </c>
    </row>
    <row r="23" spans="2:24" x14ac:dyDescent="0.6">
      <c r="B23" s="77" t="s">
        <v>56</v>
      </c>
      <c r="C23" s="9" t="s">
        <v>40</v>
      </c>
      <c r="D23" s="9" t="s">
        <v>40</v>
      </c>
      <c r="E23" s="9" t="s">
        <v>40</v>
      </c>
      <c r="F23" s="9" t="s">
        <v>40</v>
      </c>
      <c r="G23" s="9" t="s">
        <v>40</v>
      </c>
      <c r="H23" s="9" t="s">
        <v>40</v>
      </c>
      <c r="I23" s="9" t="e">
        <f>'Rate Sheet'!I25-#REF!</f>
        <v>#REF!</v>
      </c>
      <c r="J23" s="9" t="e">
        <f>'Rate Sheet'!J25-#REF!</f>
        <v>#REF!</v>
      </c>
      <c r="K23" s="9" t="e">
        <f>'Rate Sheet'!K25-#REF!</f>
        <v>#REF!</v>
      </c>
      <c r="L23" s="10" t="e">
        <f>'Rate Sheet'!L25-#REF!</f>
        <v>#REF!</v>
      </c>
      <c r="M23" s="2"/>
      <c r="N23" s="112" t="s">
        <v>56</v>
      </c>
      <c r="O23" s="9" t="s">
        <v>40</v>
      </c>
      <c r="P23" s="9" t="s">
        <v>40</v>
      </c>
      <c r="Q23" s="9" t="s">
        <v>40</v>
      </c>
      <c r="R23" s="9" t="s">
        <v>40</v>
      </c>
      <c r="S23" s="9" t="s">
        <v>40</v>
      </c>
      <c r="T23" s="9" t="s">
        <v>40</v>
      </c>
      <c r="U23" s="9" t="e">
        <f>'Rate Sheet'!U25-#REF!</f>
        <v>#REF!</v>
      </c>
      <c r="V23" s="9" t="e">
        <f>'Rate Sheet'!V25-#REF!</f>
        <v>#REF!</v>
      </c>
      <c r="W23" s="9" t="e">
        <f>'Rate Sheet'!W25-#REF!</f>
        <v>#REF!</v>
      </c>
      <c r="X23" s="10" t="e">
        <f>'Rate Sheet'!X25-#REF!</f>
        <v>#REF!</v>
      </c>
    </row>
    <row r="24" spans="2:24" x14ac:dyDescent="0.6">
      <c r="B24" s="75" t="s">
        <v>57</v>
      </c>
      <c r="C24" s="106" t="s">
        <v>40</v>
      </c>
      <c r="D24" s="106" t="s">
        <v>40</v>
      </c>
      <c r="E24" s="106" t="s">
        <v>40</v>
      </c>
      <c r="F24" s="106" t="s">
        <v>40</v>
      </c>
      <c r="G24" s="106" t="s">
        <v>40</v>
      </c>
      <c r="H24" s="106" t="s">
        <v>40</v>
      </c>
      <c r="I24" s="106" t="s">
        <v>40</v>
      </c>
      <c r="J24" s="106" t="s">
        <v>40</v>
      </c>
      <c r="K24" s="106" t="s">
        <v>40</v>
      </c>
      <c r="L24" s="107" t="s">
        <v>40</v>
      </c>
      <c r="M24" s="2"/>
      <c r="N24" s="113" t="s">
        <v>57</v>
      </c>
      <c r="O24" s="106" t="s">
        <v>40</v>
      </c>
      <c r="P24" s="106" t="s">
        <v>40</v>
      </c>
      <c r="Q24" s="106" t="s">
        <v>40</v>
      </c>
      <c r="R24" s="106" t="s">
        <v>40</v>
      </c>
      <c r="S24" s="106" t="s">
        <v>40</v>
      </c>
      <c r="T24" s="106" t="s">
        <v>40</v>
      </c>
      <c r="U24" s="106" t="s">
        <v>40</v>
      </c>
      <c r="V24" s="106" t="s">
        <v>40</v>
      </c>
      <c r="W24" s="106" t="s">
        <v>40</v>
      </c>
      <c r="X24" s="107" t="s">
        <v>40</v>
      </c>
    </row>
    <row r="25" spans="2:24" x14ac:dyDescent="0.6">
      <c r="B25" s="68"/>
      <c r="M25" s="2"/>
      <c r="N25" s="2"/>
    </row>
    <row r="26" spans="2:24" x14ac:dyDescent="0.6">
      <c r="B26" s="62" t="s">
        <v>6</v>
      </c>
      <c r="C26" s="103"/>
      <c r="D26" s="103"/>
      <c r="E26" s="103"/>
      <c r="F26" s="103"/>
      <c r="G26" s="20"/>
      <c r="H26" s="20"/>
      <c r="I26" s="7"/>
      <c r="J26" s="7"/>
      <c r="K26" s="20"/>
      <c r="L26" s="8"/>
      <c r="M26" s="2"/>
      <c r="N26" s="114" t="s">
        <v>6</v>
      </c>
      <c r="O26" s="103"/>
      <c r="P26" s="103"/>
      <c r="Q26" s="103"/>
      <c r="R26" s="103"/>
      <c r="S26" s="20"/>
      <c r="T26" s="20"/>
      <c r="U26" s="7"/>
      <c r="V26" s="7"/>
      <c r="W26" s="20"/>
      <c r="X26" s="8"/>
    </row>
    <row r="27" spans="2:24" x14ac:dyDescent="0.6">
      <c r="B27" s="77"/>
      <c r="C27" s="108" t="s">
        <v>58</v>
      </c>
      <c r="D27" s="108" t="s">
        <v>63</v>
      </c>
      <c r="E27" s="108" t="s">
        <v>46</v>
      </c>
      <c r="F27" s="108" t="s">
        <v>59</v>
      </c>
      <c r="G27" s="109" t="s">
        <v>43</v>
      </c>
      <c r="H27" s="109" t="s">
        <v>44</v>
      </c>
      <c r="I27" s="109" t="s">
        <v>60</v>
      </c>
      <c r="J27" s="109" t="s">
        <v>61</v>
      </c>
      <c r="K27" s="109" t="s">
        <v>45</v>
      </c>
      <c r="L27" s="105" t="s">
        <v>62</v>
      </c>
      <c r="M27" s="57"/>
      <c r="N27" s="112"/>
      <c r="O27" s="108" t="s">
        <v>58</v>
      </c>
      <c r="P27" s="108" t="s">
        <v>63</v>
      </c>
      <c r="Q27" s="108" t="s">
        <v>46</v>
      </c>
      <c r="R27" s="108" t="s">
        <v>59</v>
      </c>
      <c r="S27" s="109" t="s">
        <v>43</v>
      </c>
      <c r="T27" s="109" t="s">
        <v>44</v>
      </c>
      <c r="U27" s="109" t="s">
        <v>60</v>
      </c>
      <c r="V27" s="109" t="s">
        <v>61</v>
      </c>
      <c r="W27" s="109" t="s">
        <v>45</v>
      </c>
      <c r="X27" s="105" t="s">
        <v>62</v>
      </c>
    </row>
    <row r="28" spans="2:24" x14ac:dyDescent="0.6">
      <c r="B28" s="78" t="s">
        <v>50</v>
      </c>
      <c r="C28" s="9" t="e">
        <f>'Rate Sheet'!C30-#REF!</f>
        <v>#REF!</v>
      </c>
      <c r="D28" s="9" t="e">
        <f>'Rate Sheet'!D30-#REF!</f>
        <v>#REF!</v>
      </c>
      <c r="E28" s="9" t="e">
        <f>'Rate Sheet'!E30-#REF!</f>
        <v>#REF!</v>
      </c>
      <c r="F28" s="9" t="e">
        <f>'Rate Sheet'!F30-#REF!</f>
        <v>#REF!</v>
      </c>
      <c r="G28" s="9" t="e">
        <f>'Rate Sheet'!G30-#REF!</f>
        <v>#REF!</v>
      </c>
      <c r="H28" s="9" t="e">
        <f>'Rate Sheet'!H30-#REF!</f>
        <v>#REF!</v>
      </c>
      <c r="I28" s="9" t="e">
        <f>'Rate Sheet'!I30-#REF!</f>
        <v>#REF!</v>
      </c>
      <c r="J28" s="9" t="e">
        <f>'Rate Sheet'!J30-#REF!</f>
        <v>#REF!</v>
      </c>
      <c r="K28" s="9" t="e">
        <f>'Rate Sheet'!K30-#REF!</f>
        <v>#REF!</v>
      </c>
      <c r="L28" s="10" t="e">
        <f>'Rate Sheet'!L30-#REF!</f>
        <v>#REF!</v>
      </c>
      <c r="M28" s="2"/>
      <c r="N28" s="111" t="s">
        <v>50</v>
      </c>
      <c r="O28" s="9" t="e">
        <f>'Rate Sheet'!O30-#REF!</f>
        <v>#REF!</v>
      </c>
      <c r="P28" s="9" t="e">
        <f>'Rate Sheet'!P30-#REF!</f>
        <v>#REF!</v>
      </c>
      <c r="Q28" s="9" t="e">
        <f>'Rate Sheet'!Q30-#REF!</f>
        <v>#REF!</v>
      </c>
      <c r="R28" s="9" t="e">
        <f>'Rate Sheet'!R30-#REF!</f>
        <v>#REF!</v>
      </c>
      <c r="S28" s="9" t="e">
        <f>'Rate Sheet'!S30-#REF!</f>
        <v>#REF!</v>
      </c>
      <c r="T28" s="9" t="e">
        <f>'Rate Sheet'!T30-#REF!</f>
        <v>#REF!</v>
      </c>
      <c r="U28" s="9" t="e">
        <f>'Rate Sheet'!U30-#REF!</f>
        <v>#REF!</v>
      </c>
      <c r="V28" s="9" t="e">
        <f>'Rate Sheet'!V30-#REF!</f>
        <v>#REF!</v>
      </c>
      <c r="W28" s="9" t="e">
        <f>'Rate Sheet'!W30-#REF!</f>
        <v>#REF!</v>
      </c>
      <c r="X28" s="10" t="e">
        <f>'Rate Sheet'!X30-#REF!</f>
        <v>#REF!</v>
      </c>
    </row>
    <row r="29" spans="2:24" x14ac:dyDescent="0.6">
      <c r="B29" s="78" t="s">
        <v>4</v>
      </c>
      <c r="C29" s="9" t="e">
        <f>'Rate Sheet'!C31-#REF!</f>
        <v>#REF!</v>
      </c>
      <c r="D29" s="9" t="e">
        <f>'Rate Sheet'!D31-#REF!</f>
        <v>#REF!</v>
      </c>
      <c r="E29" s="9" t="e">
        <f>'Rate Sheet'!E31-#REF!</f>
        <v>#REF!</v>
      </c>
      <c r="F29" s="9" t="e">
        <f>'Rate Sheet'!F31-#REF!</f>
        <v>#REF!</v>
      </c>
      <c r="G29" s="9" t="e">
        <f>'Rate Sheet'!G31-#REF!</f>
        <v>#REF!</v>
      </c>
      <c r="H29" s="9" t="e">
        <f>'Rate Sheet'!H31-#REF!</f>
        <v>#REF!</v>
      </c>
      <c r="I29" s="9" t="e">
        <f>'Rate Sheet'!I31-#REF!</f>
        <v>#REF!</v>
      </c>
      <c r="J29" s="9" t="e">
        <f>'Rate Sheet'!J31-#REF!</f>
        <v>#REF!</v>
      </c>
      <c r="K29" s="9" t="e">
        <f>'Rate Sheet'!K31-#REF!</f>
        <v>#REF!</v>
      </c>
      <c r="L29" s="10" t="e">
        <f>'Rate Sheet'!L31-#REF!</f>
        <v>#REF!</v>
      </c>
      <c r="M29" s="2"/>
      <c r="N29" s="111" t="s">
        <v>4</v>
      </c>
      <c r="O29" s="9" t="e">
        <f>'Rate Sheet'!O31-#REF!</f>
        <v>#REF!</v>
      </c>
      <c r="P29" s="9" t="e">
        <f>'Rate Sheet'!P31-#REF!</f>
        <v>#REF!</v>
      </c>
      <c r="Q29" s="9" t="e">
        <f>'Rate Sheet'!Q31-#REF!</f>
        <v>#REF!</v>
      </c>
      <c r="R29" s="9" t="e">
        <f>'Rate Sheet'!R31-#REF!</f>
        <v>#REF!</v>
      </c>
      <c r="S29" s="9" t="e">
        <f>'Rate Sheet'!S31-#REF!</f>
        <v>#REF!</v>
      </c>
      <c r="T29" s="9" t="e">
        <f>'Rate Sheet'!T31-#REF!</f>
        <v>#REF!</v>
      </c>
      <c r="U29" s="9" t="e">
        <f>'Rate Sheet'!U31-#REF!</f>
        <v>#REF!</v>
      </c>
      <c r="V29" s="9" t="e">
        <f>'Rate Sheet'!V31-#REF!</f>
        <v>#REF!</v>
      </c>
      <c r="W29" s="9" t="e">
        <f>'Rate Sheet'!W31-#REF!</f>
        <v>#REF!</v>
      </c>
      <c r="X29" s="10" t="e">
        <f>'Rate Sheet'!X31-#REF!</f>
        <v>#REF!</v>
      </c>
    </row>
    <row r="30" spans="2:24" x14ac:dyDescent="0.6">
      <c r="B30" s="78" t="s">
        <v>51</v>
      </c>
      <c r="C30" s="9" t="e">
        <f>'Rate Sheet'!C32-#REF!</f>
        <v>#REF!</v>
      </c>
      <c r="D30" s="9" t="e">
        <f>'Rate Sheet'!D32-#REF!</f>
        <v>#REF!</v>
      </c>
      <c r="E30" s="9" t="e">
        <f>'Rate Sheet'!E32-#REF!</f>
        <v>#REF!</v>
      </c>
      <c r="F30" s="9" t="e">
        <f>'Rate Sheet'!F32-#REF!</f>
        <v>#REF!</v>
      </c>
      <c r="G30" s="9" t="e">
        <f>'Rate Sheet'!G32-#REF!</f>
        <v>#REF!</v>
      </c>
      <c r="H30" s="9" t="e">
        <f>'Rate Sheet'!H32-#REF!</f>
        <v>#REF!</v>
      </c>
      <c r="I30" s="9" t="e">
        <f>'Rate Sheet'!I32-#REF!</f>
        <v>#REF!</v>
      </c>
      <c r="J30" s="9" t="e">
        <f>'Rate Sheet'!J32-#REF!</f>
        <v>#REF!</v>
      </c>
      <c r="K30" s="9" t="e">
        <f>'Rate Sheet'!K32-#REF!</f>
        <v>#REF!</v>
      </c>
      <c r="L30" s="10" t="e">
        <f>'Rate Sheet'!L32-#REF!</f>
        <v>#REF!</v>
      </c>
      <c r="M30" s="2"/>
      <c r="N30" s="111" t="s">
        <v>51</v>
      </c>
      <c r="O30" s="9" t="e">
        <f>'Rate Sheet'!O32-#REF!</f>
        <v>#REF!</v>
      </c>
      <c r="P30" s="9" t="e">
        <f>'Rate Sheet'!P32-#REF!</f>
        <v>#REF!</v>
      </c>
      <c r="Q30" s="9" t="e">
        <f>'Rate Sheet'!Q32-#REF!</f>
        <v>#REF!</v>
      </c>
      <c r="R30" s="9" t="e">
        <f>'Rate Sheet'!R32-#REF!</f>
        <v>#REF!</v>
      </c>
      <c r="S30" s="9" t="e">
        <f>'Rate Sheet'!S32-#REF!</f>
        <v>#REF!</v>
      </c>
      <c r="T30" s="9" t="e">
        <f>'Rate Sheet'!T32-#REF!</f>
        <v>#REF!</v>
      </c>
      <c r="U30" s="9" t="e">
        <f>'Rate Sheet'!U32-#REF!</f>
        <v>#REF!</v>
      </c>
      <c r="V30" s="9" t="e">
        <f>'Rate Sheet'!V32-#REF!</f>
        <v>#REF!</v>
      </c>
      <c r="W30" s="9" t="e">
        <f>'Rate Sheet'!W32-#REF!</f>
        <v>#REF!</v>
      </c>
      <c r="X30" s="10" t="e">
        <f>'Rate Sheet'!X32-#REF!</f>
        <v>#REF!</v>
      </c>
    </row>
    <row r="31" spans="2:24" x14ac:dyDescent="0.6">
      <c r="B31" s="78" t="s">
        <v>52</v>
      </c>
      <c r="C31" s="9" t="s">
        <v>40</v>
      </c>
      <c r="D31" s="9" t="s">
        <v>40</v>
      </c>
      <c r="E31" s="9" t="e">
        <f>'Rate Sheet'!E33-#REF!</f>
        <v>#REF!</v>
      </c>
      <c r="F31" s="9" t="e">
        <f>'Rate Sheet'!F33-#REF!</f>
        <v>#REF!</v>
      </c>
      <c r="G31" s="9" t="e">
        <f>'Rate Sheet'!G33-#REF!</f>
        <v>#REF!</v>
      </c>
      <c r="H31" s="9" t="e">
        <f>'Rate Sheet'!H33-#REF!</f>
        <v>#REF!</v>
      </c>
      <c r="I31" s="9" t="e">
        <f>'Rate Sheet'!I33-#REF!</f>
        <v>#REF!</v>
      </c>
      <c r="J31" s="9" t="e">
        <f>'Rate Sheet'!J33-#REF!</f>
        <v>#REF!</v>
      </c>
      <c r="K31" s="9" t="e">
        <f>'Rate Sheet'!K33-#REF!</f>
        <v>#REF!</v>
      </c>
      <c r="L31" s="10" t="e">
        <f>'Rate Sheet'!L33-#REF!</f>
        <v>#REF!</v>
      </c>
      <c r="M31" s="2"/>
      <c r="N31" s="111" t="s">
        <v>52</v>
      </c>
      <c r="O31" s="9" t="s">
        <v>40</v>
      </c>
      <c r="P31" s="9" t="s">
        <v>40</v>
      </c>
      <c r="Q31" s="9" t="e">
        <f>'Rate Sheet'!Q33-#REF!</f>
        <v>#REF!</v>
      </c>
      <c r="R31" s="9" t="e">
        <f>'Rate Sheet'!R33-#REF!</f>
        <v>#REF!</v>
      </c>
      <c r="S31" s="9" t="e">
        <f>'Rate Sheet'!S33-#REF!</f>
        <v>#REF!</v>
      </c>
      <c r="T31" s="9" t="e">
        <f>'Rate Sheet'!T33-#REF!</f>
        <v>#REF!</v>
      </c>
      <c r="U31" s="9" t="e">
        <f>'Rate Sheet'!U33-#REF!</f>
        <v>#REF!</v>
      </c>
      <c r="V31" s="9" t="e">
        <f>'Rate Sheet'!V33-#REF!</f>
        <v>#REF!</v>
      </c>
      <c r="W31" s="9" t="e">
        <f>'Rate Sheet'!W33-#REF!</f>
        <v>#REF!</v>
      </c>
      <c r="X31" s="10" t="e">
        <f>'Rate Sheet'!X33-#REF!</f>
        <v>#REF!</v>
      </c>
    </row>
    <row r="32" spans="2:24" x14ac:dyDescent="0.6">
      <c r="B32" s="77" t="s">
        <v>53</v>
      </c>
      <c r="C32" s="9" t="s">
        <v>40</v>
      </c>
      <c r="D32" s="9" t="s">
        <v>40</v>
      </c>
      <c r="E32" s="9" t="s">
        <v>40</v>
      </c>
      <c r="F32" s="9" t="s">
        <v>40</v>
      </c>
      <c r="G32" s="9" t="e">
        <f>'Rate Sheet'!G34-#REF!</f>
        <v>#REF!</v>
      </c>
      <c r="H32" s="9" t="e">
        <f>'Rate Sheet'!H34-#REF!</f>
        <v>#REF!</v>
      </c>
      <c r="I32" s="9" t="e">
        <f>'Rate Sheet'!I34-#REF!</f>
        <v>#REF!</v>
      </c>
      <c r="J32" s="9" t="e">
        <f>'Rate Sheet'!J34-#REF!</f>
        <v>#REF!</v>
      </c>
      <c r="K32" s="9" t="e">
        <f>'Rate Sheet'!K34-#REF!</f>
        <v>#REF!</v>
      </c>
      <c r="L32" s="10" t="e">
        <f>'Rate Sheet'!L34-#REF!</f>
        <v>#REF!</v>
      </c>
      <c r="M32" s="2"/>
      <c r="N32" s="112" t="s">
        <v>53</v>
      </c>
      <c r="O32" s="9" t="s">
        <v>40</v>
      </c>
      <c r="P32" s="9" t="s">
        <v>40</v>
      </c>
      <c r="Q32" s="9" t="s">
        <v>40</v>
      </c>
      <c r="R32" s="9" t="s">
        <v>40</v>
      </c>
      <c r="S32" s="9" t="e">
        <f>'Rate Sheet'!S34-#REF!</f>
        <v>#REF!</v>
      </c>
      <c r="T32" s="9" t="e">
        <f>'Rate Sheet'!T34-#REF!</f>
        <v>#REF!</v>
      </c>
      <c r="U32" s="9" t="e">
        <f>'Rate Sheet'!U34-#REF!</f>
        <v>#REF!</v>
      </c>
      <c r="V32" s="9" t="e">
        <f>'Rate Sheet'!V34-#REF!</f>
        <v>#REF!</v>
      </c>
      <c r="W32" s="9" t="e">
        <f>'Rate Sheet'!W34-#REF!</f>
        <v>#REF!</v>
      </c>
      <c r="X32" s="10" t="e">
        <f>'Rate Sheet'!X34-#REF!</f>
        <v>#REF!</v>
      </c>
    </row>
    <row r="33" spans="2:24" x14ac:dyDescent="0.6">
      <c r="B33" s="77" t="s">
        <v>54</v>
      </c>
      <c r="C33" s="9" t="s">
        <v>40</v>
      </c>
      <c r="D33" s="9" t="s">
        <v>40</v>
      </c>
      <c r="E33" s="9" t="s">
        <v>40</v>
      </c>
      <c r="F33" s="9" t="s">
        <v>40</v>
      </c>
      <c r="G33" s="9" t="e">
        <f>'Rate Sheet'!G35-#REF!</f>
        <v>#REF!</v>
      </c>
      <c r="H33" s="9" t="e">
        <f>'Rate Sheet'!H35-#REF!</f>
        <v>#REF!</v>
      </c>
      <c r="I33" s="9" t="e">
        <f>'Rate Sheet'!I35-#REF!</f>
        <v>#REF!</v>
      </c>
      <c r="J33" s="9" t="e">
        <f>'Rate Sheet'!J35-#REF!</f>
        <v>#REF!</v>
      </c>
      <c r="K33" s="9" t="e">
        <f>'Rate Sheet'!K35-#REF!</f>
        <v>#REF!</v>
      </c>
      <c r="L33" s="10" t="e">
        <f>'Rate Sheet'!L35-#REF!</f>
        <v>#REF!</v>
      </c>
      <c r="M33" s="2"/>
      <c r="N33" s="112" t="s">
        <v>54</v>
      </c>
      <c r="O33" s="9" t="s">
        <v>40</v>
      </c>
      <c r="P33" s="9" t="s">
        <v>40</v>
      </c>
      <c r="Q33" s="9" t="s">
        <v>40</v>
      </c>
      <c r="R33" s="9" t="s">
        <v>40</v>
      </c>
      <c r="S33" s="9" t="e">
        <f>'Rate Sheet'!S35-#REF!</f>
        <v>#REF!</v>
      </c>
      <c r="T33" s="9" t="e">
        <f>'Rate Sheet'!T35-#REF!</f>
        <v>#REF!</v>
      </c>
      <c r="U33" s="9" t="e">
        <f>'Rate Sheet'!U35-#REF!</f>
        <v>#REF!</v>
      </c>
      <c r="V33" s="9" t="e">
        <f>'Rate Sheet'!V35-#REF!</f>
        <v>#REF!</v>
      </c>
      <c r="W33" s="9" t="e">
        <f>'Rate Sheet'!W35-#REF!</f>
        <v>#REF!</v>
      </c>
      <c r="X33" s="10" t="e">
        <f>'Rate Sheet'!X35-#REF!</f>
        <v>#REF!</v>
      </c>
    </row>
    <row r="34" spans="2:24" x14ac:dyDescent="0.6">
      <c r="B34" s="77" t="s">
        <v>55</v>
      </c>
      <c r="C34" s="9" t="s">
        <v>40</v>
      </c>
      <c r="D34" s="9" t="s">
        <v>40</v>
      </c>
      <c r="E34" s="9" t="s">
        <v>40</v>
      </c>
      <c r="F34" s="9" t="s">
        <v>40</v>
      </c>
      <c r="G34" s="9" t="e">
        <f>'Rate Sheet'!G36-#REF!</f>
        <v>#REF!</v>
      </c>
      <c r="H34" s="9" t="e">
        <f>'Rate Sheet'!H36-#REF!</f>
        <v>#REF!</v>
      </c>
      <c r="I34" s="9" t="e">
        <f>'Rate Sheet'!I36-#REF!</f>
        <v>#REF!</v>
      </c>
      <c r="J34" s="9" t="e">
        <f>'Rate Sheet'!J36-#REF!</f>
        <v>#REF!</v>
      </c>
      <c r="K34" s="9" t="e">
        <f>'Rate Sheet'!K36-#REF!</f>
        <v>#REF!</v>
      </c>
      <c r="L34" s="10" t="e">
        <f>'Rate Sheet'!L36-#REF!</f>
        <v>#REF!</v>
      </c>
      <c r="M34" s="2"/>
      <c r="N34" s="112" t="s">
        <v>55</v>
      </c>
      <c r="O34" s="9" t="s">
        <v>40</v>
      </c>
      <c r="P34" s="9" t="s">
        <v>40</v>
      </c>
      <c r="Q34" s="9" t="s">
        <v>40</v>
      </c>
      <c r="R34" s="9" t="s">
        <v>40</v>
      </c>
      <c r="S34" s="9" t="e">
        <f>'Rate Sheet'!S36-#REF!</f>
        <v>#REF!</v>
      </c>
      <c r="T34" s="9" t="e">
        <f>'Rate Sheet'!T36-#REF!</f>
        <v>#REF!</v>
      </c>
      <c r="U34" s="9" t="e">
        <f>'Rate Sheet'!U36-#REF!</f>
        <v>#REF!</v>
      </c>
      <c r="V34" s="9" t="e">
        <f>'Rate Sheet'!V36-#REF!</f>
        <v>#REF!</v>
      </c>
      <c r="W34" s="9" t="e">
        <f>'Rate Sheet'!W36-#REF!</f>
        <v>#REF!</v>
      </c>
      <c r="X34" s="10" t="e">
        <f>'Rate Sheet'!X36-#REF!</f>
        <v>#REF!</v>
      </c>
    </row>
    <row r="35" spans="2:24" x14ac:dyDescent="0.6">
      <c r="B35" s="77" t="s">
        <v>56</v>
      </c>
      <c r="C35" s="9" t="s">
        <v>40</v>
      </c>
      <c r="D35" s="9" t="s">
        <v>40</v>
      </c>
      <c r="E35" s="9" t="s">
        <v>40</v>
      </c>
      <c r="F35" s="9" t="s">
        <v>40</v>
      </c>
      <c r="G35" s="9" t="s">
        <v>40</v>
      </c>
      <c r="H35" s="9" t="s">
        <v>40</v>
      </c>
      <c r="I35" s="9" t="e">
        <f>'Rate Sheet'!I37-#REF!</f>
        <v>#REF!</v>
      </c>
      <c r="J35" s="9" t="e">
        <f>'Rate Sheet'!J37-#REF!</f>
        <v>#REF!</v>
      </c>
      <c r="K35" s="9" t="e">
        <f>'Rate Sheet'!K37-#REF!</f>
        <v>#REF!</v>
      </c>
      <c r="L35" s="10" t="e">
        <f>'Rate Sheet'!L37-#REF!</f>
        <v>#REF!</v>
      </c>
      <c r="M35" s="2"/>
      <c r="N35" s="112" t="s">
        <v>56</v>
      </c>
      <c r="O35" s="9" t="s">
        <v>40</v>
      </c>
      <c r="P35" s="9" t="s">
        <v>40</v>
      </c>
      <c r="Q35" s="9" t="s">
        <v>40</v>
      </c>
      <c r="R35" s="9" t="s">
        <v>40</v>
      </c>
      <c r="S35" s="9" t="s">
        <v>40</v>
      </c>
      <c r="T35" s="9" t="s">
        <v>40</v>
      </c>
      <c r="U35" s="9" t="e">
        <f>'Rate Sheet'!U37-#REF!</f>
        <v>#REF!</v>
      </c>
      <c r="V35" s="9" t="e">
        <f>'Rate Sheet'!V37-#REF!</f>
        <v>#REF!</v>
      </c>
      <c r="W35" s="9" t="e">
        <f>'Rate Sheet'!W37-#REF!</f>
        <v>#REF!</v>
      </c>
      <c r="X35" s="10" t="e">
        <f>'Rate Sheet'!X37-#REF!</f>
        <v>#REF!</v>
      </c>
    </row>
    <row r="36" spans="2:24" x14ac:dyDescent="0.6">
      <c r="B36" s="75" t="s">
        <v>57</v>
      </c>
      <c r="C36" s="106" t="s">
        <v>40</v>
      </c>
      <c r="D36" s="106" t="s">
        <v>40</v>
      </c>
      <c r="E36" s="106" t="s">
        <v>40</v>
      </c>
      <c r="F36" s="106" t="s">
        <v>40</v>
      </c>
      <c r="G36" s="106" t="s">
        <v>40</v>
      </c>
      <c r="H36" s="106" t="s">
        <v>40</v>
      </c>
      <c r="I36" s="106" t="s">
        <v>40</v>
      </c>
      <c r="J36" s="106" t="s">
        <v>40</v>
      </c>
      <c r="K36" s="106" t="s">
        <v>40</v>
      </c>
      <c r="L36" s="107" t="s">
        <v>40</v>
      </c>
      <c r="M36" s="2"/>
      <c r="N36" s="113" t="s">
        <v>57</v>
      </c>
      <c r="O36" s="106" t="s">
        <v>40</v>
      </c>
      <c r="P36" s="106" t="s">
        <v>40</v>
      </c>
      <c r="Q36" s="106" t="s">
        <v>40</v>
      </c>
      <c r="R36" s="106" t="s">
        <v>40</v>
      </c>
      <c r="S36" s="106" t="s">
        <v>40</v>
      </c>
      <c r="T36" s="106" t="s">
        <v>40</v>
      </c>
      <c r="U36" s="106" t="s">
        <v>40</v>
      </c>
      <c r="V36" s="106" t="s">
        <v>40</v>
      </c>
      <c r="W36" s="106" t="s">
        <v>40</v>
      </c>
      <c r="X36" s="107" t="s">
        <v>40</v>
      </c>
    </row>
    <row r="37" spans="2:24" x14ac:dyDescent="0.6">
      <c r="B37" s="68"/>
      <c r="M37" s="2"/>
      <c r="N37" s="2"/>
    </row>
    <row r="38" spans="2:24" x14ac:dyDescent="0.6">
      <c r="B38" s="62" t="s">
        <v>64</v>
      </c>
      <c r="C38" s="103"/>
      <c r="D38" s="103"/>
      <c r="E38" s="103"/>
      <c r="F38" s="103"/>
      <c r="G38" s="20"/>
      <c r="H38" s="20"/>
      <c r="I38" s="7"/>
      <c r="J38" s="7"/>
      <c r="K38" s="20"/>
      <c r="L38" s="8"/>
      <c r="M38" s="2"/>
      <c r="N38" s="114" t="s">
        <v>64</v>
      </c>
      <c r="O38" s="103"/>
      <c r="P38" s="103"/>
      <c r="Q38" s="103"/>
      <c r="R38" s="103"/>
      <c r="S38" s="20"/>
      <c r="T38" s="20"/>
      <c r="U38" s="7"/>
      <c r="V38" s="7"/>
      <c r="W38" s="20"/>
      <c r="X38" s="8"/>
    </row>
    <row r="39" spans="2:24" x14ac:dyDescent="0.6">
      <c r="B39" s="77"/>
      <c r="C39" s="104" t="s">
        <v>58</v>
      </c>
      <c r="D39" s="104" t="s">
        <v>63</v>
      </c>
      <c r="E39" s="104" t="s">
        <v>46</v>
      </c>
      <c r="F39" s="104" t="s">
        <v>59</v>
      </c>
      <c r="G39" s="61" t="s">
        <v>43</v>
      </c>
      <c r="H39" s="61" t="s">
        <v>44</v>
      </c>
      <c r="I39" s="61" t="s">
        <v>60</v>
      </c>
      <c r="J39" s="61" t="s">
        <v>61</v>
      </c>
      <c r="K39" s="61" t="s">
        <v>45</v>
      </c>
      <c r="L39" s="105" t="s">
        <v>62</v>
      </c>
      <c r="M39" s="57"/>
      <c r="N39" s="112"/>
      <c r="O39" s="108" t="s">
        <v>58</v>
      </c>
      <c r="P39" s="108" t="s">
        <v>63</v>
      </c>
      <c r="Q39" s="108" t="s">
        <v>46</v>
      </c>
      <c r="R39" s="108" t="s">
        <v>59</v>
      </c>
      <c r="S39" s="109" t="s">
        <v>43</v>
      </c>
      <c r="T39" s="109" t="s">
        <v>44</v>
      </c>
      <c r="U39" s="109" t="s">
        <v>60</v>
      </c>
      <c r="V39" s="109" t="s">
        <v>61</v>
      </c>
      <c r="W39" s="109" t="s">
        <v>45</v>
      </c>
      <c r="X39" s="105" t="s">
        <v>62</v>
      </c>
    </row>
    <row r="40" spans="2:24" x14ac:dyDescent="0.6">
      <c r="B40" s="78" t="s">
        <v>50</v>
      </c>
      <c r="C40" s="9" t="s">
        <v>40</v>
      </c>
      <c r="D40" s="9" t="s">
        <v>40</v>
      </c>
      <c r="E40" s="9" t="s">
        <v>40</v>
      </c>
      <c r="F40" s="9" t="s">
        <v>40</v>
      </c>
      <c r="G40" s="9" t="e">
        <f>'Rate Sheet'!G42-#REF!</f>
        <v>#REF!</v>
      </c>
      <c r="H40" s="9" t="e">
        <f>'Rate Sheet'!H42-#REF!</f>
        <v>#REF!</v>
      </c>
      <c r="I40" s="9" t="e">
        <f>'Rate Sheet'!I42-#REF!</f>
        <v>#REF!</v>
      </c>
      <c r="J40" s="9" t="e">
        <f>'Rate Sheet'!J42-#REF!</f>
        <v>#REF!</v>
      </c>
      <c r="K40" s="9" t="e">
        <f>'Rate Sheet'!K42-#REF!</f>
        <v>#REF!</v>
      </c>
      <c r="L40" s="10" t="e">
        <f>'Rate Sheet'!L42-#REF!</f>
        <v>#REF!</v>
      </c>
      <c r="M40" s="2"/>
      <c r="N40" s="111" t="s">
        <v>50</v>
      </c>
      <c r="O40" s="9" t="s">
        <v>40</v>
      </c>
      <c r="P40" s="9" t="s">
        <v>40</v>
      </c>
      <c r="Q40" s="9" t="s">
        <v>40</v>
      </c>
      <c r="R40" s="9" t="s">
        <v>40</v>
      </c>
      <c r="S40" s="9" t="e">
        <f>'Rate Sheet'!S42-#REF!</f>
        <v>#REF!</v>
      </c>
      <c r="T40" s="9" t="e">
        <f>'Rate Sheet'!T42-#REF!</f>
        <v>#REF!</v>
      </c>
      <c r="U40" s="9" t="e">
        <f>'Rate Sheet'!U42-#REF!</f>
        <v>#REF!</v>
      </c>
      <c r="V40" s="9" t="e">
        <f>'Rate Sheet'!V42-#REF!</f>
        <v>#REF!</v>
      </c>
      <c r="W40" s="9" t="e">
        <f>'Rate Sheet'!W42-#REF!</f>
        <v>#REF!</v>
      </c>
      <c r="X40" s="10" t="e">
        <f>'Rate Sheet'!X42-#REF!</f>
        <v>#REF!</v>
      </c>
    </row>
    <row r="41" spans="2:24" x14ac:dyDescent="0.6">
      <c r="B41" s="78" t="s">
        <v>4</v>
      </c>
      <c r="C41" s="9" t="s">
        <v>40</v>
      </c>
      <c r="D41" s="9" t="s">
        <v>40</v>
      </c>
      <c r="E41" s="9" t="s">
        <v>40</v>
      </c>
      <c r="F41" s="9" t="s">
        <v>40</v>
      </c>
      <c r="G41" s="9" t="e">
        <f>'Rate Sheet'!G43-#REF!</f>
        <v>#REF!</v>
      </c>
      <c r="H41" s="9" t="e">
        <f>'Rate Sheet'!H43-#REF!</f>
        <v>#REF!</v>
      </c>
      <c r="I41" s="9" t="e">
        <f>'Rate Sheet'!I43-#REF!</f>
        <v>#REF!</v>
      </c>
      <c r="J41" s="9" t="e">
        <f>'Rate Sheet'!J43-#REF!</f>
        <v>#REF!</v>
      </c>
      <c r="K41" s="9" t="e">
        <f>'Rate Sheet'!K43-#REF!</f>
        <v>#REF!</v>
      </c>
      <c r="L41" s="10" t="e">
        <f>'Rate Sheet'!L43-#REF!</f>
        <v>#REF!</v>
      </c>
      <c r="M41" s="2"/>
      <c r="N41" s="111" t="s">
        <v>4</v>
      </c>
      <c r="O41" s="9" t="s">
        <v>40</v>
      </c>
      <c r="P41" s="9" t="s">
        <v>40</v>
      </c>
      <c r="Q41" s="9" t="s">
        <v>40</v>
      </c>
      <c r="R41" s="9" t="s">
        <v>40</v>
      </c>
      <c r="S41" s="9" t="e">
        <f>'Rate Sheet'!S43-#REF!</f>
        <v>#REF!</v>
      </c>
      <c r="T41" s="9" t="e">
        <f>'Rate Sheet'!T43-#REF!</f>
        <v>#REF!</v>
      </c>
      <c r="U41" s="9" t="e">
        <f>'Rate Sheet'!U43-#REF!</f>
        <v>#REF!</v>
      </c>
      <c r="V41" s="9" t="e">
        <f>'Rate Sheet'!V43-#REF!</f>
        <v>#REF!</v>
      </c>
      <c r="W41" s="9" t="e">
        <f>'Rate Sheet'!W43-#REF!</f>
        <v>#REF!</v>
      </c>
      <c r="X41" s="10" t="e">
        <f>'Rate Sheet'!X43-#REF!</f>
        <v>#REF!</v>
      </c>
    </row>
    <row r="42" spans="2:24" x14ac:dyDescent="0.6">
      <c r="B42" s="78" t="s">
        <v>51</v>
      </c>
      <c r="C42" s="9" t="s">
        <v>40</v>
      </c>
      <c r="D42" s="9" t="s">
        <v>40</v>
      </c>
      <c r="E42" s="9" t="s">
        <v>40</v>
      </c>
      <c r="F42" s="9" t="s">
        <v>40</v>
      </c>
      <c r="G42" s="9" t="e">
        <f>'Rate Sheet'!G44-#REF!</f>
        <v>#REF!</v>
      </c>
      <c r="H42" s="9" t="e">
        <f>'Rate Sheet'!H44-#REF!</f>
        <v>#REF!</v>
      </c>
      <c r="I42" s="9" t="e">
        <f>'Rate Sheet'!I44-#REF!</f>
        <v>#REF!</v>
      </c>
      <c r="J42" s="9" t="e">
        <f>'Rate Sheet'!J44-#REF!</f>
        <v>#REF!</v>
      </c>
      <c r="K42" s="9" t="e">
        <f>'Rate Sheet'!K44-#REF!</f>
        <v>#REF!</v>
      </c>
      <c r="L42" s="10" t="e">
        <f>'Rate Sheet'!L44-#REF!</f>
        <v>#REF!</v>
      </c>
      <c r="M42" s="2"/>
      <c r="N42" s="111" t="s">
        <v>51</v>
      </c>
      <c r="O42" s="9" t="s">
        <v>40</v>
      </c>
      <c r="P42" s="9" t="s">
        <v>40</v>
      </c>
      <c r="Q42" s="9" t="s">
        <v>40</v>
      </c>
      <c r="R42" s="9" t="s">
        <v>40</v>
      </c>
      <c r="S42" s="9" t="e">
        <f>'Rate Sheet'!S44-#REF!</f>
        <v>#REF!</v>
      </c>
      <c r="T42" s="9" t="e">
        <f>'Rate Sheet'!T44-#REF!</f>
        <v>#REF!</v>
      </c>
      <c r="U42" s="9" t="e">
        <f>'Rate Sheet'!U44-#REF!</f>
        <v>#REF!</v>
      </c>
      <c r="V42" s="9" t="e">
        <f>'Rate Sheet'!V44-#REF!</f>
        <v>#REF!</v>
      </c>
      <c r="W42" s="9" t="e">
        <f>'Rate Sheet'!W44-#REF!</f>
        <v>#REF!</v>
      </c>
      <c r="X42" s="10" t="e">
        <f>'Rate Sheet'!X44-#REF!</f>
        <v>#REF!</v>
      </c>
    </row>
    <row r="43" spans="2:24" x14ac:dyDescent="0.6">
      <c r="B43" s="78" t="s">
        <v>52</v>
      </c>
      <c r="C43" s="9" t="s">
        <v>40</v>
      </c>
      <c r="D43" s="9" t="s">
        <v>40</v>
      </c>
      <c r="E43" s="9" t="s">
        <v>40</v>
      </c>
      <c r="F43" s="9" t="s">
        <v>40</v>
      </c>
      <c r="G43" s="9" t="e">
        <f>'Rate Sheet'!G45-#REF!</f>
        <v>#REF!</v>
      </c>
      <c r="H43" s="9" t="e">
        <f>'Rate Sheet'!H45-#REF!</f>
        <v>#REF!</v>
      </c>
      <c r="I43" s="9" t="e">
        <f>'Rate Sheet'!I45-#REF!</f>
        <v>#REF!</v>
      </c>
      <c r="J43" s="9" t="e">
        <f>'Rate Sheet'!J45-#REF!</f>
        <v>#REF!</v>
      </c>
      <c r="K43" s="9" t="e">
        <f>'Rate Sheet'!K45-#REF!</f>
        <v>#REF!</v>
      </c>
      <c r="L43" s="10" t="e">
        <f>'Rate Sheet'!L45-#REF!</f>
        <v>#REF!</v>
      </c>
      <c r="M43" s="2"/>
      <c r="N43" s="111" t="s">
        <v>52</v>
      </c>
      <c r="O43" s="9" t="s">
        <v>40</v>
      </c>
      <c r="P43" s="9" t="s">
        <v>40</v>
      </c>
      <c r="Q43" s="9" t="s">
        <v>40</v>
      </c>
      <c r="R43" s="9" t="s">
        <v>40</v>
      </c>
      <c r="S43" s="9" t="e">
        <f>'Rate Sheet'!S45-#REF!</f>
        <v>#REF!</v>
      </c>
      <c r="T43" s="9" t="e">
        <f>'Rate Sheet'!T45-#REF!</f>
        <v>#REF!</v>
      </c>
      <c r="U43" s="9" t="e">
        <f>'Rate Sheet'!U45-#REF!</f>
        <v>#REF!</v>
      </c>
      <c r="V43" s="9" t="e">
        <f>'Rate Sheet'!V45-#REF!</f>
        <v>#REF!</v>
      </c>
      <c r="W43" s="9" t="e">
        <f>'Rate Sheet'!W45-#REF!</f>
        <v>#REF!</v>
      </c>
      <c r="X43" s="10" t="e">
        <f>'Rate Sheet'!X45-#REF!</f>
        <v>#REF!</v>
      </c>
    </row>
    <row r="44" spans="2:24" x14ac:dyDescent="0.6">
      <c r="B44" s="77" t="s">
        <v>53</v>
      </c>
      <c r="C44" s="9" t="s">
        <v>40</v>
      </c>
      <c r="D44" s="9" t="s">
        <v>40</v>
      </c>
      <c r="E44" s="9" t="s">
        <v>40</v>
      </c>
      <c r="F44" s="9" t="s">
        <v>40</v>
      </c>
      <c r="G44" s="9" t="e">
        <f>'Rate Sheet'!G46-#REF!</f>
        <v>#REF!</v>
      </c>
      <c r="H44" s="9" t="e">
        <f>'Rate Sheet'!H46-#REF!</f>
        <v>#REF!</v>
      </c>
      <c r="I44" s="9" t="e">
        <f>'Rate Sheet'!I46-#REF!</f>
        <v>#REF!</v>
      </c>
      <c r="J44" s="9" t="e">
        <f>'Rate Sheet'!J46-#REF!</f>
        <v>#REF!</v>
      </c>
      <c r="K44" s="9" t="e">
        <f>'Rate Sheet'!K46-#REF!</f>
        <v>#REF!</v>
      </c>
      <c r="L44" s="10" t="e">
        <f>'Rate Sheet'!L46-#REF!</f>
        <v>#REF!</v>
      </c>
      <c r="M44" s="2"/>
      <c r="N44" s="112" t="s">
        <v>53</v>
      </c>
      <c r="O44" s="9" t="s">
        <v>40</v>
      </c>
      <c r="P44" s="9" t="s">
        <v>40</v>
      </c>
      <c r="Q44" s="9" t="s">
        <v>40</v>
      </c>
      <c r="R44" s="9" t="s">
        <v>40</v>
      </c>
      <c r="S44" s="9" t="e">
        <f>'Rate Sheet'!S46-#REF!</f>
        <v>#REF!</v>
      </c>
      <c r="T44" s="9" t="e">
        <f>'Rate Sheet'!T46-#REF!</f>
        <v>#REF!</v>
      </c>
      <c r="U44" s="9" t="e">
        <f>'Rate Sheet'!U46-#REF!</f>
        <v>#REF!</v>
      </c>
      <c r="V44" s="9" t="e">
        <f>'Rate Sheet'!V46-#REF!</f>
        <v>#REF!</v>
      </c>
      <c r="W44" s="9" t="e">
        <f>'Rate Sheet'!W46-#REF!</f>
        <v>#REF!</v>
      </c>
      <c r="X44" s="10" t="e">
        <f>'Rate Sheet'!X46-#REF!</f>
        <v>#REF!</v>
      </c>
    </row>
    <row r="45" spans="2:24" x14ac:dyDescent="0.6">
      <c r="B45" s="77" t="s">
        <v>54</v>
      </c>
      <c r="C45" s="9" t="s">
        <v>40</v>
      </c>
      <c r="D45" s="9" t="s">
        <v>40</v>
      </c>
      <c r="E45" s="9" t="s">
        <v>40</v>
      </c>
      <c r="F45" s="9" t="s">
        <v>40</v>
      </c>
      <c r="G45" s="9" t="s">
        <v>40</v>
      </c>
      <c r="H45" s="9" t="s">
        <v>40</v>
      </c>
      <c r="I45" s="9" t="s">
        <v>40</v>
      </c>
      <c r="J45" s="9" t="s">
        <v>40</v>
      </c>
      <c r="K45" s="9" t="s">
        <v>40</v>
      </c>
      <c r="L45" s="10" t="s">
        <v>40</v>
      </c>
      <c r="M45" s="2"/>
      <c r="N45" s="112" t="s">
        <v>54</v>
      </c>
      <c r="O45" s="9" t="s">
        <v>40</v>
      </c>
      <c r="P45" s="9" t="s">
        <v>40</v>
      </c>
      <c r="Q45" s="9" t="s">
        <v>40</v>
      </c>
      <c r="R45" s="9" t="s">
        <v>40</v>
      </c>
      <c r="S45" s="9" t="s">
        <v>40</v>
      </c>
      <c r="T45" s="9" t="s">
        <v>40</v>
      </c>
      <c r="U45" s="9" t="s">
        <v>40</v>
      </c>
      <c r="V45" s="9" t="s">
        <v>40</v>
      </c>
      <c r="W45" s="9" t="s">
        <v>40</v>
      </c>
      <c r="X45" s="10" t="s">
        <v>40</v>
      </c>
    </row>
    <row r="46" spans="2:24" x14ac:dyDescent="0.6">
      <c r="B46" s="77" t="s">
        <v>55</v>
      </c>
      <c r="C46" s="9" t="s">
        <v>40</v>
      </c>
      <c r="D46" s="9" t="s">
        <v>40</v>
      </c>
      <c r="E46" s="9" t="s">
        <v>40</v>
      </c>
      <c r="F46" s="9" t="s">
        <v>40</v>
      </c>
      <c r="G46" s="9" t="s">
        <v>40</v>
      </c>
      <c r="H46" s="9" t="s">
        <v>40</v>
      </c>
      <c r="I46" s="9" t="s">
        <v>40</v>
      </c>
      <c r="J46" s="9" t="s">
        <v>40</v>
      </c>
      <c r="K46" s="9" t="s">
        <v>40</v>
      </c>
      <c r="L46" s="10" t="s">
        <v>40</v>
      </c>
      <c r="M46" s="2"/>
      <c r="N46" s="112" t="s">
        <v>55</v>
      </c>
      <c r="O46" s="9" t="s">
        <v>40</v>
      </c>
      <c r="P46" s="9" t="s">
        <v>40</v>
      </c>
      <c r="Q46" s="9" t="s">
        <v>40</v>
      </c>
      <c r="R46" s="9" t="s">
        <v>40</v>
      </c>
      <c r="S46" s="9" t="s">
        <v>40</v>
      </c>
      <c r="T46" s="9" t="s">
        <v>40</v>
      </c>
      <c r="U46" s="9" t="s">
        <v>40</v>
      </c>
      <c r="V46" s="9" t="s">
        <v>40</v>
      </c>
      <c r="W46" s="9" t="s">
        <v>40</v>
      </c>
      <c r="X46" s="10" t="s">
        <v>40</v>
      </c>
    </row>
    <row r="47" spans="2:24" x14ac:dyDescent="0.6">
      <c r="B47" s="77" t="s">
        <v>56</v>
      </c>
      <c r="C47" s="9" t="s">
        <v>40</v>
      </c>
      <c r="D47" s="9" t="s">
        <v>40</v>
      </c>
      <c r="E47" s="9" t="s">
        <v>40</v>
      </c>
      <c r="F47" s="9" t="s">
        <v>40</v>
      </c>
      <c r="G47" s="9" t="s">
        <v>40</v>
      </c>
      <c r="H47" s="9" t="s">
        <v>40</v>
      </c>
      <c r="I47" s="9" t="s">
        <v>40</v>
      </c>
      <c r="J47" s="9" t="s">
        <v>40</v>
      </c>
      <c r="K47" s="9" t="s">
        <v>40</v>
      </c>
      <c r="L47" s="10" t="s">
        <v>40</v>
      </c>
      <c r="M47" s="2"/>
      <c r="N47" s="112" t="s">
        <v>56</v>
      </c>
      <c r="O47" s="9" t="s">
        <v>40</v>
      </c>
      <c r="P47" s="9" t="s">
        <v>40</v>
      </c>
      <c r="Q47" s="9" t="s">
        <v>40</v>
      </c>
      <c r="R47" s="9" t="s">
        <v>40</v>
      </c>
      <c r="S47" s="9" t="s">
        <v>40</v>
      </c>
      <c r="T47" s="9" t="s">
        <v>40</v>
      </c>
      <c r="U47" s="9" t="s">
        <v>40</v>
      </c>
      <c r="V47" s="9" t="s">
        <v>40</v>
      </c>
      <c r="W47" s="9" t="s">
        <v>40</v>
      </c>
      <c r="X47" s="10" t="s">
        <v>40</v>
      </c>
    </row>
    <row r="48" spans="2:24" x14ac:dyDescent="0.6">
      <c r="B48" s="75" t="s">
        <v>57</v>
      </c>
      <c r="C48" s="106" t="s">
        <v>40</v>
      </c>
      <c r="D48" s="106" t="s">
        <v>40</v>
      </c>
      <c r="E48" s="106" t="s">
        <v>40</v>
      </c>
      <c r="F48" s="106" t="s">
        <v>40</v>
      </c>
      <c r="G48" s="106" t="s">
        <v>40</v>
      </c>
      <c r="H48" s="106" t="s">
        <v>40</v>
      </c>
      <c r="I48" s="106" t="s">
        <v>40</v>
      </c>
      <c r="J48" s="106" t="s">
        <v>40</v>
      </c>
      <c r="K48" s="106" t="s">
        <v>40</v>
      </c>
      <c r="L48" s="107" t="s">
        <v>40</v>
      </c>
      <c r="M48" s="2"/>
      <c r="N48" s="113" t="s">
        <v>57</v>
      </c>
      <c r="O48" s="106" t="s">
        <v>40</v>
      </c>
      <c r="P48" s="106" t="s">
        <v>40</v>
      </c>
      <c r="Q48" s="106" t="s">
        <v>40</v>
      </c>
      <c r="R48" s="106" t="s">
        <v>40</v>
      </c>
      <c r="S48" s="106" t="s">
        <v>40</v>
      </c>
      <c r="T48" s="106" t="s">
        <v>40</v>
      </c>
      <c r="U48" s="106" t="s">
        <v>40</v>
      </c>
      <c r="V48" s="106" t="s">
        <v>40</v>
      </c>
      <c r="W48" s="106" t="s">
        <v>40</v>
      </c>
      <c r="X48" s="10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7A97B-E33F-4FF2-8184-CA99A3746D23}">
  <sheetPr>
    <pageSetUpPr fitToPage="1"/>
  </sheetPr>
  <dimension ref="B1:CJ79"/>
  <sheetViews>
    <sheetView showGridLines="0" topLeftCell="B1" zoomScale="70" zoomScaleNormal="70" zoomScaleSheetLayoutView="85" workbookViewId="0">
      <selection activeCell="AJ18" sqref="AJ18"/>
    </sheetView>
  </sheetViews>
  <sheetFormatPr defaultColWidth="8.84765625" defaultRowHeight="15.6" x14ac:dyDescent="0.6"/>
  <sheetData>
    <row r="1" spans="2:88" s="96" customFormat="1" ht="15" customHeight="1" x14ac:dyDescent="0.6"/>
    <row r="2" spans="2:88" s="96" customFormat="1" x14ac:dyDescent="0.6"/>
    <row r="3" spans="2:88" x14ac:dyDescent="0.6">
      <c r="B3" s="175" t="s">
        <v>65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X3" s="176" t="s">
        <v>66</v>
      </c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T3" s="175" t="s">
        <v>67</v>
      </c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P3" s="176" t="s">
        <v>68</v>
      </c>
      <c r="BQ3" s="176"/>
      <c r="BR3" s="176"/>
      <c r="BS3" s="176"/>
      <c r="BT3" s="176"/>
      <c r="BU3" s="176"/>
      <c r="BV3" s="176"/>
      <c r="BW3" s="176"/>
      <c r="BX3" s="176"/>
      <c r="BY3" s="176"/>
      <c r="BZ3" s="176"/>
      <c r="CA3" s="176"/>
      <c r="CB3" s="176"/>
      <c r="CC3" s="176"/>
      <c r="CD3" s="176"/>
      <c r="CE3" s="176"/>
      <c r="CF3" s="176"/>
      <c r="CG3" s="176"/>
      <c r="CH3" s="176"/>
      <c r="CI3" s="176"/>
      <c r="CJ3" s="176"/>
    </row>
    <row r="4" spans="2:88" ht="15.9" thickBot="1" x14ac:dyDescent="0.65"/>
    <row r="5" spans="2:88" x14ac:dyDescent="0.6">
      <c r="B5" s="58" t="s">
        <v>3</v>
      </c>
      <c r="C5" s="67"/>
      <c r="D5" s="67"/>
      <c r="E5" s="67"/>
      <c r="F5" s="67"/>
      <c r="G5" s="67"/>
      <c r="H5" s="67"/>
      <c r="I5" s="127"/>
      <c r="J5" s="127"/>
      <c r="K5" s="127"/>
      <c r="L5" s="127"/>
      <c r="M5" s="177"/>
      <c r="N5" s="177"/>
      <c r="O5" s="117"/>
      <c r="P5" s="179"/>
      <c r="Q5" s="179"/>
      <c r="R5" s="179"/>
      <c r="S5" s="169"/>
      <c r="T5" s="169"/>
      <c r="U5" s="169"/>
      <c r="V5" s="170"/>
      <c r="X5" s="58" t="s">
        <v>3</v>
      </c>
      <c r="Y5" s="67"/>
      <c r="Z5" s="67"/>
      <c r="AA5" s="67"/>
      <c r="AB5" s="67"/>
      <c r="AC5" s="67"/>
      <c r="AD5" s="67"/>
      <c r="AE5" s="127"/>
      <c r="AF5" s="127"/>
      <c r="AG5" s="127"/>
      <c r="AH5" s="127"/>
      <c r="AI5" s="177"/>
      <c r="AJ5" s="177"/>
      <c r="AK5" s="117"/>
      <c r="AL5" s="179"/>
      <c r="AM5" s="179"/>
      <c r="AN5" s="179"/>
      <c r="AO5" s="169"/>
      <c r="AP5" s="169"/>
      <c r="AQ5" s="169"/>
      <c r="AR5" s="170"/>
      <c r="AT5" s="58" t="s">
        <v>47</v>
      </c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77"/>
      <c r="BF5" s="177"/>
      <c r="BG5" s="117"/>
      <c r="BH5" s="179"/>
      <c r="BI5" s="179"/>
      <c r="BJ5" s="179"/>
      <c r="BK5" s="169"/>
      <c r="BL5" s="169"/>
      <c r="BM5" s="169"/>
      <c r="BN5" s="170"/>
      <c r="BP5" s="58" t="s">
        <v>47</v>
      </c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77"/>
      <c r="CB5" s="177"/>
      <c r="CC5" s="117"/>
      <c r="CD5" s="179"/>
      <c r="CE5" s="179"/>
      <c r="CF5" s="179"/>
      <c r="CG5" s="169"/>
      <c r="CH5" s="169"/>
      <c r="CI5" s="169"/>
      <c r="CJ5" s="170"/>
    </row>
    <row r="6" spans="2:88" x14ac:dyDescent="0.6">
      <c r="B6" s="129"/>
      <c r="C6" s="94"/>
      <c r="D6" s="94"/>
      <c r="E6" s="94"/>
      <c r="F6" s="94"/>
      <c r="G6" s="94"/>
      <c r="H6" s="94"/>
      <c r="I6" s="94"/>
      <c r="J6" s="94"/>
      <c r="K6" s="94"/>
      <c r="L6" s="94"/>
      <c r="M6" s="178"/>
      <c r="N6" s="178"/>
      <c r="O6" s="87"/>
      <c r="P6" s="180"/>
      <c r="Q6" s="180"/>
      <c r="R6" s="180"/>
      <c r="S6" s="171"/>
      <c r="T6" s="171"/>
      <c r="U6" s="171"/>
      <c r="V6" s="172"/>
      <c r="X6" s="129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178"/>
      <c r="AJ6" s="178"/>
      <c r="AK6" s="87"/>
      <c r="AL6" s="180"/>
      <c r="AM6" s="180"/>
      <c r="AN6" s="180"/>
      <c r="AO6" s="171"/>
      <c r="AP6" s="171"/>
      <c r="AQ6" s="171"/>
      <c r="AR6" s="172"/>
      <c r="AT6" s="13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178"/>
      <c r="BF6" s="178"/>
      <c r="BG6" s="87"/>
      <c r="BH6" s="180"/>
      <c r="BI6" s="180"/>
      <c r="BJ6" s="180"/>
      <c r="BK6" s="171"/>
      <c r="BL6" s="171"/>
      <c r="BM6" s="171"/>
      <c r="BN6" s="172"/>
      <c r="BP6" s="13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178"/>
      <c r="CB6" s="178"/>
      <c r="CC6" s="87"/>
      <c r="CD6" s="180"/>
      <c r="CE6" s="180"/>
      <c r="CF6" s="180"/>
      <c r="CG6" s="171"/>
      <c r="CH6" s="171"/>
      <c r="CI6" s="171"/>
      <c r="CJ6" s="172"/>
    </row>
    <row r="7" spans="2:88" ht="15.9" thickBot="1" x14ac:dyDescent="0.65">
      <c r="B7" s="129"/>
      <c r="C7" s="94"/>
      <c r="D7" s="94"/>
      <c r="E7" s="94"/>
      <c r="F7" s="94"/>
      <c r="G7" s="94"/>
      <c r="H7" s="94"/>
      <c r="I7" s="94"/>
      <c r="J7" s="94"/>
      <c r="K7" s="94"/>
      <c r="L7" s="94"/>
      <c r="M7" s="100"/>
      <c r="N7" s="100"/>
      <c r="O7" s="100"/>
      <c r="P7" s="76"/>
      <c r="Q7" s="76"/>
      <c r="R7" s="76"/>
      <c r="S7" s="171"/>
      <c r="T7" s="171"/>
      <c r="U7" s="171"/>
      <c r="V7" s="172"/>
      <c r="X7" s="129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100"/>
      <c r="AJ7" s="100"/>
      <c r="AK7" s="100"/>
      <c r="AL7" s="76"/>
      <c r="AM7" s="76"/>
      <c r="AN7" s="76"/>
      <c r="AO7" s="171"/>
      <c r="AP7" s="171"/>
      <c r="AQ7" s="171"/>
      <c r="AR7" s="172"/>
      <c r="AT7" s="132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4"/>
      <c r="BF7" s="134"/>
      <c r="BG7" s="134"/>
      <c r="BH7" s="135"/>
      <c r="BI7" s="135"/>
      <c r="BJ7" s="135"/>
      <c r="BK7" s="173"/>
      <c r="BL7" s="173"/>
      <c r="BM7" s="173"/>
      <c r="BN7" s="174"/>
      <c r="BP7" s="132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4"/>
      <c r="CB7" s="134"/>
      <c r="CC7" s="134"/>
      <c r="CD7" s="135"/>
      <c r="CE7" s="135"/>
      <c r="CF7" s="135"/>
      <c r="CG7" s="173"/>
      <c r="CH7" s="173"/>
      <c r="CI7" s="173"/>
      <c r="CJ7" s="174"/>
    </row>
    <row r="8" spans="2:88" s="137" customFormat="1" x14ac:dyDescent="0.6">
      <c r="B8" s="136"/>
      <c r="C8" s="181" t="s">
        <v>58</v>
      </c>
      <c r="D8" s="182"/>
      <c r="E8" s="181" t="s">
        <v>63</v>
      </c>
      <c r="F8" s="182"/>
      <c r="G8" s="181" t="s">
        <v>46</v>
      </c>
      <c r="H8" s="182"/>
      <c r="I8" s="181" t="s">
        <v>59</v>
      </c>
      <c r="J8" s="182"/>
      <c r="K8" s="181" t="s">
        <v>43</v>
      </c>
      <c r="L8" s="182"/>
      <c r="M8" s="181" t="s">
        <v>44</v>
      </c>
      <c r="N8" s="182"/>
      <c r="O8" s="181" t="s">
        <v>60</v>
      </c>
      <c r="P8" s="182"/>
      <c r="Q8" s="181" t="s">
        <v>61</v>
      </c>
      <c r="R8" s="182"/>
      <c r="S8" s="181" t="s">
        <v>45</v>
      </c>
      <c r="T8" s="182"/>
      <c r="U8" s="183" t="s">
        <v>62</v>
      </c>
      <c r="V8" s="184"/>
      <c r="X8" s="136"/>
      <c r="Y8" s="181" t="s">
        <v>58</v>
      </c>
      <c r="Z8" s="182"/>
      <c r="AA8" s="181" t="s">
        <v>63</v>
      </c>
      <c r="AB8" s="182"/>
      <c r="AC8" s="181" t="s">
        <v>46</v>
      </c>
      <c r="AD8" s="182"/>
      <c r="AE8" s="181" t="s">
        <v>59</v>
      </c>
      <c r="AF8" s="182"/>
      <c r="AG8" s="181" t="s">
        <v>43</v>
      </c>
      <c r="AH8" s="182"/>
      <c r="AI8" s="181" t="s">
        <v>44</v>
      </c>
      <c r="AJ8" s="182"/>
      <c r="AK8" s="181" t="s">
        <v>60</v>
      </c>
      <c r="AL8" s="182"/>
      <c r="AM8" s="181" t="s">
        <v>61</v>
      </c>
      <c r="AN8" s="182"/>
      <c r="AO8" s="181" t="s">
        <v>45</v>
      </c>
      <c r="AP8" s="182"/>
      <c r="AQ8" s="183" t="s">
        <v>62</v>
      </c>
      <c r="AR8" s="184"/>
      <c r="AT8" s="131"/>
      <c r="AU8" s="181" t="s">
        <v>58</v>
      </c>
      <c r="AV8" s="182"/>
      <c r="AW8" s="181" t="s">
        <v>63</v>
      </c>
      <c r="AX8" s="182"/>
      <c r="AY8" s="181" t="s">
        <v>46</v>
      </c>
      <c r="AZ8" s="182"/>
      <c r="BA8" s="181" t="s">
        <v>59</v>
      </c>
      <c r="BB8" s="182"/>
      <c r="BC8" s="181" t="s">
        <v>43</v>
      </c>
      <c r="BD8" s="182"/>
      <c r="BE8" s="181" t="s">
        <v>44</v>
      </c>
      <c r="BF8" s="182"/>
      <c r="BG8" s="181" t="s">
        <v>60</v>
      </c>
      <c r="BH8" s="182"/>
      <c r="BI8" s="181" t="s">
        <v>61</v>
      </c>
      <c r="BJ8" s="182"/>
      <c r="BK8" s="181" t="s">
        <v>45</v>
      </c>
      <c r="BL8" s="182"/>
      <c r="BM8" s="183" t="s">
        <v>62</v>
      </c>
      <c r="BN8" s="184"/>
      <c r="BP8" s="131"/>
      <c r="BQ8" s="181" t="s">
        <v>58</v>
      </c>
      <c r="BR8" s="182"/>
      <c r="BS8" s="181" t="s">
        <v>63</v>
      </c>
      <c r="BT8" s="182"/>
      <c r="BU8" s="181" t="s">
        <v>46</v>
      </c>
      <c r="BV8" s="182"/>
      <c r="BW8" s="181" t="s">
        <v>59</v>
      </c>
      <c r="BX8" s="182"/>
      <c r="BY8" s="181" t="s">
        <v>43</v>
      </c>
      <c r="BZ8" s="182"/>
      <c r="CA8" s="181" t="s">
        <v>44</v>
      </c>
      <c r="CB8" s="182"/>
      <c r="CC8" s="181" t="s">
        <v>60</v>
      </c>
      <c r="CD8" s="182"/>
      <c r="CE8" s="181" t="s">
        <v>61</v>
      </c>
      <c r="CF8" s="182"/>
      <c r="CG8" s="181" t="s">
        <v>45</v>
      </c>
      <c r="CH8" s="182"/>
      <c r="CI8" s="183" t="s">
        <v>62</v>
      </c>
      <c r="CJ8" s="184"/>
    </row>
    <row r="9" spans="2:88" ht="15.9" thickBot="1" x14ac:dyDescent="0.65">
      <c r="B9" s="138"/>
      <c r="C9" s="131" t="s">
        <v>41</v>
      </c>
      <c r="D9" s="139" t="s">
        <v>42</v>
      </c>
      <c r="E9" s="131" t="s">
        <v>41</v>
      </c>
      <c r="F9" s="139" t="s">
        <v>42</v>
      </c>
      <c r="G9" s="131" t="s">
        <v>41</v>
      </c>
      <c r="H9" s="139" t="s">
        <v>42</v>
      </c>
      <c r="I9" s="131" t="s">
        <v>41</v>
      </c>
      <c r="J9" s="139" t="s">
        <v>42</v>
      </c>
      <c r="K9" s="131" t="s">
        <v>41</v>
      </c>
      <c r="L9" s="139" t="s">
        <v>42</v>
      </c>
      <c r="M9" s="131" t="s">
        <v>41</v>
      </c>
      <c r="N9" s="139" t="s">
        <v>42</v>
      </c>
      <c r="O9" s="129" t="s">
        <v>41</v>
      </c>
      <c r="P9" s="139" t="s">
        <v>42</v>
      </c>
      <c r="Q9" s="129" t="s">
        <v>41</v>
      </c>
      <c r="R9" s="139" t="s">
        <v>42</v>
      </c>
      <c r="S9" s="129" t="s">
        <v>41</v>
      </c>
      <c r="T9" s="139" t="s">
        <v>42</v>
      </c>
      <c r="U9" s="59" t="s">
        <v>41</v>
      </c>
      <c r="V9" s="60" t="s">
        <v>42</v>
      </c>
      <c r="X9" s="138"/>
      <c r="Y9" s="131" t="s">
        <v>41</v>
      </c>
      <c r="Z9" s="139" t="s">
        <v>42</v>
      </c>
      <c r="AA9" s="131" t="s">
        <v>41</v>
      </c>
      <c r="AB9" s="139" t="s">
        <v>42</v>
      </c>
      <c r="AC9" s="131" t="s">
        <v>41</v>
      </c>
      <c r="AD9" s="139" t="s">
        <v>42</v>
      </c>
      <c r="AE9" s="131" t="s">
        <v>41</v>
      </c>
      <c r="AF9" s="139" t="s">
        <v>42</v>
      </c>
      <c r="AG9" s="131" t="s">
        <v>41</v>
      </c>
      <c r="AH9" s="139" t="s">
        <v>42</v>
      </c>
      <c r="AI9" s="131" t="s">
        <v>41</v>
      </c>
      <c r="AJ9" s="139" t="s">
        <v>42</v>
      </c>
      <c r="AK9" s="129" t="s">
        <v>41</v>
      </c>
      <c r="AL9" s="139" t="s">
        <v>42</v>
      </c>
      <c r="AM9" s="129" t="s">
        <v>41</v>
      </c>
      <c r="AN9" s="139" t="s">
        <v>42</v>
      </c>
      <c r="AO9" s="129" t="s">
        <v>41</v>
      </c>
      <c r="AP9" s="139" t="s">
        <v>42</v>
      </c>
      <c r="AQ9" s="59" t="s">
        <v>41</v>
      </c>
      <c r="AR9" s="60" t="s">
        <v>42</v>
      </c>
      <c r="AT9" s="131"/>
      <c r="AU9" s="131" t="s">
        <v>41</v>
      </c>
      <c r="AV9" s="139" t="s">
        <v>42</v>
      </c>
      <c r="AW9" s="131" t="s">
        <v>41</v>
      </c>
      <c r="AX9" s="139" t="s">
        <v>42</v>
      </c>
      <c r="AY9" s="131" t="s">
        <v>41</v>
      </c>
      <c r="AZ9" s="139" t="s">
        <v>42</v>
      </c>
      <c r="BA9" s="131" t="s">
        <v>41</v>
      </c>
      <c r="BB9" s="139" t="s">
        <v>42</v>
      </c>
      <c r="BC9" s="131" t="s">
        <v>41</v>
      </c>
      <c r="BD9" s="139" t="s">
        <v>42</v>
      </c>
      <c r="BE9" s="131" t="s">
        <v>41</v>
      </c>
      <c r="BF9" s="139" t="s">
        <v>42</v>
      </c>
      <c r="BG9" s="129" t="s">
        <v>41</v>
      </c>
      <c r="BH9" s="139" t="s">
        <v>42</v>
      </c>
      <c r="BI9" s="129" t="s">
        <v>41</v>
      </c>
      <c r="BJ9" s="139" t="s">
        <v>42</v>
      </c>
      <c r="BK9" s="129" t="s">
        <v>41</v>
      </c>
      <c r="BL9" s="139" t="s">
        <v>42</v>
      </c>
      <c r="BM9" s="59" t="s">
        <v>41</v>
      </c>
      <c r="BN9" s="60" t="s">
        <v>42</v>
      </c>
      <c r="BP9" s="131"/>
      <c r="BQ9" s="131" t="s">
        <v>41</v>
      </c>
      <c r="BR9" s="139" t="s">
        <v>42</v>
      </c>
      <c r="BS9" s="131" t="s">
        <v>41</v>
      </c>
      <c r="BT9" s="139" t="s">
        <v>42</v>
      </c>
      <c r="BU9" s="131" t="s">
        <v>41</v>
      </c>
      <c r="BV9" s="139" t="s">
        <v>42</v>
      </c>
      <c r="BW9" s="131" t="s">
        <v>41</v>
      </c>
      <c r="BX9" s="139" t="s">
        <v>42</v>
      </c>
      <c r="BY9" s="131" t="s">
        <v>41</v>
      </c>
      <c r="BZ9" s="139" t="s">
        <v>42</v>
      </c>
      <c r="CA9" s="131" t="s">
        <v>41</v>
      </c>
      <c r="CB9" s="139" t="s">
        <v>42</v>
      </c>
      <c r="CC9" s="129" t="s">
        <v>41</v>
      </c>
      <c r="CD9" s="139" t="s">
        <v>42</v>
      </c>
      <c r="CE9" s="129" t="s">
        <v>41</v>
      </c>
      <c r="CF9" s="139" t="s">
        <v>42</v>
      </c>
      <c r="CG9" s="129" t="s">
        <v>41</v>
      </c>
      <c r="CH9" s="139" t="s">
        <v>42</v>
      </c>
      <c r="CI9" s="59" t="s">
        <v>41</v>
      </c>
      <c r="CJ9" s="60" t="s">
        <v>42</v>
      </c>
    </row>
    <row r="10" spans="2:88" s="68" customFormat="1" x14ac:dyDescent="0.6">
      <c r="B10" s="63" t="s">
        <v>50</v>
      </c>
      <c r="C10" s="140">
        <f>'[1]Grid A'!C6</f>
        <v>9.2499999999999999E-2</v>
      </c>
      <c r="D10" s="140">
        <f>'[1]Grid B'!C6</f>
        <v>0.10249999999999999</v>
      </c>
      <c r="E10" s="140">
        <f>'[1]Grid A'!D6</f>
        <v>8.9899999999999994E-2</v>
      </c>
      <c r="F10" s="140">
        <f>'[1]Grid B'!D6</f>
        <v>9.9900000000000003E-2</v>
      </c>
      <c r="G10" s="140">
        <f>'[1]Grid A'!E6</f>
        <v>8.2500000000000004E-2</v>
      </c>
      <c r="H10" s="140">
        <f>'[1]Grid B'!E6</f>
        <v>9.2499999999999999E-2</v>
      </c>
      <c r="I10" s="140">
        <f>'[1]Grid A'!F6</f>
        <v>7.4899999999999994E-2</v>
      </c>
      <c r="J10" s="140">
        <f>'[1]Grid B'!F6</f>
        <v>8.4900000000000003E-2</v>
      </c>
      <c r="K10" s="140">
        <f>'[1]Grid A'!G6</f>
        <v>5.7500000000000002E-2</v>
      </c>
      <c r="L10" s="140">
        <f>'[1]Grid B'!G6</f>
        <v>6.7500000000000004E-2</v>
      </c>
      <c r="M10" s="140">
        <f>'[1]Grid A'!H6</f>
        <v>5.4900000000000004E-2</v>
      </c>
      <c r="N10" s="140">
        <f>'[1]Grid B'!H6</f>
        <v>6.4899999999999999E-2</v>
      </c>
      <c r="O10" s="140">
        <f>'[1]Grid A'!I6</f>
        <v>5.2500000000000005E-2</v>
      </c>
      <c r="P10" s="140">
        <f>'[1]Grid B'!I6</f>
        <v>6.25E-2</v>
      </c>
      <c r="Q10" s="140">
        <f>'[1]Grid A'!J6</f>
        <v>5.2500000000000005E-2</v>
      </c>
      <c r="R10" s="140">
        <f>'[1]Grid B'!J6</f>
        <v>6.25E-2</v>
      </c>
      <c r="S10" s="140">
        <f>'[1]Grid A'!K6</f>
        <v>5.2500000000000005E-2</v>
      </c>
      <c r="T10" s="140">
        <f>'[1]Grid B'!K6</f>
        <v>6.25E-2</v>
      </c>
      <c r="U10" s="140">
        <f>'[1]Grid A'!L6</f>
        <v>4.99E-2</v>
      </c>
      <c r="V10" s="140">
        <f>'[1]Grid B'!L6</f>
        <v>4.99E-2</v>
      </c>
      <c r="X10" s="63" t="s">
        <v>50</v>
      </c>
      <c r="Y10" s="140">
        <f>'[1]Grid A'!O6</f>
        <v>9.7500000000000003E-2</v>
      </c>
      <c r="Z10" s="141">
        <f>'[1]Grid B'!O6</f>
        <v>0.1075</v>
      </c>
      <c r="AA10" s="140">
        <f>'[1]Grid A'!P6</f>
        <v>9.4899999999999998E-2</v>
      </c>
      <c r="AB10" s="140">
        <f>'[1]Grid B'!P6</f>
        <v>0.10490000000000001</v>
      </c>
      <c r="AC10" s="141">
        <f>'[1]Grid A'!Q6</f>
        <v>8.7500000000000008E-2</v>
      </c>
      <c r="AD10" s="140">
        <f>'[1]Grid B'!Q6</f>
        <v>9.7500000000000003E-2</v>
      </c>
      <c r="AE10" s="141">
        <f>'[1]Grid A'!R6</f>
        <v>7.9899999999999999E-2</v>
      </c>
      <c r="AF10" s="140">
        <f>'[1]Grid B'!R6</f>
        <v>8.9900000000000008E-2</v>
      </c>
      <c r="AG10" s="140">
        <f>'[1]Grid A'!S6</f>
        <v>6.25E-2</v>
      </c>
      <c r="AH10" s="140">
        <f>'[1]Grid B'!S6</f>
        <v>7.2500000000000009E-2</v>
      </c>
      <c r="AI10" s="140">
        <f>'[1]Grid A'!T6</f>
        <v>5.9900000000000002E-2</v>
      </c>
      <c r="AJ10" s="140">
        <f>'[1]Grid B'!T6</f>
        <v>6.9900000000000004E-2</v>
      </c>
      <c r="AK10" s="140">
        <f>'[1]Grid A'!U6</f>
        <v>5.7500000000000002E-2</v>
      </c>
      <c r="AL10" s="140">
        <f>'[1]Grid B'!U6</f>
        <v>6.7500000000000004E-2</v>
      </c>
      <c r="AM10" s="140">
        <f>'[1]Grid A'!V6</f>
        <v>5.7500000000000002E-2</v>
      </c>
      <c r="AN10" s="140">
        <f>'[1]Grid B'!V6</f>
        <v>6.7500000000000004E-2</v>
      </c>
      <c r="AO10" s="140">
        <f>'[1]Grid A'!W6</f>
        <v>5.7500000000000002E-2</v>
      </c>
      <c r="AP10" s="140">
        <f>'[1]Grid B'!W6</f>
        <v>6.7500000000000004E-2</v>
      </c>
      <c r="AQ10" s="140">
        <f>'[1]Grid A'!X6</f>
        <v>4.99E-2</v>
      </c>
      <c r="AR10" s="140">
        <f>'[1]Grid B'!X6</f>
        <v>4.99E-2</v>
      </c>
      <c r="AT10" s="142">
        <v>5</v>
      </c>
      <c r="AU10" s="123">
        <f>'[1]Grid A'!C6</f>
        <v>9.2499999999999999E-2</v>
      </c>
      <c r="AV10" s="124">
        <f>'[1]Grid B'!C6</f>
        <v>0.10249999999999999</v>
      </c>
      <c r="AW10" s="124">
        <f>'[1]Grid A'!D6</f>
        <v>8.9899999999999994E-2</v>
      </c>
      <c r="AX10" s="124">
        <f>'[1]Grid B'!D6</f>
        <v>9.9900000000000003E-2</v>
      </c>
      <c r="AY10" s="124">
        <f>'[1]Grid A'!E6</f>
        <v>8.2500000000000004E-2</v>
      </c>
      <c r="AZ10" s="124">
        <f>'[1]Grid B'!E6</f>
        <v>9.2499999999999999E-2</v>
      </c>
      <c r="BA10" s="124">
        <f>'[1]Grid A'!F6</f>
        <v>7.4899999999999994E-2</v>
      </c>
      <c r="BB10" s="124">
        <f>'[1]Grid B'!F6</f>
        <v>8.4900000000000003E-2</v>
      </c>
      <c r="BC10" s="123">
        <f t="shared" ref="BC10:BN10" si="0">K10</f>
        <v>5.7500000000000002E-2</v>
      </c>
      <c r="BD10" s="124">
        <f t="shared" si="0"/>
        <v>6.7500000000000004E-2</v>
      </c>
      <c r="BE10" s="123">
        <f t="shared" si="0"/>
        <v>5.4900000000000004E-2</v>
      </c>
      <c r="BF10" s="124">
        <f t="shared" si="0"/>
        <v>6.4899999999999999E-2</v>
      </c>
      <c r="BG10" s="123">
        <f t="shared" si="0"/>
        <v>5.2500000000000005E-2</v>
      </c>
      <c r="BH10" s="124">
        <f t="shared" si="0"/>
        <v>6.25E-2</v>
      </c>
      <c r="BI10" s="123">
        <f t="shared" si="0"/>
        <v>5.2500000000000005E-2</v>
      </c>
      <c r="BJ10" s="124">
        <f t="shared" si="0"/>
        <v>6.25E-2</v>
      </c>
      <c r="BK10" s="123">
        <f t="shared" si="0"/>
        <v>5.2500000000000005E-2</v>
      </c>
      <c r="BL10" s="156">
        <f t="shared" si="0"/>
        <v>6.25E-2</v>
      </c>
      <c r="BM10" s="123">
        <f t="shared" si="0"/>
        <v>4.99E-2</v>
      </c>
      <c r="BN10" s="124">
        <f t="shared" si="0"/>
        <v>4.99E-2</v>
      </c>
      <c r="BP10" s="142">
        <v>5</v>
      </c>
      <c r="BQ10" s="123">
        <f>'[1]Grid A'!O6</f>
        <v>9.7500000000000003E-2</v>
      </c>
      <c r="BR10" s="124">
        <f>'[1]Grid B'!O6</f>
        <v>0.1075</v>
      </c>
      <c r="BS10" s="124">
        <f>'[1]Grid A'!P6</f>
        <v>9.4899999999999998E-2</v>
      </c>
      <c r="BT10" s="124">
        <f>'[1]Grid B'!P6</f>
        <v>0.10490000000000001</v>
      </c>
      <c r="BU10" s="124">
        <f>'[1]Grid A'!Q6</f>
        <v>8.7500000000000008E-2</v>
      </c>
      <c r="BV10" s="124">
        <f>'[1]Grid B'!Q6</f>
        <v>9.7500000000000003E-2</v>
      </c>
      <c r="BW10" s="124">
        <f>'[1]Grid A'!R6</f>
        <v>7.9899999999999999E-2</v>
      </c>
      <c r="BX10" s="124">
        <f>'[1]Grid B'!R6</f>
        <v>8.9900000000000008E-2</v>
      </c>
      <c r="BY10" s="123">
        <f t="shared" ref="BY10:CJ10" si="1">AG10</f>
        <v>6.25E-2</v>
      </c>
      <c r="BZ10" s="124">
        <f t="shared" si="1"/>
        <v>7.2500000000000009E-2</v>
      </c>
      <c r="CA10" s="123">
        <f t="shared" si="1"/>
        <v>5.9900000000000002E-2</v>
      </c>
      <c r="CB10" s="124">
        <f t="shared" si="1"/>
        <v>6.9900000000000004E-2</v>
      </c>
      <c r="CC10" s="123">
        <f t="shared" si="1"/>
        <v>5.7500000000000002E-2</v>
      </c>
      <c r="CD10" s="124">
        <f t="shared" si="1"/>
        <v>6.7500000000000004E-2</v>
      </c>
      <c r="CE10" s="123">
        <f t="shared" si="1"/>
        <v>5.7500000000000002E-2</v>
      </c>
      <c r="CF10" s="124">
        <f t="shared" si="1"/>
        <v>6.7500000000000004E-2</v>
      </c>
      <c r="CG10" s="123">
        <f t="shared" si="1"/>
        <v>5.7500000000000002E-2</v>
      </c>
      <c r="CH10" s="156">
        <f t="shared" si="1"/>
        <v>6.7500000000000004E-2</v>
      </c>
      <c r="CI10" s="123">
        <f t="shared" si="1"/>
        <v>4.99E-2</v>
      </c>
      <c r="CJ10" s="124">
        <f t="shared" si="1"/>
        <v>4.99E-2</v>
      </c>
    </row>
    <row r="11" spans="2:88" s="68" customFormat="1" x14ac:dyDescent="0.6">
      <c r="B11" s="64" t="s">
        <v>4</v>
      </c>
      <c r="C11" s="143">
        <f>'[1]Grid A'!C7</f>
        <v>0.10249999999999999</v>
      </c>
      <c r="D11" s="143">
        <f>'[1]Grid B'!C7</f>
        <v>0.1125</v>
      </c>
      <c r="E11" s="143">
        <f>'[1]Grid A'!D7</f>
        <v>9.7500000000000003E-2</v>
      </c>
      <c r="F11" s="143">
        <f>'[1]Grid B'!D7</f>
        <v>0.1075</v>
      </c>
      <c r="G11" s="143">
        <f>'[1]Grid A'!E7</f>
        <v>8.7499999999999994E-2</v>
      </c>
      <c r="H11" s="143">
        <f>'[1]Grid B'!E7</f>
        <v>9.7500000000000003E-2</v>
      </c>
      <c r="I11" s="143">
        <f>'[1]Grid A'!F7</f>
        <v>7.9899999999999999E-2</v>
      </c>
      <c r="J11" s="143">
        <f>'[1]Grid B'!F7</f>
        <v>8.9899999999999994E-2</v>
      </c>
      <c r="K11" s="143">
        <f>'[1]Grid A'!G7</f>
        <v>6.25E-2</v>
      </c>
      <c r="L11" s="143">
        <f>'[1]Grid B'!G7</f>
        <v>7.2499999999999995E-2</v>
      </c>
      <c r="M11" s="143">
        <f>'[1]Grid A'!H7</f>
        <v>5.9900000000000002E-2</v>
      </c>
      <c r="N11" s="143">
        <f>'[1]Grid B'!H7</f>
        <v>6.9900000000000004E-2</v>
      </c>
      <c r="O11" s="143">
        <f>'[1]Grid A'!I7</f>
        <v>5.4900000000000004E-2</v>
      </c>
      <c r="P11" s="143">
        <f>'[1]Grid B'!I7</f>
        <v>6.4899999999999999E-2</v>
      </c>
      <c r="Q11" s="143">
        <f>'[1]Grid A'!J7</f>
        <v>5.2500000000000005E-2</v>
      </c>
      <c r="R11" s="143">
        <f>'[1]Grid B'!J7</f>
        <v>6.25E-2</v>
      </c>
      <c r="S11" s="143">
        <f>'[1]Grid A'!K7</f>
        <v>5.2500000000000005E-2</v>
      </c>
      <c r="T11" s="143">
        <f>'[1]Grid B'!K7</f>
        <v>6.25E-2</v>
      </c>
      <c r="U11" s="143">
        <f>'[1]Grid A'!L7</f>
        <v>5.2500000000000005E-2</v>
      </c>
      <c r="V11" s="143">
        <f>'[1]Grid B'!L7</f>
        <v>6.25E-2</v>
      </c>
      <c r="X11" s="64" t="s">
        <v>4</v>
      </c>
      <c r="Y11" s="143">
        <f>'[1]Grid A'!O7</f>
        <v>0.1075</v>
      </c>
      <c r="Z11" s="76">
        <f>'[1]Grid B'!O7</f>
        <v>0.11750000000000001</v>
      </c>
      <c r="AA11" s="143">
        <f>'[1]Grid A'!P7</f>
        <v>0.10250000000000001</v>
      </c>
      <c r="AB11" s="143">
        <f>'[1]Grid B'!P7</f>
        <v>0.1125</v>
      </c>
      <c r="AC11" s="76">
        <f>'[1]Grid A'!Q7</f>
        <v>9.2499999999999999E-2</v>
      </c>
      <c r="AD11" s="143">
        <f>'[1]Grid B'!Q7</f>
        <v>0.10250000000000001</v>
      </c>
      <c r="AE11" s="76">
        <f>'[1]Grid A'!R7</f>
        <v>8.4900000000000003E-2</v>
      </c>
      <c r="AF11" s="143">
        <f>'[1]Grid B'!R7</f>
        <v>9.4899999999999998E-2</v>
      </c>
      <c r="AG11" s="143">
        <f>'[1]Grid A'!S7</f>
        <v>6.7500000000000004E-2</v>
      </c>
      <c r="AH11" s="143">
        <f>'[1]Grid B'!S7</f>
        <v>7.7499999999999999E-2</v>
      </c>
      <c r="AI11" s="143">
        <f>'[1]Grid A'!T7</f>
        <v>6.4899999999999999E-2</v>
      </c>
      <c r="AJ11" s="143">
        <f>'[1]Grid B'!T7</f>
        <v>7.4900000000000008E-2</v>
      </c>
      <c r="AK11" s="143">
        <f>'[1]Grid A'!U7</f>
        <v>5.9900000000000002E-2</v>
      </c>
      <c r="AL11" s="143">
        <f>'[1]Grid B'!U7</f>
        <v>6.9900000000000004E-2</v>
      </c>
      <c r="AM11" s="143">
        <f>'[1]Grid A'!V7</f>
        <v>5.7500000000000002E-2</v>
      </c>
      <c r="AN11" s="143">
        <f>'[1]Grid B'!V7</f>
        <v>6.7500000000000004E-2</v>
      </c>
      <c r="AO11" s="143">
        <f>'[1]Grid A'!W7</f>
        <v>5.7500000000000002E-2</v>
      </c>
      <c r="AP11" s="143">
        <f>'[1]Grid B'!W7</f>
        <v>6.7500000000000004E-2</v>
      </c>
      <c r="AQ11" s="143">
        <f>'[1]Grid A'!X7</f>
        <v>5.7500000000000002E-2</v>
      </c>
      <c r="AR11" s="143">
        <f>'[1]Grid B'!X7</f>
        <v>6.7500000000000004E-2</v>
      </c>
      <c r="AT11" s="142">
        <v>10</v>
      </c>
      <c r="AU11" s="125">
        <f>'[1]Grid A'!C18</f>
        <v>9.4899999999999998E-2</v>
      </c>
      <c r="AV11" s="126">
        <f>'[1]Grid B'!C18</f>
        <v>0.10489999999999999</v>
      </c>
      <c r="AW11" s="126">
        <f>'[1]Grid A'!D18</f>
        <v>9.2499999999999999E-2</v>
      </c>
      <c r="AX11" s="126">
        <f>'[1]Grid B'!D18</f>
        <v>0.10249999999999999</v>
      </c>
      <c r="AY11" s="126">
        <f>'[1]Grid A'!E18</f>
        <v>8.4900000000000003E-2</v>
      </c>
      <c r="AZ11" s="126">
        <f>'[1]Grid B'!E18</f>
        <v>9.4899999999999998E-2</v>
      </c>
      <c r="BA11" s="126">
        <f>'[1]Grid A'!F18</f>
        <v>7.7499999999999999E-2</v>
      </c>
      <c r="BB11" s="126">
        <f>'[1]Grid B'!F18</f>
        <v>8.7499999999999994E-2</v>
      </c>
      <c r="BC11" s="125">
        <f t="shared" ref="BC11:BN11" si="2">K25</f>
        <v>6.4899999999999999E-2</v>
      </c>
      <c r="BD11" s="126">
        <f t="shared" si="2"/>
        <v>7.4899999999999994E-2</v>
      </c>
      <c r="BE11" s="125">
        <f t="shared" si="2"/>
        <v>6.25E-2</v>
      </c>
      <c r="BF11" s="126">
        <f t="shared" si="2"/>
        <v>7.2499999999999995E-2</v>
      </c>
      <c r="BG11" s="125">
        <f t="shared" si="2"/>
        <v>5.9900000000000002E-2</v>
      </c>
      <c r="BH11" s="126">
        <f t="shared" si="2"/>
        <v>6.9900000000000004E-2</v>
      </c>
      <c r="BI11" s="125">
        <f t="shared" si="2"/>
        <v>5.4900000000000004E-2</v>
      </c>
      <c r="BJ11" s="126">
        <f t="shared" si="2"/>
        <v>6.4899999999999999E-2</v>
      </c>
      <c r="BK11" s="125">
        <f t="shared" si="2"/>
        <v>5.4900000000000004E-2</v>
      </c>
      <c r="BL11" s="122">
        <f t="shared" si="2"/>
        <v>6.4899999999999999E-2</v>
      </c>
      <c r="BM11" s="125">
        <f t="shared" si="2"/>
        <v>5.2500000000000005E-2</v>
      </c>
      <c r="BN11" s="126">
        <f t="shared" si="2"/>
        <v>6.25E-2</v>
      </c>
      <c r="BP11" s="142">
        <v>10</v>
      </c>
      <c r="BQ11" s="125">
        <f>'[1]Grid A'!O18</f>
        <v>9.9900000000000003E-2</v>
      </c>
      <c r="BR11" s="126">
        <f>'[1]Grid B'!O18</f>
        <v>0.1099</v>
      </c>
      <c r="BS11" s="126">
        <f>'[1]Grid A'!P18</f>
        <v>9.7500000000000003E-2</v>
      </c>
      <c r="BT11" s="126">
        <f>'[1]Grid B'!P18</f>
        <v>0.1075</v>
      </c>
      <c r="BU11" s="126">
        <f>'[1]Grid A'!Q18</f>
        <v>8.9900000000000008E-2</v>
      </c>
      <c r="BV11" s="126">
        <f>'[1]Grid B'!Q18</f>
        <v>9.9900000000000003E-2</v>
      </c>
      <c r="BW11" s="126">
        <f>'[1]Grid A'!R18</f>
        <v>8.2500000000000004E-2</v>
      </c>
      <c r="BX11" s="126">
        <f>'[1]Grid B'!R18</f>
        <v>9.2499999999999999E-2</v>
      </c>
      <c r="BY11" s="125">
        <f t="shared" ref="BY11:CJ11" si="3">AG25</f>
        <v>6.9900000000000004E-2</v>
      </c>
      <c r="BZ11" s="126">
        <f t="shared" si="3"/>
        <v>7.9899999999999999E-2</v>
      </c>
      <c r="CA11" s="125">
        <f t="shared" si="3"/>
        <v>6.7500000000000004E-2</v>
      </c>
      <c r="CB11" s="126">
        <f t="shared" si="3"/>
        <v>7.7499999999999999E-2</v>
      </c>
      <c r="CC11" s="125">
        <f t="shared" si="3"/>
        <v>6.4899999999999999E-2</v>
      </c>
      <c r="CD11" s="126">
        <f t="shared" si="3"/>
        <v>7.4900000000000008E-2</v>
      </c>
      <c r="CE11" s="125">
        <f t="shared" si="3"/>
        <v>5.9900000000000002E-2</v>
      </c>
      <c r="CF11" s="126">
        <f t="shared" si="3"/>
        <v>6.9900000000000004E-2</v>
      </c>
      <c r="CG11" s="125">
        <f t="shared" si="3"/>
        <v>5.9900000000000002E-2</v>
      </c>
      <c r="CH11" s="122">
        <f t="shared" si="3"/>
        <v>6.9900000000000004E-2</v>
      </c>
      <c r="CI11" s="125">
        <f t="shared" si="3"/>
        <v>5.7500000000000002E-2</v>
      </c>
      <c r="CJ11" s="126">
        <f t="shared" si="3"/>
        <v>6.7500000000000004E-2</v>
      </c>
    </row>
    <row r="12" spans="2:88" s="68" customFormat="1" x14ac:dyDescent="0.6">
      <c r="B12" s="64" t="s">
        <v>51</v>
      </c>
      <c r="C12" s="143">
        <f>'[1]Grid A'!C8</f>
        <v>0.1125</v>
      </c>
      <c r="D12" s="143">
        <f>'[1]Grid B'!C8</f>
        <v>0.1225</v>
      </c>
      <c r="E12" s="143">
        <f>'[1]Grid A'!D8</f>
        <v>0.10489999999999999</v>
      </c>
      <c r="F12" s="143">
        <f>'[1]Grid B'!D8</f>
        <v>0.1149</v>
      </c>
      <c r="G12" s="143">
        <f>'[1]Grid A'!E8</f>
        <v>9.4899999999999998E-2</v>
      </c>
      <c r="H12" s="143">
        <f>'[1]Grid B'!E8</f>
        <v>0.10489999999999999</v>
      </c>
      <c r="I12" s="143">
        <f>'[1]Grid A'!F8</f>
        <v>8.7499999999999994E-2</v>
      </c>
      <c r="J12" s="143">
        <f>'[1]Grid B'!F8</f>
        <v>9.7500000000000003E-2</v>
      </c>
      <c r="K12" s="143">
        <f>'[1]Grid A'!G8</f>
        <v>6.989999999999999E-2</v>
      </c>
      <c r="L12" s="143">
        <f>'[1]Grid B'!G8</f>
        <v>7.9899999999999999E-2</v>
      </c>
      <c r="M12" s="143">
        <f>'[1]Grid A'!H8</f>
        <v>6.4899999999999999E-2</v>
      </c>
      <c r="N12" s="143">
        <f>'[1]Grid B'!H8</f>
        <v>7.4899999999999994E-2</v>
      </c>
      <c r="O12" s="143">
        <f>'[1]Grid A'!I8</f>
        <v>5.7500000000000002E-2</v>
      </c>
      <c r="P12" s="143">
        <f>'[1]Grid B'!I8</f>
        <v>6.7500000000000004E-2</v>
      </c>
      <c r="Q12" s="143">
        <f>'[1]Grid A'!J8</f>
        <v>5.4900000000000004E-2</v>
      </c>
      <c r="R12" s="143">
        <f>'[1]Grid B'!J8</f>
        <v>6.4899999999999999E-2</v>
      </c>
      <c r="S12" s="143">
        <f>'[1]Grid A'!K8</f>
        <v>5.2500000000000005E-2</v>
      </c>
      <c r="T12" s="143">
        <f>'[1]Grid B'!K8</f>
        <v>6.25E-2</v>
      </c>
      <c r="U12" s="143">
        <f>'[1]Grid A'!L8</f>
        <v>5.2500000000000005E-2</v>
      </c>
      <c r="V12" s="143">
        <f>'[1]Grid B'!L8</f>
        <v>6.25E-2</v>
      </c>
      <c r="X12" s="64" t="s">
        <v>51</v>
      </c>
      <c r="Y12" s="143">
        <f>'[1]Grid A'!O8</f>
        <v>0.11750000000000001</v>
      </c>
      <c r="Z12" s="76">
        <f>'[1]Grid B'!O8</f>
        <v>0.1275</v>
      </c>
      <c r="AA12" s="143">
        <f>'[1]Grid A'!P8</f>
        <v>0.1099</v>
      </c>
      <c r="AB12" s="143">
        <f>'[1]Grid B'!P8</f>
        <v>0.11990000000000001</v>
      </c>
      <c r="AC12" s="76">
        <f>'[1]Grid A'!Q8</f>
        <v>9.9900000000000003E-2</v>
      </c>
      <c r="AD12" s="143">
        <f>'[1]Grid B'!Q8</f>
        <v>0.1099</v>
      </c>
      <c r="AE12" s="76">
        <f>'[1]Grid A'!R8</f>
        <v>9.2499999999999999E-2</v>
      </c>
      <c r="AF12" s="143">
        <f>'[1]Grid B'!R8</f>
        <v>0.10250000000000001</v>
      </c>
      <c r="AG12" s="143">
        <f>'[1]Grid A'!S8</f>
        <v>7.4899999999999994E-2</v>
      </c>
      <c r="AH12" s="143">
        <f>'[1]Grid B'!S8</f>
        <v>8.4900000000000003E-2</v>
      </c>
      <c r="AI12" s="143">
        <f>'[1]Grid A'!T8</f>
        <v>6.9900000000000004E-2</v>
      </c>
      <c r="AJ12" s="143">
        <f>'[1]Grid B'!T8</f>
        <v>7.9899999999999999E-2</v>
      </c>
      <c r="AK12" s="143">
        <f>'[1]Grid A'!U8</f>
        <v>6.25E-2</v>
      </c>
      <c r="AL12" s="143">
        <f>'[1]Grid B'!U8</f>
        <v>7.2500000000000009E-2</v>
      </c>
      <c r="AM12" s="143">
        <f>'[1]Grid A'!V8</f>
        <v>5.9900000000000002E-2</v>
      </c>
      <c r="AN12" s="143">
        <f>'[1]Grid B'!V8</f>
        <v>6.9900000000000004E-2</v>
      </c>
      <c r="AO12" s="143">
        <f>'[1]Grid A'!W8</f>
        <v>5.7500000000000002E-2</v>
      </c>
      <c r="AP12" s="143">
        <f>'[1]Grid B'!W8</f>
        <v>6.7500000000000004E-2</v>
      </c>
      <c r="AQ12" s="143">
        <f>'[1]Grid A'!X8</f>
        <v>5.7500000000000002E-2</v>
      </c>
      <c r="AR12" s="143">
        <f>'[1]Grid B'!X8</f>
        <v>6.7500000000000004E-2</v>
      </c>
      <c r="AT12" s="142">
        <v>15</v>
      </c>
      <c r="AU12" s="125">
        <f>'[1]Grid A'!C30</f>
        <v>9.9900000000000003E-2</v>
      </c>
      <c r="AV12" s="122">
        <f>'[1]Grid B'!C30</f>
        <v>0.1099</v>
      </c>
      <c r="AW12" s="122">
        <f>'[1]Grid A'!D30</f>
        <v>9.7500000000000003E-2</v>
      </c>
      <c r="AX12" s="122">
        <f>'[1]Grid B'!D30</f>
        <v>0.1075</v>
      </c>
      <c r="AY12" s="122">
        <f>'[1]Grid A'!E30</f>
        <v>8.7499999999999994E-2</v>
      </c>
      <c r="AZ12" s="122">
        <f>'[1]Grid B'!E30</f>
        <v>9.7500000000000003E-2</v>
      </c>
      <c r="BA12" s="122">
        <f>'[1]Grid A'!F30</f>
        <v>7.9899999999999999E-2</v>
      </c>
      <c r="BB12" s="122">
        <f>'[1]Grid B'!F30</f>
        <v>8.9899999999999994E-2</v>
      </c>
      <c r="BC12" s="125">
        <f t="shared" ref="BC12:BN12" si="4">K40</f>
        <v>6.7499999999999991E-2</v>
      </c>
      <c r="BD12" s="126">
        <f t="shared" si="4"/>
        <v>7.7499999999999999E-2</v>
      </c>
      <c r="BE12" s="125">
        <f t="shared" si="4"/>
        <v>6.4899999999999999E-2</v>
      </c>
      <c r="BF12" s="126">
        <f t="shared" si="4"/>
        <v>7.4899999999999994E-2</v>
      </c>
      <c r="BG12" s="125">
        <f t="shared" si="4"/>
        <v>6.25E-2</v>
      </c>
      <c r="BH12" s="126">
        <f t="shared" si="4"/>
        <v>7.2499999999999995E-2</v>
      </c>
      <c r="BI12" s="125">
        <f t="shared" si="4"/>
        <v>5.7500000000000002E-2</v>
      </c>
      <c r="BJ12" s="126">
        <f t="shared" si="4"/>
        <v>6.7500000000000004E-2</v>
      </c>
      <c r="BK12" s="125">
        <f t="shared" si="4"/>
        <v>5.7500000000000002E-2</v>
      </c>
      <c r="BL12" s="122">
        <f t="shared" si="4"/>
        <v>6.7500000000000004E-2</v>
      </c>
      <c r="BM12" s="125">
        <f t="shared" si="4"/>
        <v>5.4900000000000004E-2</v>
      </c>
      <c r="BN12" s="126">
        <f t="shared" si="4"/>
        <v>6.4899999999999999E-2</v>
      </c>
      <c r="BP12" s="142">
        <v>15</v>
      </c>
      <c r="BQ12" s="125">
        <f>'[1]Grid A'!O30</f>
        <v>0.10490000000000001</v>
      </c>
      <c r="BR12" s="122">
        <f>'[1]Grid B'!O30</f>
        <v>0.1149</v>
      </c>
      <c r="BS12" s="122">
        <f>'[1]Grid A'!P30</f>
        <v>0.10250000000000001</v>
      </c>
      <c r="BT12" s="122">
        <f>'[1]Grid B'!P30</f>
        <v>0.1125</v>
      </c>
      <c r="BU12" s="122">
        <f>'[1]Grid A'!Q30</f>
        <v>9.2499999999999999E-2</v>
      </c>
      <c r="BV12" s="122">
        <f>'[1]Grid B'!Q30</f>
        <v>0.10250000000000001</v>
      </c>
      <c r="BW12" s="122">
        <f>'[1]Grid A'!R30</f>
        <v>8.4900000000000003E-2</v>
      </c>
      <c r="BX12" s="122">
        <f>'[1]Grid B'!R30</f>
        <v>9.4899999999999998E-2</v>
      </c>
      <c r="BY12" s="125">
        <f t="shared" ref="BY12:CJ12" si="5">AG40</f>
        <v>7.2499999999999995E-2</v>
      </c>
      <c r="BZ12" s="126">
        <f t="shared" si="5"/>
        <v>8.2500000000000004E-2</v>
      </c>
      <c r="CA12" s="125">
        <f t="shared" si="5"/>
        <v>6.9900000000000004E-2</v>
      </c>
      <c r="CB12" s="126">
        <f t="shared" si="5"/>
        <v>7.9899999999999999E-2</v>
      </c>
      <c r="CC12" s="125">
        <f t="shared" si="5"/>
        <v>6.7500000000000004E-2</v>
      </c>
      <c r="CD12" s="126">
        <f t="shared" si="5"/>
        <v>7.7499999999999999E-2</v>
      </c>
      <c r="CE12" s="125">
        <f t="shared" si="5"/>
        <v>6.25E-2</v>
      </c>
      <c r="CF12" s="126">
        <f t="shared" si="5"/>
        <v>7.2500000000000009E-2</v>
      </c>
      <c r="CG12" s="125">
        <f t="shared" si="5"/>
        <v>6.25E-2</v>
      </c>
      <c r="CH12" s="122">
        <f t="shared" si="5"/>
        <v>7.2500000000000009E-2</v>
      </c>
      <c r="CI12" s="125">
        <f t="shared" si="5"/>
        <v>5.9900000000000002E-2</v>
      </c>
      <c r="CJ12" s="126">
        <f t="shared" si="5"/>
        <v>6.9900000000000004E-2</v>
      </c>
    </row>
    <row r="13" spans="2:88" s="68" customFormat="1" ht="15.9" thickBot="1" x14ac:dyDescent="0.65">
      <c r="B13" s="64" t="s">
        <v>52</v>
      </c>
      <c r="C13" s="143" t="str">
        <f>'[1]Grid A'!C9</f>
        <v>-</v>
      </c>
      <c r="D13" s="143" t="str">
        <f>'[1]Grid B'!C9</f>
        <v>-</v>
      </c>
      <c r="E13" s="143" t="str">
        <f>'[1]Grid A'!D9</f>
        <v>-</v>
      </c>
      <c r="F13" s="143" t="str">
        <f>'[1]Grid B'!D9</f>
        <v>-</v>
      </c>
      <c r="G13" s="143">
        <f>'[1]Grid A'!E9</f>
        <v>9.9900000000000003E-2</v>
      </c>
      <c r="H13" s="143">
        <f>'[1]Grid B'!E9</f>
        <v>0.1099</v>
      </c>
      <c r="I13" s="143">
        <f>'[1]Grid A'!F9</f>
        <v>9.4899999999999998E-2</v>
      </c>
      <c r="J13" s="143">
        <f>'[1]Grid B'!F9</f>
        <v>0.10489999999999999</v>
      </c>
      <c r="K13" s="143">
        <f>'[1]Grid A'!G9</f>
        <v>7.4899999999999994E-2</v>
      </c>
      <c r="L13" s="143">
        <f>'[1]Grid B'!G9</f>
        <v>8.4900000000000003E-2</v>
      </c>
      <c r="M13" s="143">
        <f>'[1]Grid A'!H9</f>
        <v>6.7499999999999991E-2</v>
      </c>
      <c r="N13" s="143">
        <f>'[1]Grid B'!H9</f>
        <v>7.7499999999999999E-2</v>
      </c>
      <c r="O13" s="143">
        <f>'[1]Grid A'!I9</f>
        <v>6.25E-2</v>
      </c>
      <c r="P13" s="143">
        <f>'[1]Grid B'!I9</f>
        <v>7.2499999999999995E-2</v>
      </c>
      <c r="Q13" s="143">
        <f>'[1]Grid A'!J9</f>
        <v>6.25E-2</v>
      </c>
      <c r="R13" s="143">
        <f>'[1]Grid B'!J9</f>
        <v>7.2499999999999995E-2</v>
      </c>
      <c r="S13" s="143">
        <f>'[1]Grid A'!K9</f>
        <v>5.7500000000000002E-2</v>
      </c>
      <c r="T13" s="143">
        <f>'[1]Grid B'!K9</f>
        <v>6.7500000000000004E-2</v>
      </c>
      <c r="U13" s="143">
        <f>'[1]Grid A'!L9</f>
        <v>5.2500000000000005E-2</v>
      </c>
      <c r="V13" s="143">
        <f>'[1]Grid B'!L9</f>
        <v>6.25E-2</v>
      </c>
      <c r="X13" s="64" t="s">
        <v>52</v>
      </c>
      <c r="Y13" s="143" t="str">
        <f>'[1]Grid A'!O9</f>
        <v>-</v>
      </c>
      <c r="Z13" s="76" t="str">
        <f>'[1]Grid B'!O9</f>
        <v>-</v>
      </c>
      <c r="AA13" s="143" t="str">
        <f>'[1]Grid A'!P9</f>
        <v>-</v>
      </c>
      <c r="AB13" s="143" t="str">
        <f>'[1]Grid B'!P9</f>
        <v>-</v>
      </c>
      <c r="AC13" s="76">
        <f>'[1]Grid A'!Q9</f>
        <v>0.10490000000000001</v>
      </c>
      <c r="AD13" s="143">
        <f>'[1]Grid B'!Q9</f>
        <v>0.1149</v>
      </c>
      <c r="AE13" s="76">
        <f>'[1]Grid A'!R9</f>
        <v>9.9900000000000003E-2</v>
      </c>
      <c r="AF13" s="143">
        <f>'[1]Grid B'!R9</f>
        <v>0.1099</v>
      </c>
      <c r="AG13" s="143">
        <f>'[1]Grid A'!S9</f>
        <v>7.9899999999999999E-2</v>
      </c>
      <c r="AH13" s="143">
        <f>'[1]Grid B'!S9</f>
        <v>8.9900000000000008E-2</v>
      </c>
      <c r="AI13" s="143">
        <f>'[1]Grid A'!T9</f>
        <v>7.2499999999999995E-2</v>
      </c>
      <c r="AJ13" s="143">
        <f>'[1]Grid B'!T9</f>
        <v>8.2500000000000004E-2</v>
      </c>
      <c r="AK13" s="143">
        <f>'[1]Grid A'!U9</f>
        <v>6.7500000000000004E-2</v>
      </c>
      <c r="AL13" s="143">
        <f>'[1]Grid B'!U9</f>
        <v>7.7499999999999999E-2</v>
      </c>
      <c r="AM13" s="143">
        <f>'[1]Grid A'!V9</f>
        <v>6.7500000000000004E-2</v>
      </c>
      <c r="AN13" s="143">
        <f>'[1]Grid B'!V9</f>
        <v>7.7499999999999999E-2</v>
      </c>
      <c r="AO13" s="143">
        <f>'[1]Grid A'!W9</f>
        <v>6.25E-2</v>
      </c>
      <c r="AP13" s="143">
        <f>'[1]Grid B'!W9</f>
        <v>7.2500000000000009E-2</v>
      </c>
      <c r="AQ13" s="143">
        <f>'[1]Grid A'!X9</f>
        <v>5.7500000000000002E-2</v>
      </c>
      <c r="AR13" s="143">
        <f>'[1]Grid B'!X9</f>
        <v>6.7500000000000004E-2</v>
      </c>
      <c r="AT13" s="145">
        <v>30</v>
      </c>
      <c r="AU13" s="157" t="str">
        <f>'[1]Grid A'!C42</f>
        <v>-</v>
      </c>
      <c r="AV13" s="158" t="str">
        <f t="shared" ref="AV13:BN13" si="6">D55</f>
        <v>-</v>
      </c>
      <c r="AW13" s="158" t="str">
        <f t="shared" si="6"/>
        <v>-</v>
      </c>
      <c r="AX13" s="158" t="str">
        <f t="shared" si="6"/>
        <v>-</v>
      </c>
      <c r="AY13" s="158" t="str">
        <f t="shared" si="6"/>
        <v>-</v>
      </c>
      <c r="AZ13" s="158" t="str">
        <f t="shared" si="6"/>
        <v>-</v>
      </c>
      <c r="BA13" s="158" t="str">
        <f t="shared" si="6"/>
        <v>-</v>
      </c>
      <c r="BB13" s="158" t="str">
        <f t="shared" si="6"/>
        <v>-</v>
      </c>
      <c r="BC13" s="157">
        <f t="shared" si="6"/>
        <v>7.4899999999999994E-2</v>
      </c>
      <c r="BD13" s="159">
        <f t="shared" si="6"/>
        <v>8.4900000000000003E-2</v>
      </c>
      <c r="BE13" s="157">
        <f t="shared" si="6"/>
        <v>7.2499999999999995E-2</v>
      </c>
      <c r="BF13" s="159">
        <f t="shared" si="6"/>
        <v>8.2500000000000004E-2</v>
      </c>
      <c r="BG13" s="157">
        <f t="shared" si="6"/>
        <v>7.2499999999999995E-2</v>
      </c>
      <c r="BH13" s="159">
        <f t="shared" si="6"/>
        <v>8.2500000000000004E-2</v>
      </c>
      <c r="BI13" s="157">
        <f t="shared" si="6"/>
        <v>6.4899999999999999E-2</v>
      </c>
      <c r="BJ13" s="159">
        <f t="shared" si="6"/>
        <v>7.4899999999999994E-2</v>
      </c>
      <c r="BK13" s="157">
        <f t="shared" si="6"/>
        <v>6.25E-2</v>
      </c>
      <c r="BL13" s="158">
        <f t="shared" si="6"/>
        <v>7.2499999999999995E-2</v>
      </c>
      <c r="BM13" s="157">
        <f t="shared" si="6"/>
        <v>6.25E-2</v>
      </c>
      <c r="BN13" s="159">
        <f t="shared" si="6"/>
        <v>7.2499999999999995E-2</v>
      </c>
      <c r="BP13" s="145">
        <v>30</v>
      </c>
      <c r="BQ13" s="157" t="str">
        <f>Y55</f>
        <v>-</v>
      </c>
      <c r="BR13" s="158" t="str">
        <f t="shared" ref="BR13:CJ13" si="7">Z55</f>
        <v>-</v>
      </c>
      <c r="BS13" s="158" t="str">
        <f t="shared" si="7"/>
        <v>-</v>
      </c>
      <c r="BT13" s="158" t="str">
        <f t="shared" si="7"/>
        <v>-</v>
      </c>
      <c r="BU13" s="158" t="str">
        <f t="shared" si="7"/>
        <v>-</v>
      </c>
      <c r="BV13" s="158" t="str">
        <f t="shared" si="7"/>
        <v>-</v>
      </c>
      <c r="BW13" s="158" t="str">
        <f t="shared" si="7"/>
        <v>-</v>
      </c>
      <c r="BX13" s="158" t="str">
        <f t="shared" si="7"/>
        <v>-</v>
      </c>
      <c r="BY13" s="157">
        <f t="shared" si="7"/>
        <v>7.9899999999999999E-2</v>
      </c>
      <c r="BZ13" s="159">
        <f t="shared" si="7"/>
        <v>8.9900000000000008E-2</v>
      </c>
      <c r="CA13" s="157">
        <f t="shared" si="7"/>
        <v>7.7499999999999999E-2</v>
      </c>
      <c r="CB13" s="159">
        <f t="shared" si="7"/>
        <v>8.7500000000000008E-2</v>
      </c>
      <c r="CC13" s="157">
        <f t="shared" si="7"/>
        <v>7.7499999999999999E-2</v>
      </c>
      <c r="CD13" s="159">
        <f t="shared" si="7"/>
        <v>8.7500000000000008E-2</v>
      </c>
      <c r="CE13" s="157">
        <f t="shared" si="7"/>
        <v>6.9900000000000004E-2</v>
      </c>
      <c r="CF13" s="159">
        <f t="shared" si="7"/>
        <v>7.9899999999999999E-2</v>
      </c>
      <c r="CG13" s="157">
        <f t="shared" si="7"/>
        <v>6.7500000000000004E-2</v>
      </c>
      <c r="CH13" s="158">
        <f t="shared" si="7"/>
        <v>7.7499999999999999E-2</v>
      </c>
      <c r="CI13" s="157">
        <f t="shared" si="7"/>
        <v>6.7500000000000004E-2</v>
      </c>
      <c r="CJ13" s="159">
        <f t="shared" si="7"/>
        <v>7.7499999999999999E-2</v>
      </c>
    </row>
    <row r="14" spans="2:88" s="68" customFormat="1" x14ac:dyDescent="0.6">
      <c r="B14" s="65" t="s">
        <v>53</v>
      </c>
      <c r="C14" s="143" t="str">
        <f>'[1]Grid A'!C10</f>
        <v>-</v>
      </c>
      <c r="D14" s="143" t="str">
        <f>'[1]Grid B'!C10</f>
        <v>-</v>
      </c>
      <c r="E14" s="143" t="str">
        <f>'[1]Grid A'!D10</f>
        <v>-</v>
      </c>
      <c r="F14" s="143" t="str">
        <f>'[1]Grid B'!D10</f>
        <v>-</v>
      </c>
      <c r="G14" s="143" t="str">
        <f>'[1]Grid A'!E10</f>
        <v>-</v>
      </c>
      <c r="H14" s="143" t="str">
        <f>'[1]Grid B'!E10</f>
        <v>-</v>
      </c>
      <c r="I14" s="143" t="str">
        <f>'[1]Grid A'!F10</f>
        <v>-</v>
      </c>
      <c r="J14" s="143" t="str">
        <f>'[1]Grid B'!F10</f>
        <v>-</v>
      </c>
      <c r="K14" s="143">
        <f>'[1]Grid A'!G10</f>
        <v>8.249999999999999E-2</v>
      </c>
      <c r="L14" s="143">
        <f>'[1]Grid B'!G10</f>
        <v>9.2499999999999999E-2</v>
      </c>
      <c r="M14" s="143">
        <f>'[1]Grid A'!H10</f>
        <v>7.4899999999999994E-2</v>
      </c>
      <c r="N14" s="143">
        <f>'[1]Grid B'!H10</f>
        <v>8.4900000000000003E-2</v>
      </c>
      <c r="O14" s="143">
        <f>'[1]Grid A'!I10</f>
        <v>6.7499999999999991E-2</v>
      </c>
      <c r="P14" s="143">
        <f>'[1]Grid B'!I10</f>
        <v>7.7499999999999999E-2</v>
      </c>
      <c r="Q14" s="143">
        <f>'[1]Grid A'!J10</f>
        <v>6.25E-2</v>
      </c>
      <c r="R14" s="143">
        <f>'[1]Grid B'!J10</f>
        <v>7.2499999999999995E-2</v>
      </c>
      <c r="S14" s="143">
        <f>'[1]Grid A'!K10</f>
        <v>5.7500000000000002E-2</v>
      </c>
      <c r="T14" s="143">
        <f>'[1]Grid B'!K10</f>
        <v>6.7500000000000004E-2</v>
      </c>
      <c r="U14" s="143">
        <f>'[1]Grid A'!L10</f>
        <v>5.4900000000000004E-2</v>
      </c>
      <c r="V14" s="143">
        <f>'[1]Grid B'!L10</f>
        <v>6.4899999999999999E-2</v>
      </c>
      <c r="X14" s="65" t="s">
        <v>53</v>
      </c>
      <c r="Y14" s="143" t="str">
        <f>'[1]Grid A'!O10</f>
        <v>-</v>
      </c>
      <c r="Z14" s="76" t="str">
        <f>'[1]Grid B'!O10</f>
        <v>-</v>
      </c>
      <c r="AA14" s="143" t="str">
        <f>'[1]Grid A'!P10</f>
        <v>-</v>
      </c>
      <c r="AB14" s="143" t="str">
        <f>'[1]Grid B'!P10</f>
        <v>-</v>
      </c>
      <c r="AC14" s="76" t="str">
        <f>'[1]Grid A'!Q10</f>
        <v>-</v>
      </c>
      <c r="AD14" s="143" t="str">
        <f>'[1]Grid B'!Q10</f>
        <v>-</v>
      </c>
      <c r="AE14" s="76" t="str">
        <f>'[1]Grid A'!R10</f>
        <v>-</v>
      </c>
      <c r="AF14" s="143" t="str">
        <f>'[1]Grid B'!R10</f>
        <v>-</v>
      </c>
      <c r="AG14" s="143">
        <f>'[1]Grid A'!S10</f>
        <v>8.7499999999999994E-2</v>
      </c>
      <c r="AH14" s="143">
        <f>'[1]Grid B'!S10</f>
        <v>9.7500000000000003E-2</v>
      </c>
      <c r="AI14" s="143">
        <f>'[1]Grid A'!T10</f>
        <v>7.9899999999999999E-2</v>
      </c>
      <c r="AJ14" s="143">
        <f>'[1]Grid B'!T10</f>
        <v>8.9900000000000008E-2</v>
      </c>
      <c r="AK14" s="143">
        <f>'[1]Grid A'!U10</f>
        <v>7.2499999999999995E-2</v>
      </c>
      <c r="AL14" s="143">
        <f>'[1]Grid B'!U10</f>
        <v>8.2500000000000004E-2</v>
      </c>
      <c r="AM14" s="143">
        <f>'[1]Grid A'!V10</f>
        <v>6.7500000000000004E-2</v>
      </c>
      <c r="AN14" s="143">
        <f>'[1]Grid B'!V10</f>
        <v>7.7499999999999999E-2</v>
      </c>
      <c r="AO14" s="143">
        <f>'[1]Grid A'!W10</f>
        <v>6.25E-2</v>
      </c>
      <c r="AP14" s="143">
        <f>'[1]Grid B'!W10</f>
        <v>7.2500000000000009E-2</v>
      </c>
      <c r="AQ14" s="143">
        <f>'[1]Grid A'!X10</f>
        <v>5.9900000000000002E-2</v>
      </c>
      <c r="AR14" s="143">
        <f>'[1]Grid B'!X10</f>
        <v>6.9900000000000004E-2</v>
      </c>
      <c r="AT14" s="81"/>
      <c r="AU14" s="81"/>
      <c r="AV14" s="81"/>
      <c r="AW14" s="81"/>
      <c r="AX14" s="81"/>
      <c r="AY14" s="81"/>
      <c r="AZ14" s="81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P14" s="81"/>
      <c r="BQ14" s="81"/>
      <c r="BR14" s="81"/>
      <c r="BS14" s="81"/>
      <c r="BT14" s="81"/>
      <c r="BU14" s="81"/>
      <c r="BV14" s="81"/>
      <c r="BW14" s="148"/>
      <c r="BX14" s="148"/>
      <c r="BY14" s="148"/>
      <c r="BZ14" s="148"/>
      <c r="CA14" s="148"/>
      <c r="CB14" s="148"/>
      <c r="CC14" s="148"/>
      <c r="CD14" s="148"/>
      <c r="CE14" s="148"/>
      <c r="CF14" s="148"/>
      <c r="CG14" s="148"/>
      <c r="CH14" s="148"/>
      <c r="CI14" s="148"/>
      <c r="CJ14" s="148"/>
    </row>
    <row r="15" spans="2:88" s="68" customFormat="1" x14ac:dyDescent="0.6">
      <c r="B15" s="65" t="s">
        <v>54</v>
      </c>
      <c r="C15" s="143" t="str">
        <f>'[1]Grid A'!C11</f>
        <v>-</v>
      </c>
      <c r="D15" s="143" t="str">
        <f>'[1]Grid B'!C11</f>
        <v>-</v>
      </c>
      <c r="E15" s="143" t="str">
        <f>'[1]Grid A'!D11</f>
        <v>-</v>
      </c>
      <c r="F15" s="143" t="str">
        <f>'[1]Grid B'!D11</f>
        <v>-</v>
      </c>
      <c r="G15" s="143" t="str">
        <f>'[1]Grid A'!E11</f>
        <v>-</v>
      </c>
      <c r="H15" s="143" t="str">
        <f>'[1]Grid B'!E11</f>
        <v>-</v>
      </c>
      <c r="I15" s="143" t="str">
        <f>'[1]Grid A'!F11</f>
        <v>-</v>
      </c>
      <c r="J15" s="143" t="str">
        <f>'[1]Grid B'!F11</f>
        <v>-</v>
      </c>
      <c r="K15" s="143">
        <f>'[1]Grid A'!G11</f>
        <v>9.4899999999999998E-2</v>
      </c>
      <c r="L15" s="143">
        <f>'[1]Grid B'!G11</f>
        <v>0.10489999999999999</v>
      </c>
      <c r="M15" s="143">
        <f>'[1]Grid A'!H11</f>
        <v>8.7499999999999994E-2</v>
      </c>
      <c r="N15" s="143">
        <f>'[1]Grid B'!H11</f>
        <v>9.7500000000000003E-2</v>
      </c>
      <c r="O15" s="143">
        <f>'[1]Grid A'!I11</f>
        <v>7.9899999999999999E-2</v>
      </c>
      <c r="P15" s="143">
        <f>'[1]Grid B'!I11</f>
        <v>8.9899999999999994E-2</v>
      </c>
      <c r="Q15" s="143">
        <f>'[1]Grid A'!J11</f>
        <v>6.9900000000000004E-2</v>
      </c>
      <c r="R15" s="143">
        <f>'[1]Grid B'!J11</f>
        <v>7.9899999999999999E-2</v>
      </c>
      <c r="S15" s="143">
        <f>'[1]Grid A'!K11</f>
        <v>6.4899999999999999E-2</v>
      </c>
      <c r="T15" s="143">
        <f>'[1]Grid B'!K11</f>
        <v>7.4899999999999994E-2</v>
      </c>
      <c r="U15" s="143">
        <f>'[1]Grid A'!L11</f>
        <v>6.25E-2</v>
      </c>
      <c r="V15" s="143">
        <f>'[1]Grid B'!L11</f>
        <v>7.2499999999999995E-2</v>
      </c>
      <c r="X15" s="65" t="s">
        <v>54</v>
      </c>
      <c r="Y15" s="143" t="str">
        <f>'[1]Grid A'!O11</f>
        <v>-</v>
      </c>
      <c r="Z15" s="76" t="str">
        <f>'[1]Grid B'!O11</f>
        <v>-</v>
      </c>
      <c r="AA15" s="143" t="str">
        <f>'[1]Grid A'!P11</f>
        <v>-</v>
      </c>
      <c r="AB15" s="143" t="str">
        <f>'[1]Grid B'!P11</f>
        <v>-</v>
      </c>
      <c r="AC15" s="76" t="str">
        <f>'[1]Grid A'!Q11</f>
        <v>-</v>
      </c>
      <c r="AD15" s="143" t="str">
        <f>'[1]Grid B'!Q11</f>
        <v>-</v>
      </c>
      <c r="AE15" s="76" t="str">
        <f>'[1]Grid A'!R11</f>
        <v>-</v>
      </c>
      <c r="AF15" s="143" t="str">
        <f>'[1]Grid B'!R11</f>
        <v>-</v>
      </c>
      <c r="AG15" s="143">
        <f>'[1]Grid A'!S11</f>
        <v>9.9900000000000003E-2</v>
      </c>
      <c r="AH15" s="143">
        <f>'[1]Grid B'!S11</f>
        <v>0.1099</v>
      </c>
      <c r="AI15" s="143">
        <f>'[1]Grid A'!T11</f>
        <v>9.2499999999999999E-2</v>
      </c>
      <c r="AJ15" s="143">
        <f>'[1]Grid B'!T11</f>
        <v>0.10250000000000001</v>
      </c>
      <c r="AK15" s="143">
        <f>'[1]Grid A'!U11</f>
        <v>8.4900000000000003E-2</v>
      </c>
      <c r="AL15" s="143">
        <f>'[1]Grid B'!U11</f>
        <v>9.4899999999999998E-2</v>
      </c>
      <c r="AM15" s="143">
        <f>'[1]Grid A'!V11</f>
        <v>7.4900000000000008E-2</v>
      </c>
      <c r="AN15" s="143">
        <f>'[1]Grid B'!V11</f>
        <v>8.4900000000000003E-2</v>
      </c>
      <c r="AO15" s="143">
        <f>'[1]Grid A'!W11</f>
        <v>6.9900000000000004E-2</v>
      </c>
      <c r="AP15" s="143">
        <f>'[1]Grid B'!W11</f>
        <v>7.9899999999999999E-2</v>
      </c>
      <c r="AQ15" s="143">
        <f>'[1]Grid A'!X11</f>
        <v>6.7500000000000004E-2</v>
      </c>
      <c r="AR15" s="143">
        <f>'[1]Grid B'!X11</f>
        <v>7.7499999999999999E-2</v>
      </c>
      <c r="AT15" s="81"/>
      <c r="AU15" s="81"/>
      <c r="AV15" s="81"/>
      <c r="AW15" s="81"/>
      <c r="AX15" s="81"/>
      <c r="AY15" s="81"/>
      <c r="AZ15" s="81"/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P15" s="81"/>
      <c r="BQ15" s="81"/>
      <c r="BR15" s="81"/>
      <c r="BS15" s="81"/>
      <c r="BT15" s="81"/>
      <c r="BU15" s="81"/>
      <c r="BV15" s="81"/>
      <c r="BW15" s="148"/>
      <c r="BX15" s="148"/>
      <c r="BY15" s="148"/>
      <c r="BZ15" s="148"/>
      <c r="CA15" s="148"/>
      <c r="CB15" s="148"/>
      <c r="CC15" s="148"/>
      <c r="CD15" s="148"/>
      <c r="CE15" s="148"/>
      <c r="CF15" s="148"/>
      <c r="CG15" s="148"/>
      <c r="CH15" s="148"/>
      <c r="CI15" s="148"/>
      <c r="CJ15" s="148"/>
    </row>
    <row r="16" spans="2:88" s="68" customFormat="1" x14ac:dyDescent="0.6">
      <c r="B16" s="65" t="s">
        <v>55</v>
      </c>
      <c r="C16" s="143" t="str">
        <f>'[1]Grid A'!C12</f>
        <v>-</v>
      </c>
      <c r="D16" s="143" t="str">
        <f>'[1]Grid B'!C12</f>
        <v>-</v>
      </c>
      <c r="E16" s="143" t="str">
        <f>'[1]Grid A'!D12</f>
        <v>-</v>
      </c>
      <c r="F16" s="143" t="str">
        <f>'[1]Grid B'!D12</f>
        <v>-</v>
      </c>
      <c r="G16" s="143" t="str">
        <f>'[1]Grid A'!E12</f>
        <v>-</v>
      </c>
      <c r="H16" s="143" t="str">
        <f>'[1]Grid B'!E12</f>
        <v>-</v>
      </c>
      <c r="I16" s="143" t="str">
        <f>'[1]Grid A'!F12</f>
        <v>-</v>
      </c>
      <c r="J16" s="143" t="str">
        <f>'[1]Grid B'!F12</f>
        <v>-</v>
      </c>
      <c r="K16" s="143">
        <f>'[1]Grid A'!G12</f>
        <v>9.9900000000000003E-2</v>
      </c>
      <c r="L16" s="143">
        <f>'[1]Grid B'!G12</f>
        <v>0.1099</v>
      </c>
      <c r="M16" s="143">
        <f>'[1]Grid A'!H12</f>
        <v>9.2499999999999999E-2</v>
      </c>
      <c r="N16" s="143">
        <f>'[1]Grid B'!H12</f>
        <v>0.10249999999999999</v>
      </c>
      <c r="O16" s="143">
        <f>'[1]Grid A'!I12</f>
        <v>8.2500000000000004E-2</v>
      </c>
      <c r="P16" s="143">
        <f>'[1]Grid B'!I12</f>
        <v>9.2499999999999999E-2</v>
      </c>
      <c r="Q16" s="143">
        <f>'[1]Grid A'!J12</f>
        <v>7.2499999999999995E-2</v>
      </c>
      <c r="R16" s="143">
        <f>'[1]Grid B'!J12</f>
        <v>8.2500000000000004E-2</v>
      </c>
      <c r="S16" s="143">
        <f>'[1]Grid A'!K12</f>
        <v>6.9900000000000004E-2</v>
      </c>
      <c r="T16" s="143">
        <f>'[1]Grid B'!K12</f>
        <v>7.9899999999999999E-2</v>
      </c>
      <c r="U16" s="143">
        <f>'[1]Grid A'!L12</f>
        <v>6.7500000000000004E-2</v>
      </c>
      <c r="V16" s="143">
        <f>'[1]Grid B'!L12</f>
        <v>7.7499999999999999E-2</v>
      </c>
      <c r="X16" s="65" t="s">
        <v>55</v>
      </c>
      <c r="Y16" s="143" t="str">
        <f>'[1]Grid A'!O12</f>
        <v>-</v>
      </c>
      <c r="Z16" s="76" t="str">
        <f>'[1]Grid B'!O12</f>
        <v>-</v>
      </c>
      <c r="AA16" s="143" t="str">
        <f>'[1]Grid A'!P12</f>
        <v>-</v>
      </c>
      <c r="AB16" s="143" t="str">
        <f>'[1]Grid B'!P12</f>
        <v>-</v>
      </c>
      <c r="AC16" s="76" t="str">
        <f>'[1]Grid A'!Q12</f>
        <v>-</v>
      </c>
      <c r="AD16" s="143" t="str">
        <f>'[1]Grid B'!Q12</f>
        <v>-</v>
      </c>
      <c r="AE16" s="76" t="str">
        <f>'[1]Grid A'!R12</f>
        <v>-</v>
      </c>
      <c r="AF16" s="143" t="str">
        <f>'[1]Grid B'!R12</f>
        <v>-</v>
      </c>
      <c r="AG16" s="143">
        <f>'[1]Grid A'!S12</f>
        <v>0.10490000000000001</v>
      </c>
      <c r="AH16" s="143">
        <f>'[1]Grid B'!S12</f>
        <v>0.1149</v>
      </c>
      <c r="AI16" s="143">
        <f>'[1]Grid A'!T12</f>
        <v>9.7500000000000003E-2</v>
      </c>
      <c r="AJ16" s="143">
        <f>'[1]Grid B'!T12</f>
        <v>0.1075</v>
      </c>
      <c r="AK16" s="143">
        <f>'[1]Grid A'!U12</f>
        <v>8.7500000000000008E-2</v>
      </c>
      <c r="AL16" s="143">
        <f>'[1]Grid B'!U12</f>
        <v>9.7500000000000003E-2</v>
      </c>
      <c r="AM16" s="143">
        <f>'[1]Grid A'!V12</f>
        <v>7.7499999999999999E-2</v>
      </c>
      <c r="AN16" s="143">
        <f>'[1]Grid B'!V12</f>
        <v>8.7500000000000008E-2</v>
      </c>
      <c r="AO16" s="143">
        <f>'[1]Grid A'!W12</f>
        <v>7.4900000000000008E-2</v>
      </c>
      <c r="AP16" s="143">
        <f>'[1]Grid B'!W12</f>
        <v>8.4900000000000003E-2</v>
      </c>
      <c r="AQ16" s="143">
        <f>'[1]Grid A'!X12</f>
        <v>7.2500000000000009E-2</v>
      </c>
      <c r="AR16" s="143">
        <f>'[1]Grid B'!X12</f>
        <v>8.2500000000000004E-2</v>
      </c>
      <c r="AT16" s="81"/>
      <c r="AU16" s="81"/>
      <c r="AV16" s="81"/>
      <c r="AW16" s="81"/>
      <c r="AX16" s="81"/>
      <c r="AY16" s="81"/>
      <c r="AZ16" s="81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P16" s="81"/>
      <c r="BQ16" s="81"/>
      <c r="BR16" s="81"/>
      <c r="BS16" s="81"/>
      <c r="BT16" s="81"/>
      <c r="BU16" s="81"/>
      <c r="BV16" s="81"/>
      <c r="BW16" s="148"/>
      <c r="BX16" s="148"/>
      <c r="BY16" s="148"/>
      <c r="BZ16" s="148"/>
      <c r="CA16" s="148"/>
      <c r="CB16" s="148"/>
      <c r="CC16" s="148"/>
      <c r="CD16" s="148"/>
      <c r="CE16" s="148"/>
      <c r="CF16" s="148"/>
      <c r="CG16" s="148"/>
      <c r="CH16" s="148"/>
      <c r="CI16" s="148"/>
      <c r="CJ16" s="148"/>
    </row>
    <row r="17" spans="2:88" s="68" customFormat="1" x14ac:dyDescent="0.6">
      <c r="B17" s="65" t="s">
        <v>56</v>
      </c>
      <c r="C17" s="143" t="str">
        <f>'[1]Grid A'!C13</f>
        <v>-</v>
      </c>
      <c r="D17" s="143" t="str">
        <f>'[1]Grid B'!C13</f>
        <v>-</v>
      </c>
      <c r="E17" s="143" t="str">
        <f>'[1]Grid A'!D13</f>
        <v>-</v>
      </c>
      <c r="F17" s="143" t="str">
        <f>'[1]Grid B'!D13</f>
        <v>-</v>
      </c>
      <c r="G17" s="143" t="str">
        <f>'[1]Grid A'!E13</f>
        <v>-</v>
      </c>
      <c r="H17" s="143" t="str">
        <f>'[1]Grid B'!E13</f>
        <v>-</v>
      </c>
      <c r="I17" s="143" t="str">
        <f>'[1]Grid A'!F13</f>
        <v>-</v>
      </c>
      <c r="J17" s="143" t="str">
        <f>'[1]Grid B'!F13</f>
        <v>-</v>
      </c>
      <c r="K17" s="143" t="str">
        <f>'[1]Grid A'!G13</f>
        <v>-</v>
      </c>
      <c r="L17" s="143" t="str">
        <f>'[1]Grid B'!G13</f>
        <v>-</v>
      </c>
      <c r="M17" s="143" t="str">
        <f>'[1]Grid A'!H13</f>
        <v>-</v>
      </c>
      <c r="N17" s="143" t="str">
        <f>'[1]Grid B'!H13</f>
        <v>-</v>
      </c>
      <c r="O17" s="143">
        <f>'[1]Grid A'!I13</f>
        <v>9.2499999999999999E-2</v>
      </c>
      <c r="P17" s="143">
        <f>'[1]Grid B'!I13</f>
        <v>0.10249999999999999</v>
      </c>
      <c r="Q17" s="143">
        <f>'[1]Grid A'!J13</f>
        <v>8.2500000000000004E-2</v>
      </c>
      <c r="R17" s="143">
        <f>'[1]Grid B'!J13</f>
        <v>9.2499999999999999E-2</v>
      </c>
      <c r="S17" s="143">
        <f>'[1]Grid A'!K13</f>
        <v>7.9899999999999999E-2</v>
      </c>
      <c r="T17" s="143">
        <f>'[1]Grid B'!K13</f>
        <v>8.9899999999999994E-2</v>
      </c>
      <c r="U17" s="143">
        <f>'[1]Grid A'!L13</f>
        <v>7.7499999999999999E-2</v>
      </c>
      <c r="V17" s="143">
        <f>'[1]Grid B'!L13</f>
        <v>8.7499999999999994E-2</v>
      </c>
      <c r="X17" s="65" t="s">
        <v>56</v>
      </c>
      <c r="Y17" s="143" t="str">
        <f>'[1]Grid A'!O13</f>
        <v>-</v>
      </c>
      <c r="Z17" s="76" t="str">
        <f>'[1]Grid B'!O13</f>
        <v>-</v>
      </c>
      <c r="AA17" s="143" t="str">
        <f>'[1]Grid A'!P13</f>
        <v>-</v>
      </c>
      <c r="AB17" s="143" t="str">
        <f>'[1]Grid B'!P13</f>
        <v>-</v>
      </c>
      <c r="AC17" s="76" t="str">
        <f>'[1]Grid A'!Q13</f>
        <v>-</v>
      </c>
      <c r="AD17" s="143" t="str">
        <f>'[1]Grid B'!Q13</f>
        <v>-</v>
      </c>
      <c r="AE17" s="76" t="str">
        <f>'[1]Grid A'!R13</f>
        <v>-</v>
      </c>
      <c r="AF17" s="143" t="str">
        <f>'[1]Grid B'!R13</f>
        <v>-</v>
      </c>
      <c r="AG17" s="143" t="str">
        <f>'[1]Grid A'!S13</f>
        <v>-</v>
      </c>
      <c r="AH17" s="143" t="str">
        <f>'[1]Grid B'!S13</f>
        <v>-</v>
      </c>
      <c r="AI17" s="143" t="str">
        <f>'[1]Grid A'!T13</f>
        <v>-</v>
      </c>
      <c r="AJ17" s="143" t="str">
        <f>'[1]Grid B'!T13</f>
        <v>-</v>
      </c>
      <c r="AK17" s="143">
        <f>'[1]Grid A'!U13</f>
        <v>9.7500000000000003E-2</v>
      </c>
      <c r="AL17" s="143">
        <f>'[1]Grid B'!U13</f>
        <v>0.1075</v>
      </c>
      <c r="AM17" s="143">
        <f>'[1]Grid A'!V13</f>
        <v>8.7500000000000008E-2</v>
      </c>
      <c r="AN17" s="143">
        <f>'[1]Grid B'!V13</f>
        <v>9.7500000000000003E-2</v>
      </c>
      <c r="AO17" s="143">
        <f>'[1]Grid A'!W13</f>
        <v>8.4900000000000003E-2</v>
      </c>
      <c r="AP17" s="143">
        <f>'[1]Grid B'!W13</f>
        <v>9.4899999999999998E-2</v>
      </c>
      <c r="AQ17" s="143">
        <f>'[1]Grid A'!X13</f>
        <v>8.2500000000000004E-2</v>
      </c>
      <c r="AR17" s="143">
        <f>'[1]Grid B'!X13</f>
        <v>9.2499999999999999E-2</v>
      </c>
      <c r="AT17" s="81"/>
      <c r="AU17" s="81"/>
      <c r="AV17" s="81"/>
      <c r="AW17" s="81"/>
      <c r="AX17" s="81"/>
      <c r="AY17" s="81"/>
      <c r="AZ17" s="81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P17" s="81"/>
      <c r="BQ17" s="81"/>
      <c r="BR17" s="81"/>
      <c r="BS17" s="81"/>
      <c r="BT17" s="81"/>
      <c r="BU17" s="81"/>
      <c r="BV17" s="81"/>
      <c r="BW17" s="148"/>
      <c r="BX17" s="148"/>
      <c r="BY17" s="148"/>
      <c r="BZ17" s="148"/>
      <c r="CA17" s="148"/>
      <c r="CB17" s="148"/>
      <c r="CC17" s="148"/>
      <c r="CD17" s="148"/>
      <c r="CE17" s="148"/>
      <c r="CF17" s="148"/>
      <c r="CG17" s="148"/>
      <c r="CH17" s="148"/>
      <c r="CI17" s="148"/>
      <c r="CJ17" s="148"/>
    </row>
    <row r="18" spans="2:88" s="68" customFormat="1" ht="15.9" thickBot="1" x14ac:dyDescent="0.65">
      <c r="B18" s="66" t="s">
        <v>57</v>
      </c>
      <c r="C18" s="146" t="str">
        <f>'[1]Grid A'!C14</f>
        <v>-</v>
      </c>
      <c r="D18" s="146" t="str">
        <f>'[1]Grid B'!C14</f>
        <v>-</v>
      </c>
      <c r="E18" s="146" t="str">
        <f>'[1]Grid A'!D14</f>
        <v>-</v>
      </c>
      <c r="F18" s="146" t="str">
        <f>'[1]Grid B'!D14</f>
        <v>-</v>
      </c>
      <c r="G18" s="146" t="str">
        <f>'[1]Grid A'!E14</f>
        <v>-</v>
      </c>
      <c r="H18" s="146" t="str">
        <f>'[1]Grid B'!E14</f>
        <v>-</v>
      </c>
      <c r="I18" s="146" t="str">
        <f>'[1]Grid A'!F14</f>
        <v>-</v>
      </c>
      <c r="J18" s="146" t="str">
        <f>'[1]Grid B'!F14</f>
        <v>-</v>
      </c>
      <c r="K18" s="149" t="str">
        <f>'[1]Grid A'!G14</f>
        <v>-</v>
      </c>
      <c r="L18" s="149" t="str">
        <f>'[1]Grid B'!G14</f>
        <v>-</v>
      </c>
      <c r="M18" s="149" t="str">
        <f>'[1]Grid A'!H14</f>
        <v>-</v>
      </c>
      <c r="N18" s="150" t="str">
        <f>'[1]Grid B'!H14</f>
        <v>-</v>
      </c>
      <c r="O18" s="149" t="str">
        <f>'[1]Grid A'!I14</f>
        <v>-</v>
      </c>
      <c r="P18" s="149" t="str">
        <f>'[1]Grid B'!I14</f>
        <v>-</v>
      </c>
      <c r="Q18" s="149" t="str">
        <f>'[1]Grid A'!J14</f>
        <v>-</v>
      </c>
      <c r="R18" s="149" t="str">
        <f>'[1]Grid B'!J14</f>
        <v>-</v>
      </c>
      <c r="S18" s="149" t="str">
        <f>'[1]Grid A'!K14</f>
        <v>-</v>
      </c>
      <c r="T18" s="149" t="str">
        <f>'[1]Grid B'!K14</f>
        <v>-</v>
      </c>
      <c r="U18" s="149" t="str">
        <f>'[1]Grid A'!L14</f>
        <v>-</v>
      </c>
      <c r="V18" s="146" t="str">
        <f>'[1]Grid B'!L14</f>
        <v>-</v>
      </c>
      <c r="X18" s="66" t="s">
        <v>57</v>
      </c>
      <c r="Y18" s="146" t="str">
        <f>'[1]Grid A'!O14</f>
        <v>-</v>
      </c>
      <c r="Z18" s="151" t="str">
        <f>'[1]Grid B'!O14</f>
        <v>-</v>
      </c>
      <c r="AA18" s="146" t="str">
        <f>'[1]Grid A'!P14</f>
        <v>-</v>
      </c>
      <c r="AB18" s="147" t="str">
        <f>'[1]Grid B'!P14</f>
        <v>-</v>
      </c>
      <c r="AC18" s="135" t="str">
        <f>'[1]Grid A'!Q14</f>
        <v>-</v>
      </c>
      <c r="AD18" s="147" t="str">
        <f>'[1]Grid B'!Q14</f>
        <v>-</v>
      </c>
      <c r="AE18" s="135" t="str">
        <f>'[1]Grid A'!R14</f>
        <v>-</v>
      </c>
      <c r="AF18" s="147" t="str">
        <f>'[1]Grid B'!R14</f>
        <v>-</v>
      </c>
      <c r="AG18" s="146" t="str">
        <f>'[1]Grid A'!S14</f>
        <v>-</v>
      </c>
      <c r="AH18" s="146" t="str">
        <f>'[1]Grid B'!S14</f>
        <v>-</v>
      </c>
      <c r="AI18" s="146" t="str">
        <f>'[1]Grid A'!T14</f>
        <v>-</v>
      </c>
      <c r="AJ18" s="147" t="str">
        <f>'[1]Grid B'!T14</f>
        <v>-</v>
      </c>
      <c r="AK18" s="146" t="str">
        <f>'[1]Grid A'!U14</f>
        <v>-</v>
      </c>
      <c r="AL18" s="146" t="str">
        <f>'[1]Grid B'!U14</f>
        <v>-</v>
      </c>
      <c r="AM18" s="146" t="str">
        <f>'[1]Grid A'!V14</f>
        <v>-</v>
      </c>
      <c r="AN18" s="146" t="str">
        <f>'[1]Grid B'!V14</f>
        <v>-</v>
      </c>
      <c r="AO18" s="146" t="str">
        <f>'[1]Grid A'!W14</f>
        <v>-</v>
      </c>
      <c r="AP18" s="146" t="str">
        <f>'[1]Grid B'!W14</f>
        <v>-</v>
      </c>
      <c r="AQ18" s="146" t="str">
        <f>'[1]Grid A'!X14</f>
        <v>-</v>
      </c>
      <c r="AR18" s="146" t="str">
        <f>'[1]Grid B'!X14</f>
        <v>-</v>
      </c>
      <c r="AT18" s="81"/>
      <c r="AU18" s="81"/>
      <c r="AV18" s="81"/>
      <c r="AW18" s="81"/>
      <c r="AX18" s="81"/>
      <c r="AY18" s="81"/>
      <c r="AZ18" s="81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P18" s="81"/>
      <c r="BQ18" s="81"/>
      <c r="BR18" s="81"/>
      <c r="BS18" s="81"/>
      <c r="BT18" s="81"/>
      <c r="BU18" s="81"/>
      <c r="BV18" s="81"/>
      <c r="BW18" s="148"/>
      <c r="BX18" s="148"/>
      <c r="BY18" s="148"/>
      <c r="BZ18" s="148"/>
      <c r="CA18" s="148"/>
      <c r="CB18" s="148"/>
      <c r="CC18" s="148"/>
      <c r="CD18" s="148"/>
      <c r="CE18" s="148"/>
      <c r="CF18" s="148"/>
      <c r="CG18" s="148"/>
      <c r="CH18" s="148"/>
      <c r="CI18" s="148"/>
      <c r="CJ18" s="148"/>
    </row>
    <row r="19" spans="2:88" s="68" customFormat="1" ht="15.9" thickBot="1" x14ac:dyDescent="0.65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s="152"/>
      <c r="R19"/>
      <c r="S19"/>
      <c r="T19"/>
      <c r="U19"/>
      <c r="V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 s="152"/>
      <c r="AN19"/>
      <c r="AO19"/>
      <c r="AP19"/>
      <c r="AQ19"/>
      <c r="AR19"/>
      <c r="AT19" s="81"/>
      <c r="AU19" s="81"/>
      <c r="AV19" s="81"/>
      <c r="AW19" s="81"/>
      <c r="AX19" s="81"/>
      <c r="AY19" s="81"/>
      <c r="AZ19" s="81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P19" s="81"/>
      <c r="BQ19" s="81"/>
      <c r="BR19" s="81"/>
      <c r="BS19" s="81"/>
      <c r="BT19" s="81"/>
      <c r="BU19" s="81"/>
      <c r="BV19" s="81"/>
      <c r="BW19" s="148"/>
      <c r="BX19" s="148"/>
      <c r="BY19" s="148"/>
      <c r="BZ19" s="148"/>
      <c r="CA19" s="148"/>
      <c r="CB19" s="148"/>
      <c r="CC19" s="148"/>
      <c r="CD19" s="148"/>
      <c r="CE19" s="148"/>
      <c r="CF19" s="148"/>
      <c r="CG19" s="148"/>
      <c r="CH19" s="148"/>
      <c r="CI19" s="148"/>
      <c r="CJ19" s="148"/>
    </row>
    <row r="20" spans="2:88" s="68" customFormat="1" x14ac:dyDescent="0.6">
      <c r="B20" s="58" t="s">
        <v>2</v>
      </c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85"/>
      <c r="N20" s="185"/>
      <c r="O20" s="153"/>
      <c r="P20" s="187"/>
      <c r="Q20" s="187"/>
      <c r="R20" s="187"/>
      <c r="S20" s="169"/>
      <c r="T20" s="169"/>
      <c r="U20" s="169"/>
      <c r="V20" s="170"/>
      <c r="X20" s="58" t="s">
        <v>2</v>
      </c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85"/>
      <c r="AJ20" s="185"/>
      <c r="AK20" s="153"/>
      <c r="AL20" s="187"/>
      <c r="AM20" s="187"/>
      <c r="AN20" s="187"/>
      <c r="AO20" s="169"/>
      <c r="AP20" s="169"/>
      <c r="AQ20" s="169"/>
      <c r="AR20" s="170"/>
      <c r="AT20" s="81"/>
      <c r="AU20" s="81"/>
      <c r="AV20" s="81"/>
      <c r="AW20" s="81"/>
      <c r="AX20" s="81"/>
      <c r="AY20" s="81"/>
      <c r="AZ20" s="81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P20" s="81"/>
      <c r="BQ20" s="81"/>
      <c r="BR20" s="81"/>
      <c r="BS20" s="81"/>
      <c r="BT20" s="81"/>
      <c r="BU20" s="81"/>
      <c r="BV20" s="81"/>
      <c r="BW20" s="148"/>
      <c r="BX20" s="148"/>
      <c r="BY20" s="148"/>
      <c r="BZ20" s="148"/>
      <c r="CA20" s="148"/>
      <c r="CB20" s="148"/>
      <c r="CC20" s="148"/>
      <c r="CD20" s="148"/>
      <c r="CE20" s="148"/>
      <c r="CF20" s="148"/>
      <c r="CG20" s="148"/>
      <c r="CH20" s="148"/>
      <c r="CI20" s="148"/>
      <c r="CJ20" s="148"/>
    </row>
    <row r="21" spans="2:88" s="68" customFormat="1" x14ac:dyDescent="0.6">
      <c r="B21" s="69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186"/>
      <c r="N21" s="186"/>
      <c r="O21" s="100"/>
      <c r="P21" s="188"/>
      <c r="Q21" s="188"/>
      <c r="R21" s="188"/>
      <c r="S21" s="171"/>
      <c r="T21" s="171"/>
      <c r="U21" s="171"/>
      <c r="V21" s="172"/>
      <c r="X21" s="69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186"/>
      <c r="AJ21" s="186"/>
      <c r="AK21" s="100"/>
      <c r="AL21" s="188"/>
      <c r="AM21" s="188"/>
      <c r="AN21" s="188"/>
      <c r="AO21" s="171"/>
      <c r="AP21" s="171"/>
      <c r="AQ21" s="171"/>
      <c r="AR21" s="172"/>
    </row>
    <row r="22" spans="2:88" s="68" customFormat="1" ht="15.9" thickBot="1" x14ac:dyDescent="0.65">
      <c r="B22" s="69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100"/>
      <c r="N22" s="100"/>
      <c r="O22" s="100"/>
      <c r="P22" s="76"/>
      <c r="Q22" s="76"/>
      <c r="R22" s="76"/>
      <c r="S22" s="171"/>
      <c r="T22" s="171"/>
      <c r="U22" s="171"/>
      <c r="V22" s="172"/>
      <c r="X22" s="69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100"/>
      <c r="AJ22" s="100"/>
      <c r="AK22" s="100"/>
      <c r="AL22" s="76"/>
      <c r="AM22" s="76"/>
      <c r="AN22" s="76"/>
      <c r="AO22" s="171"/>
      <c r="AP22" s="171"/>
      <c r="AQ22" s="171"/>
      <c r="AR22" s="172"/>
      <c r="BE22" s="71"/>
      <c r="BG22" s="71"/>
      <c r="BI22" s="71"/>
      <c r="BK22" s="71"/>
      <c r="BM22" s="71"/>
      <c r="CA22" s="71"/>
      <c r="CC22" s="71"/>
      <c r="CE22" s="71"/>
      <c r="CG22" s="71"/>
      <c r="CI22" s="71"/>
    </row>
    <row r="23" spans="2:88" s="68" customFormat="1" x14ac:dyDescent="0.6">
      <c r="B23" s="72"/>
      <c r="C23" s="181" t="s">
        <v>58</v>
      </c>
      <c r="D23" s="182"/>
      <c r="E23" s="181" t="s">
        <v>63</v>
      </c>
      <c r="F23" s="182"/>
      <c r="G23" s="181" t="s">
        <v>46</v>
      </c>
      <c r="H23" s="182"/>
      <c r="I23" s="181" t="s">
        <v>59</v>
      </c>
      <c r="J23" s="182"/>
      <c r="K23" s="181" t="s">
        <v>43</v>
      </c>
      <c r="L23" s="182"/>
      <c r="M23" s="181" t="s">
        <v>44</v>
      </c>
      <c r="N23" s="182"/>
      <c r="O23" s="181" t="s">
        <v>60</v>
      </c>
      <c r="P23" s="182"/>
      <c r="Q23" s="181" t="s">
        <v>61</v>
      </c>
      <c r="R23" s="182"/>
      <c r="S23" s="181" t="s">
        <v>45</v>
      </c>
      <c r="T23" s="182"/>
      <c r="U23" s="183" t="s">
        <v>62</v>
      </c>
      <c r="V23" s="184"/>
      <c r="X23" s="72"/>
      <c r="Y23" s="181" t="s">
        <v>58</v>
      </c>
      <c r="Z23" s="182"/>
      <c r="AA23" s="181" t="s">
        <v>63</v>
      </c>
      <c r="AB23" s="182"/>
      <c r="AC23" s="181" t="s">
        <v>46</v>
      </c>
      <c r="AD23" s="182"/>
      <c r="AE23" s="181" t="s">
        <v>59</v>
      </c>
      <c r="AF23" s="182"/>
      <c r="AG23" s="181" t="s">
        <v>43</v>
      </c>
      <c r="AH23" s="182"/>
      <c r="AI23" s="181" t="s">
        <v>44</v>
      </c>
      <c r="AJ23" s="182"/>
      <c r="AK23" s="181" t="s">
        <v>60</v>
      </c>
      <c r="AL23" s="182"/>
      <c r="AM23" s="181" t="s">
        <v>61</v>
      </c>
      <c r="AN23" s="182"/>
      <c r="AO23" s="181" t="s">
        <v>45</v>
      </c>
      <c r="AP23" s="182"/>
      <c r="AQ23" s="183" t="s">
        <v>62</v>
      </c>
      <c r="AR23" s="184"/>
      <c r="BE23" s="71"/>
      <c r="BG23" s="71"/>
      <c r="BI23" s="71"/>
      <c r="BK23" s="71"/>
      <c r="BM23" s="71"/>
      <c r="CA23" s="71"/>
      <c r="CC23" s="71"/>
      <c r="CE23" s="71"/>
      <c r="CG23" s="71"/>
      <c r="CI23" s="71"/>
    </row>
    <row r="24" spans="2:88" s="68" customFormat="1" ht="15.9" thickBot="1" x14ac:dyDescent="0.65">
      <c r="B24" s="73"/>
      <c r="C24" s="131" t="s">
        <v>41</v>
      </c>
      <c r="D24" s="139" t="s">
        <v>42</v>
      </c>
      <c r="E24" s="131" t="s">
        <v>41</v>
      </c>
      <c r="F24" s="139" t="s">
        <v>42</v>
      </c>
      <c r="G24" s="131" t="s">
        <v>41</v>
      </c>
      <c r="H24" s="139" t="s">
        <v>42</v>
      </c>
      <c r="I24" s="131" t="s">
        <v>41</v>
      </c>
      <c r="J24" s="139" t="s">
        <v>42</v>
      </c>
      <c r="K24" s="131" t="s">
        <v>41</v>
      </c>
      <c r="L24" s="139" t="s">
        <v>42</v>
      </c>
      <c r="M24" s="131" t="s">
        <v>41</v>
      </c>
      <c r="N24" s="139" t="s">
        <v>42</v>
      </c>
      <c r="O24" s="129" t="s">
        <v>41</v>
      </c>
      <c r="P24" s="139" t="s">
        <v>42</v>
      </c>
      <c r="Q24" s="129" t="s">
        <v>41</v>
      </c>
      <c r="R24" s="139" t="s">
        <v>42</v>
      </c>
      <c r="S24" s="129" t="s">
        <v>41</v>
      </c>
      <c r="T24" s="139" t="s">
        <v>42</v>
      </c>
      <c r="U24" s="59" t="s">
        <v>41</v>
      </c>
      <c r="V24" s="60" t="s">
        <v>42</v>
      </c>
      <c r="X24" s="73"/>
      <c r="Y24" s="131" t="s">
        <v>41</v>
      </c>
      <c r="Z24" s="139" t="s">
        <v>42</v>
      </c>
      <c r="AA24" s="131" t="s">
        <v>41</v>
      </c>
      <c r="AB24" s="139" t="s">
        <v>42</v>
      </c>
      <c r="AC24" s="131" t="s">
        <v>41</v>
      </c>
      <c r="AD24" s="139" t="s">
        <v>42</v>
      </c>
      <c r="AE24" s="131" t="s">
        <v>41</v>
      </c>
      <c r="AF24" s="139" t="s">
        <v>42</v>
      </c>
      <c r="AG24" s="131" t="s">
        <v>41</v>
      </c>
      <c r="AH24" s="139" t="s">
        <v>42</v>
      </c>
      <c r="AI24" s="131" t="s">
        <v>41</v>
      </c>
      <c r="AJ24" s="139" t="s">
        <v>42</v>
      </c>
      <c r="AK24" s="129" t="s">
        <v>41</v>
      </c>
      <c r="AL24" s="139" t="s">
        <v>42</v>
      </c>
      <c r="AM24" s="129" t="s">
        <v>41</v>
      </c>
      <c r="AN24" s="139" t="s">
        <v>42</v>
      </c>
      <c r="AO24" s="129" t="s">
        <v>41</v>
      </c>
      <c r="AP24" s="139" t="s">
        <v>42</v>
      </c>
      <c r="AQ24" s="59" t="s">
        <v>41</v>
      </c>
      <c r="AR24" s="60" t="s">
        <v>42</v>
      </c>
      <c r="BE24" s="71"/>
      <c r="BG24" s="71"/>
      <c r="BI24" s="71"/>
      <c r="BK24" s="71"/>
      <c r="BM24" s="71"/>
      <c r="CA24" s="71"/>
      <c r="CC24" s="71"/>
      <c r="CE24" s="71"/>
      <c r="CG24" s="71"/>
      <c r="CI24" s="71"/>
    </row>
    <row r="25" spans="2:88" s="68" customFormat="1" x14ac:dyDescent="0.6">
      <c r="B25" s="63" t="s">
        <v>50</v>
      </c>
      <c r="C25" s="140">
        <f>'[1]Grid A'!C18</f>
        <v>9.4899999999999998E-2</v>
      </c>
      <c r="D25" s="141">
        <f>'[1]Grid B'!C18</f>
        <v>0.10489999999999999</v>
      </c>
      <c r="E25" s="140">
        <f>'[1]Grid A'!D18</f>
        <v>9.2499999999999999E-2</v>
      </c>
      <c r="F25" s="140">
        <f>'[1]Grid B'!D18</f>
        <v>0.10249999999999999</v>
      </c>
      <c r="G25" s="141">
        <f>'[1]Grid A'!E18</f>
        <v>8.4900000000000003E-2</v>
      </c>
      <c r="H25" s="140">
        <f>'[1]Grid B'!E18</f>
        <v>9.4899999999999998E-2</v>
      </c>
      <c r="I25" s="141">
        <f>'[1]Grid A'!F18</f>
        <v>7.7499999999999999E-2</v>
      </c>
      <c r="J25" s="140">
        <f>'[1]Grid A'!F18</f>
        <v>7.7499999999999999E-2</v>
      </c>
      <c r="K25" s="140">
        <f>'[1]Grid A'!G18</f>
        <v>6.4899999999999999E-2</v>
      </c>
      <c r="L25" s="140">
        <f>'[1]Grid B'!G18</f>
        <v>7.4899999999999994E-2</v>
      </c>
      <c r="M25" s="140">
        <f>'[1]Grid A'!H18</f>
        <v>6.25E-2</v>
      </c>
      <c r="N25" s="140">
        <f>'[1]Grid B'!H18</f>
        <v>7.2499999999999995E-2</v>
      </c>
      <c r="O25" s="140">
        <f>'[1]Grid A'!I18</f>
        <v>5.9900000000000002E-2</v>
      </c>
      <c r="P25" s="140">
        <f>'[1]Grid B'!I18</f>
        <v>6.9900000000000004E-2</v>
      </c>
      <c r="Q25" s="140">
        <f>'[1]Grid A'!J18</f>
        <v>5.4900000000000004E-2</v>
      </c>
      <c r="R25" s="140">
        <f>'[1]Grid B'!J18</f>
        <v>6.4899999999999999E-2</v>
      </c>
      <c r="S25" s="140">
        <f>'[1]Grid A'!K18</f>
        <v>5.4900000000000004E-2</v>
      </c>
      <c r="T25" s="140">
        <f>'[1]Grid B'!K18</f>
        <v>6.4899999999999999E-2</v>
      </c>
      <c r="U25" s="140">
        <f>'[1]Grid A'!L18</f>
        <v>5.2500000000000005E-2</v>
      </c>
      <c r="V25" s="140">
        <f>'[1]Grid B'!L18</f>
        <v>6.25E-2</v>
      </c>
      <c r="X25" s="63" t="s">
        <v>50</v>
      </c>
      <c r="Y25" s="140">
        <f>'[1]Grid A'!O18</f>
        <v>9.9900000000000003E-2</v>
      </c>
      <c r="Z25" s="141">
        <f>'[1]Grid B'!O18</f>
        <v>0.1099</v>
      </c>
      <c r="AA25" s="140">
        <f>'[1]Grid A'!P18</f>
        <v>9.7500000000000003E-2</v>
      </c>
      <c r="AB25" s="140">
        <f>'[1]Grid B'!P18</f>
        <v>0.1075</v>
      </c>
      <c r="AC25" s="141">
        <f>'[1]Grid A'!Q18</f>
        <v>8.9900000000000008E-2</v>
      </c>
      <c r="AD25" s="140">
        <f>'[1]Grid B'!Q18</f>
        <v>9.9900000000000003E-2</v>
      </c>
      <c r="AE25" s="141">
        <f>'[1]Grid A'!R18</f>
        <v>8.2500000000000004E-2</v>
      </c>
      <c r="AF25" s="140">
        <f>'[1]Grid B'!R18</f>
        <v>9.2499999999999999E-2</v>
      </c>
      <c r="AG25" s="140">
        <f>'[1]Grid A'!S18</f>
        <v>6.9900000000000004E-2</v>
      </c>
      <c r="AH25" s="140">
        <f>'[1]Grid B'!S18</f>
        <v>7.9899999999999999E-2</v>
      </c>
      <c r="AI25" s="140">
        <f>'[1]Grid A'!T18</f>
        <v>6.7500000000000004E-2</v>
      </c>
      <c r="AJ25" s="140">
        <f>'[1]Grid B'!T18</f>
        <v>7.7499999999999999E-2</v>
      </c>
      <c r="AK25" s="140">
        <f>'[1]Grid A'!U18</f>
        <v>6.4899999999999999E-2</v>
      </c>
      <c r="AL25" s="140">
        <f>'[1]Grid B'!U18</f>
        <v>7.4900000000000008E-2</v>
      </c>
      <c r="AM25" s="140">
        <f>'[1]Grid A'!V18</f>
        <v>5.9900000000000002E-2</v>
      </c>
      <c r="AN25" s="140">
        <f>'[1]Grid B'!V18</f>
        <v>6.9900000000000004E-2</v>
      </c>
      <c r="AO25" s="140">
        <f>'[1]Grid A'!W18</f>
        <v>5.9900000000000002E-2</v>
      </c>
      <c r="AP25" s="140">
        <f>'[1]Grid B'!W18</f>
        <v>6.9900000000000004E-2</v>
      </c>
      <c r="AQ25" s="140">
        <f>'[1]Grid A'!X18</f>
        <v>5.7500000000000002E-2</v>
      </c>
      <c r="AR25" s="140">
        <f>'[1]Grid B'!X18</f>
        <v>6.7500000000000004E-2</v>
      </c>
      <c r="BE25" s="71"/>
      <c r="BG25" s="71"/>
      <c r="BI25" s="71"/>
      <c r="BK25" s="71"/>
      <c r="BM25" s="71"/>
      <c r="CA25" s="71"/>
      <c r="CC25" s="71"/>
      <c r="CE25" s="71"/>
      <c r="CG25" s="71"/>
      <c r="CI25" s="71"/>
    </row>
    <row r="26" spans="2:88" s="68" customFormat="1" x14ac:dyDescent="0.6">
      <c r="B26" s="64" t="s">
        <v>4</v>
      </c>
      <c r="C26" s="143">
        <f>'[1]Grid A'!C19</f>
        <v>0.10489999999999999</v>
      </c>
      <c r="D26" s="76">
        <f>'[1]Grid B'!C19</f>
        <v>0.1149</v>
      </c>
      <c r="E26" s="143">
        <f>'[1]Grid A'!D19</f>
        <v>9.9900000000000003E-2</v>
      </c>
      <c r="F26" s="143">
        <f>'[1]Grid B'!D19</f>
        <v>0.1099</v>
      </c>
      <c r="G26" s="76">
        <f>'[1]Grid A'!E19</f>
        <v>8.9899999999999994E-2</v>
      </c>
      <c r="H26" s="143">
        <f>'[1]Grid B'!E19</f>
        <v>9.9900000000000003E-2</v>
      </c>
      <c r="I26" s="76">
        <f>'[1]Grid A'!F19</f>
        <v>8.2500000000000004E-2</v>
      </c>
      <c r="J26" s="143">
        <f>'[1]Grid A'!F19</f>
        <v>8.2500000000000004E-2</v>
      </c>
      <c r="K26" s="143">
        <f>'[1]Grid A'!G19</f>
        <v>6.4899999999999999E-2</v>
      </c>
      <c r="L26" s="143">
        <f>'[1]Grid B'!G19</f>
        <v>7.4899999999999994E-2</v>
      </c>
      <c r="M26" s="143">
        <f>'[1]Grid A'!H19</f>
        <v>6.25E-2</v>
      </c>
      <c r="N26" s="143">
        <f>'[1]Grid B'!H19</f>
        <v>7.2499999999999995E-2</v>
      </c>
      <c r="O26" s="143">
        <f>'[1]Grid A'!I19</f>
        <v>5.9900000000000002E-2</v>
      </c>
      <c r="P26" s="143">
        <f>'[1]Grid B'!I19</f>
        <v>6.9900000000000004E-2</v>
      </c>
      <c r="Q26" s="143">
        <f>'[1]Grid A'!J19</f>
        <v>5.4900000000000004E-2</v>
      </c>
      <c r="R26" s="143">
        <f>'[1]Grid B'!J19</f>
        <v>6.4899999999999999E-2</v>
      </c>
      <c r="S26" s="143">
        <f>'[1]Grid A'!K19</f>
        <v>5.4900000000000004E-2</v>
      </c>
      <c r="T26" s="143">
        <f>'[1]Grid B'!K19</f>
        <v>6.4899999999999999E-2</v>
      </c>
      <c r="U26" s="143">
        <f>'[1]Grid A'!L19</f>
        <v>5.4900000000000004E-2</v>
      </c>
      <c r="V26" s="143">
        <f>'[1]Grid B'!L19</f>
        <v>6.4899999999999999E-2</v>
      </c>
      <c r="X26" s="64" t="s">
        <v>4</v>
      </c>
      <c r="Y26" s="143">
        <f>'[1]Grid A'!O19</f>
        <v>0.1099</v>
      </c>
      <c r="Z26" s="76">
        <f>'[1]Grid B'!O19</f>
        <v>0.11990000000000001</v>
      </c>
      <c r="AA26" s="143">
        <f>'[1]Grid A'!P19</f>
        <v>0.10490000000000001</v>
      </c>
      <c r="AB26" s="143">
        <f>'[1]Grid B'!P19</f>
        <v>0.1149</v>
      </c>
      <c r="AC26" s="76">
        <f>'[1]Grid A'!Q19</f>
        <v>9.4899999999999998E-2</v>
      </c>
      <c r="AD26" s="143">
        <f>'[1]Grid B'!Q19</f>
        <v>0.10490000000000001</v>
      </c>
      <c r="AE26" s="76">
        <f>'[1]Grid A'!R19</f>
        <v>8.7500000000000008E-2</v>
      </c>
      <c r="AF26" s="143">
        <f>'[1]Grid B'!R19</f>
        <v>9.7500000000000003E-2</v>
      </c>
      <c r="AG26" s="143">
        <f>'[1]Grid A'!S19</f>
        <v>6.9900000000000004E-2</v>
      </c>
      <c r="AH26" s="143">
        <f>'[1]Grid B'!S19</f>
        <v>7.9899999999999999E-2</v>
      </c>
      <c r="AI26" s="143">
        <f>'[1]Grid A'!T19</f>
        <v>6.7500000000000004E-2</v>
      </c>
      <c r="AJ26" s="143">
        <f>'[1]Grid B'!T19</f>
        <v>7.7499999999999999E-2</v>
      </c>
      <c r="AK26" s="143">
        <f>'[1]Grid A'!U19</f>
        <v>6.4899999999999999E-2</v>
      </c>
      <c r="AL26" s="143">
        <f>'[1]Grid B'!U19</f>
        <v>7.4900000000000008E-2</v>
      </c>
      <c r="AM26" s="143">
        <f>'[1]Grid A'!V19</f>
        <v>5.9900000000000002E-2</v>
      </c>
      <c r="AN26" s="143">
        <f>'[1]Grid B'!V19</f>
        <v>6.9900000000000004E-2</v>
      </c>
      <c r="AO26" s="143">
        <f>'[1]Grid A'!W19</f>
        <v>5.9900000000000002E-2</v>
      </c>
      <c r="AP26" s="143">
        <f>'[1]Grid B'!W19</f>
        <v>6.9900000000000004E-2</v>
      </c>
      <c r="AQ26" s="143">
        <f>'[1]Grid A'!X19</f>
        <v>5.9900000000000002E-2</v>
      </c>
      <c r="AR26" s="143">
        <f>'[1]Grid B'!X19</f>
        <v>6.9900000000000004E-2</v>
      </c>
      <c r="BE26" s="71"/>
      <c r="BG26" s="71"/>
      <c r="BI26" s="71"/>
      <c r="BK26" s="71"/>
      <c r="BM26" s="71"/>
      <c r="CA26" s="71"/>
      <c r="CC26" s="71"/>
      <c r="CE26" s="71"/>
      <c r="CG26" s="71"/>
      <c r="CI26" s="71"/>
    </row>
    <row r="27" spans="2:88" s="68" customFormat="1" x14ac:dyDescent="0.6">
      <c r="B27" s="64" t="s">
        <v>51</v>
      </c>
      <c r="C27" s="143">
        <f>'[1]Grid A'!C20</f>
        <v>0.1149</v>
      </c>
      <c r="D27" s="76">
        <f>'[1]Grid B'!C20</f>
        <v>0.1249</v>
      </c>
      <c r="E27" s="143">
        <f>'[1]Grid A'!D20</f>
        <v>0.1075</v>
      </c>
      <c r="F27" s="143">
        <f>'[1]Grid B'!D20</f>
        <v>0.11749999999999999</v>
      </c>
      <c r="G27" s="76">
        <f>'[1]Grid A'!E20</f>
        <v>9.7500000000000003E-2</v>
      </c>
      <c r="H27" s="143">
        <f>'[1]Grid B'!E20</f>
        <v>0.1075</v>
      </c>
      <c r="I27" s="76">
        <f>'[1]Grid A'!F20</f>
        <v>8.9899999999999994E-2</v>
      </c>
      <c r="J27" s="143">
        <f>'[1]Grid A'!F20</f>
        <v>8.9899999999999994E-2</v>
      </c>
      <c r="K27" s="143">
        <f>'[1]Grid A'!G20</f>
        <v>7.2499999999999995E-2</v>
      </c>
      <c r="L27" s="143">
        <f>'[1]Grid B'!G20</f>
        <v>8.2500000000000004E-2</v>
      </c>
      <c r="M27" s="143">
        <f>'[1]Grid A'!H20</f>
        <v>6.989999999999999E-2</v>
      </c>
      <c r="N27" s="143">
        <f>'[1]Grid B'!H20</f>
        <v>7.9899999999999999E-2</v>
      </c>
      <c r="O27" s="143">
        <f>'[1]Grid A'!I20</f>
        <v>5.9900000000000002E-2</v>
      </c>
      <c r="P27" s="143">
        <f>'[1]Grid B'!I20</f>
        <v>6.9900000000000004E-2</v>
      </c>
      <c r="Q27" s="143">
        <f>'[1]Grid A'!J20</f>
        <v>5.7500000000000002E-2</v>
      </c>
      <c r="R27" s="143">
        <f>'[1]Grid B'!J20</f>
        <v>6.7500000000000004E-2</v>
      </c>
      <c r="S27" s="143">
        <f>'[1]Grid A'!K20</f>
        <v>5.4900000000000004E-2</v>
      </c>
      <c r="T27" s="143">
        <f>'[1]Grid B'!K20</f>
        <v>6.4899999999999999E-2</v>
      </c>
      <c r="U27" s="143">
        <f>'[1]Grid A'!L20</f>
        <v>5.4900000000000004E-2</v>
      </c>
      <c r="V27" s="143">
        <f>'[1]Grid B'!L20</f>
        <v>6.4899999999999999E-2</v>
      </c>
      <c r="X27" s="64" t="s">
        <v>51</v>
      </c>
      <c r="Y27" s="143">
        <f>'[1]Grid A'!O20</f>
        <v>0.11990000000000001</v>
      </c>
      <c r="Z27" s="76">
        <f>'[1]Grid B'!O20</f>
        <v>0.12989999999999999</v>
      </c>
      <c r="AA27" s="143">
        <f>'[1]Grid A'!P20</f>
        <v>0.1125</v>
      </c>
      <c r="AB27" s="143">
        <f>'[1]Grid B'!P20</f>
        <v>0.1225</v>
      </c>
      <c r="AC27" s="76">
        <f>'[1]Grid A'!Q20</f>
        <v>0.10250000000000001</v>
      </c>
      <c r="AD27" s="143">
        <f>'[1]Grid B'!Q20</f>
        <v>0.1125</v>
      </c>
      <c r="AE27" s="76">
        <f>'[1]Grid A'!R20</f>
        <v>9.4899999999999998E-2</v>
      </c>
      <c r="AF27" s="143">
        <f>'[1]Grid B'!R20</f>
        <v>0.10490000000000001</v>
      </c>
      <c r="AG27" s="143">
        <f>'[1]Grid A'!S20</f>
        <v>7.7499999999999999E-2</v>
      </c>
      <c r="AH27" s="143">
        <f>'[1]Grid B'!S20</f>
        <v>8.7500000000000008E-2</v>
      </c>
      <c r="AI27" s="143">
        <f>'[1]Grid A'!T20</f>
        <v>7.4899999999999994E-2</v>
      </c>
      <c r="AJ27" s="143">
        <f>'[1]Grid B'!T20</f>
        <v>8.4900000000000003E-2</v>
      </c>
      <c r="AK27" s="143">
        <f>'[1]Grid A'!U20</f>
        <v>6.4899999999999999E-2</v>
      </c>
      <c r="AL27" s="143">
        <f>'[1]Grid B'!U20</f>
        <v>7.4900000000000008E-2</v>
      </c>
      <c r="AM27" s="143">
        <f>'[1]Grid A'!V20</f>
        <v>6.25E-2</v>
      </c>
      <c r="AN27" s="143">
        <f>'[1]Grid B'!V20</f>
        <v>7.2500000000000009E-2</v>
      </c>
      <c r="AO27" s="143">
        <f>'[1]Grid A'!W20</f>
        <v>5.9900000000000002E-2</v>
      </c>
      <c r="AP27" s="143">
        <f>'[1]Grid B'!W20</f>
        <v>6.9900000000000004E-2</v>
      </c>
      <c r="AQ27" s="143">
        <f>'[1]Grid A'!X20</f>
        <v>5.9900000000000002E-2</v>
      </c>
      <c r="AR27" s="143">
        <f>'[1]Grid B'!X20</f>
        <v>6.9900000000000004E-2</v>
      </c>
    </row>
    <row r="28" spans="2:88" s="68" customFormat="1" x14ac:dyDescent="0.6">
      <c r="B28" s="64" t="s">
        <v>52</v>
      </c>
      <c r="C28" s="143" t="str">
        <f>'[1]Grid A'!C21</f>
        <v>-</v>
      </c>
      <c r="D28" s="76" t="str">
        <f>'[1]Grid B'!C21</f>
        <v>-</v>
      </c>
      <c r="E28" s="143" t="str">
        <f>'[1]Grid A'!D21</f>
        <v>-</v>
      </c>
      <c r="F28" s="143" t="str">
        <f>'[1]Grid B'!D21</f>
        <v>-</v>
      </c>
      <c r="G28" s="76">
        <f>'[1]Grid A'!E21</f>
        <v>0.10249999999999999</v>
      </c>
      <c r="H28" s="143">
        <f>'[1]Grid B'!E21</f>
        <v>0.1125</v>
      </c>
      <c r="I28" s="76">
        <f>'[1]Grid A'!F21</f>
        <v>9.7500000000000003E-2</v>
      </c>
      <c r="J28" s="143">
        <f>'[1]Grid A'!F21</f>
        <v>9.7500000000000003E-2</v>
      </c>
      <c r="K28" s="143">
        <f>'[1]Grid A'!G21</f>
        <v>7.7499999999999999E-2</v>
      </c>
      <c r="L28" s="143">
        <f>'[1]Grid B'!G21</f>
        <v>8.7499999999999994E-2</v>
      </c>
      <c r="M28" s="143">
        <f>'[1]Grid A'!H21</f>
        <v>6.989999999999999E-2</v>
      </c>
      <c r="N28" s="143">
        <f>'[1]Grid B'!H21</f>
        <v>7.9899999999999999E-2</v>
      </c>
      <c r="O28" s="143">
        <f>'[1]Grid A'!I21</f>
        <v>6.4899999999999999E-2</v>
      </c>
      <c r="P28" s="143">
        <f>'[1]Grid B'!I21</f>
        <v>7.4899999999999994E-2</v>
      </c>
      <c r="Q28" s="143">
        <f>'[1]Grid A'!J21</f>
        <v>6.4899999999999999E-2</v>
      </c>
      <c r="R28" s="143">
        <f>'[1]Grid B'!J21</f>
        <v>7.4899999999999994E-2</v>
      </c>
      <c r="S28" s="143">
        <f>'[1]Grid A'!K21</f>
        <v>5.9900000000000002E-2</v>
      </c>
      <c r="T28" s="143">
        <f>'[1]Grid B'!K21</f>
        <v>6.9900000000000004E-2</v>
      </c>
      <c r="U28" s="143">
        <f>'[1]Grid A'!L21</f>
        <v>5.4900000000000004E-2</v>
      </c>
      <c r="V28" s="143">
        <f>'[1]Grid B'!L21</f>
        <v>6.4899999999999999E-2</v>
      </c>
      <c r="X28" s="64" t="s">
        <v>52</v>
      </c>
      <c r="Y28" s="143" t="str">
        <f>'[1]Grid A'!O21</f>
        <v>-</v>
      </c>
      <c r="Z28" s="76" t="str">
        <f>'[1]Grid B'!O21</f>
        <v>-</v>
      </c>
      <c r="AA28" s="143" t="str">
        <f>'[1]Grid A'!P21</f>
        <v>-</v>
      </c>
      <c r="AB28" s="143" t="str">
        <f>'[1]Grid B'!P21</f>
        <v>-</v>
      </c>
      <c r="AC28" s="76">
        <f>'[1]Grid A'!Q21</f>
        <v>0.1075</v>
      </c>
      <c r="AD28" s="143">
        <f>'[1]Grid B'!Q21</f>
        <v>0.11750000000000001</v>
      </c>
      <c r="AE28" s="76">
        <f>'[1]Grid A'!R21</f>
        <v>0.10250000000000001</v>
      </c>
      <c r="AF28" s="143">
        <f>'[1]Grid B'!R21</f>
        <v>0.1125</v>
      </c>
      <c r="AG28" s="143">
        <f>'[1]Grid A'!S21</f>
        <v>8.2500000000000004E-2</v>
      </c>
      <c r="AH28" s="143">
        <f>'[1]Grid B'!S21</f>
        <v>9.2499999999999999E-2</v>
      </c>
      <c r="AI28" s="143">
        <f>'[1]Grid A'!T21</f>
        <v>7.4899999999999994E-2</v>
      </c>
      <c r="AJ28" s="143">
        <f>'[1]Grid B'!T21</f>
        <v>8.4900000000000003E-2</v>
      </c>
      <c r="AK28" s="143">
        <f>'[1]Grid A'!U21</f>
        <v>6.9900000000000004E-2</v>
      </c>
      <c r="AL28" s="143">
        <f>'[1]Grid B'!U21</f>
        <v>7.9899999999999999E-2</v>
      </c>
      <c r="AM28" s="143">
        <f>'[1]Grid A'!V21</f>
        <v>6.9900000000000004E-2</v>
      </c>
      <c r="AN28" s="143">
        <f>'[1]Grid B'!V21</f>
        <v>7.9899999999999999E-2</v>
      </c>
      <c r="AO28" s="143">
        <f>'[1]Grid A'!W21</f>
        <v>6.4899999999999999E-2</v>
      </c>
      <c r="AP28" s="143">
        <f>'[1]Grid B'!W21</f>
        <v>7.4900000000000008E-2</v>
      </c>
      <c r="AQ28" s="143">
        <f>'[1]Grid A'!X21</f>
        <v>5.9900000000000002E-2</v>
      </c>
      <c r="AR28" s="143">
        <f>'[1]Grid B'!X21</f>
        <v>6.9900000000000004E-2</v>
      </c>
    </row>
    <row r="29" spans="2:88" s="68" customFormat="1" x14ac:dyDescent="0.6">
      <c r="B29" s="65" t="s">
        <v>53</v>
      </c>
      <c r="C29" s="143" t="str">
        <f>'[1]Grid A'!C22</f>
        <v>-</v>
      </c>
      <c r="D29" s="76" t="str">
        <f>'[1]Grid B'!C22</f>
        <v>-</v>
      </c>
      <c r="E29" s="143" t="str">
        <f>'[1]Grid A'!D22</f>
        <v>-</v>
      </c>
      <c r="F29" s="143" t="str">
        <f>'[1]Grid B'!D22</f>
        <v>-</v>
      </c>
      <c r="G29" s="76" t="str">
        <f>'[1]Grid A'!E22</f>
        <v>-</v>
      </c>
      <c r="H29" s="143" t="str">
        <f>'[1]Grid B'!E22</f>
        <v>-</v>
      </c>
      <c r="I29" s="76" t="str">
        <f>'[1]Grid A'!F22</f>
        <v>-</v>
      </c>
      <c r="J29" s="143" t="str">
        <f>'[1]Grid A'!F22</f>
        <v>-</v>
      </c>
      <c r="K29" s="143">
        <f>'[1]Grid A'!G22</f>
        <v>8.4899999999999989E-2</v>
      </c>
      <c r="L29" s="143">
        <f>'[1]Grid B'!G22</f>
        <v>9.4899999999999998E-2</v>
      </c>
      <c r="M29" s="143">
        <f>'[1]Grid A'!H22</f>
        <v>7.7499999999999999E-2</v>
      </c>
      <c r="N29" s="122">
        <f>'[1]Grid B'!H22</f>
        <v>8.7499999999999994E-2</v>
      </c>
      <c r="O29" s="143">
        <f>'[1]Grid A'!I22</f>
        <v>6.989999999999999E-2</v>
      </c>
      <c r="P29" s="143">
        <f>'[1]Grid B'!I22</f>
        <v>7.9899999999999999E-2</v>
      </c>
      <c r="Q29" s="143">
        <f>'[1]Grid A'!J22</f>
        <v>6.4899999999999999E-2</v>
      </c>
      <c r="R29" s="143">
        <f>'[1]Grid B'!J22</f>
        <v>7.4899999999999994E-2</v>
      </c>
      <c r="S29" s="143">
        <f>'[1]Grid A'!K22</f>
        <v>5.9900000000000002E-2</v>
      </c>
      <c r="T29" s="143">
        <f>'[1]Grid B'!K22</f>
        <v>6.9900000000000004E-2</v>
      </c>
      <c r="U29" s="143">
        <f>'[1]Grid A'!L22</f>
        <v>5.7500000000000002E-2</v>
      </c>
      <c r="V29" s="143">
        <f>'[1]Grid B'!L22</f>
        <v>6.7500000000000004E-2</v>
      </c>
      <c r="X29" s="65" t="s">
        <v>53</v>
      </c>
      <c r="Y29" s="143" t="str">
        <f>'[1]Grid A'!O22</f>
        <v>-</v>
      </c>
      <c r="Z29" s="76" t="str">
        <f>'[1]Grid B'!O22</f>
        <v>-</v>
      </c>
      <c r="AA29" s="143" t="str">
        <f>'[1]Grid A'!P22</f>
        <v>-</v>
      </c>
      <c r="AB29" s="143" t="str">
        <f>'[1]Grid B'!P22</f>
        <v>-</v>
      </c>
      <c r="AC29" s="76" t="str">
        <f>'[1]Grid A'!Q22</f>
        <v>-</v>
      </c>
      <c r="AD29" s="143" t="str">
        <f>'[1]Grid B'!Q22</f>
        <v>-</v>
      </c>
      <c r="AE29" s="76" t="str">
        <f>'[1]Grid A'!R22</f>
        <v>-</v>
      </c>
      <c r="AF29" s="143" t="str">
        <f>'[1]Grid B'!R22</f>
        <v>-</v>
      </c>
      <c r="AG29" s="143">
        <f>'[1]Grid A'!S22</f>
        <v>8.9899999999999994E-2</v>
      </c>
      <c r="AH29" s="143">
        <f>'[1]Grid B'!S22</f>
        <v>9.9900000000000003E-2</v>
      </c>
      <c r="AI29" s="143">
        <f>'[1]Grid A'!T22</f>
        <v>8.2500000000000004E-2</v>
      </c>
      <c r="AJ29" s="110">
        <f>'[1]Grid B'!T22</f>
        <v>9.2499999999999999E-2</v>
      </c>
      <c r="AK29" s="143">
        <f>'[1]Grid A'!U22</f>
        <v>7.4899999999999994E-2</v>
      </c>
      <c r="AL29" s="143">
        <f>'[1]Grid B'!U22</f>
        <v>8.4900000000000003E-2</v>
      </c>
      <c r="AM29" s="143">
        <f>'[1]Grid A'!V22</f>
        <v>6.9900000000000004E-2</v>
      </c>
      <c r="AN29" s="143">
        <f>'[1]Grid B'!V22</f>
        <v>7.9899999999999999E-2</v>
      </c>
      <c r="AO29" s="143">
        <f>'[1]Grid A'!W22</f>
        <v>6.4899999999999999E-2</v>
      </c>
      <c r="AP29" s="143">
        <f>'[1]Grid B'!W22</f>
        <v>7.4900000000000008E-2</v>
      </c>
      <c r="AQ29" s="143">
        <f>'[1]Grid A'!X22</f>
        <v>6.25E-2</v>
      </c>
      <c r="AR29" s="143">
        <f>'[1]Grid B'!X22</f>
        <v>7.2500000000000009E-2</v>
      </c>
    </row>
    <row r="30" spans="2:88" s="68" customFormat="1" x14ac:dyDescent="0.6">
      <c r="B30" s="65" t="s">
        <v>54</v>
      </c>
      <c r="C30" s="143" t="str">
        <f>'[1]Grid A'!C23</f>
        <v>-</v>
      </c>
      <c r="D30" s="76" t="str">
        <f>'[1]Grid B'!C23</f>
        <v>-</v>
      </c>
      <c r="E30" s="143" t="str">
        <f>'[1]Grid A'!D23</f>
        <v>-</v>
      </c>
      <c r="F30" s="143" t="str">
        <f>'[1]Grid B'!D23</f>
        <v>-</v>
      </c>
      <c r="G30" s="76" t="str">
        <f>'[1]Grid A'!E23</f>
        <v>-</v>
      </c>
      <c r="H30" s="143" t="str">
        <f>'[1]Grid B'!E23</f>
        <v>-</v>
      </c>
      <c r="I30" s="76" t="str">
        <f>'[1]Grid A'!F23</f>
        <v>-</v>
      </c>
      <c r="J30" s="143" t="str">
        <f>'[1]Grid A'!F23</f>
        <v>-</v>
      </c>
      <c r="K30" s="143">
        <f>'[1]Grid A'!G23</f>
        <v>9.7500000000000003E-2</v>
      </c>
      <c r="L30" s="143">
        <f>'[1]Grid B'!G23</f>
        <v>0.1075</v>
      </c>
      <c r="M30" s="143">
        <f>'[1]Grid A'!H23</f>
        <v>8.9899999999999994E-2</v>
      </c>
      <c r="N30" s="143">
        <f>'[1]Grid B'!H23</f>
        <v>9.9900000000000003E-2</v>
      </c>
      <c r="O30" s="143">
        <f>'[1]Grid A'!I23</f>
        <v>8.2500000000000004E-2</v>
      </c>
      <c r="P30" s="143">
        <f>'[1]Grid B'!I23</f>
        <v>9.2499999999999999E-2</v>
      </c>
      <c r="Q30" s="143">
        <f>'[1]Grid A'!J23</f>
        <v>7.7499999999999999E-2</v>
      </c>
      <c r="R30" s="143">
        <f>'[1]Grid B'!J23</f>
        <v>8.7499999999999994E-2</v>
      </c>
      <c r="S30" s="143">
        <f>'[1]Grid A'!K23</f>
        <v>7.2499999999999995E-2</v>
      </c>
      <c r="T30" s="143">
        <f>'[1]Grid B'!K23</f>
        <v>8.2500000000000004E-2</v>
      </c>
      <c r="U30" s="143">
        <f>'[1]Grid A'!L23</f>
        <v>6.9900000000000004E-2</v>
      </c>
      <c r="V30" s="143">
        <f>'[1]Grid B'!L23</f>
        <v>7.9899999999999999E-2</v>
      </c>
      <c r="X30" s="65" t="s">
        <v>54</v>
      </c>
      <c r="Y30" s="143" t="str">
        <f>'[1]Grid A'!O23</f>
        <v>-</v>
      </c>
      <c r="Z30" s="76" t="str">
        <f>'[1]Grid B'!O23</f>
        <v>-</v>
      </c>
      <c r="AA30" s="143" t="str">
        <f>'[1]Grid A'!P23</f>
        <v>-</v>
      </c>
      <c r="AB30" s="143" t="str">
        <f>'[1]Grid B'!P23</f>
        <v>-</v>
      </c>
      <c r="AC30" s="76" t="str">
        <f>'[1]Grid A'!Q23</f>
        <v>-</v>
      </c>
      <c r="AD30" s="143" t="str">
        <f>'[1]Grid B'!Q23</f>
        <v>-</v>
      </c>
      <c r="AE30" s="76" t="str">
        <f>'[1]Grid A'!R23</f>
        <v>-</v>
      </c>
      <c r="AF30" s="143" t="str">
        <f>'[1]Grid B'!R23</f>
        <v>-</v>
      </c>
      <c r="AG30" s="143">
        <f>'[1]Grid A'!S23</f>
        <v>0.10250000000000001</v>
      </c>
      <c r="AH30" s="143">
        <f>'[1]Grid B'!S23</f>
        <v>0.1125</v>
      </c>
      <c r="AI30" s="143">
        <f>'[1]Grid A'!T23</f>
        <v>9.4899999999999998E-2</v>
      </c>
      <c r="AJ30" s="143">
        <f>'[1]Grid B'!T23</f>
        <v>0.10490000000000001</v>
      </c>
      <c r="AK30" s="143">
        <f>'[1]Grid A'!U23</f>
        <v>8.7500000000000008E-2</v>
      </c>
      <c r="AL30" s="143">
        <f>'[1]Grid B'!U23</f>
        <v>9.7500000000000003E-2</v>
      </c>
      <c r="AM30" s="143">
        <f>'[1]Grid A'!V23</f>
        <v>8.2500000000000004E-2</v>
      </c>
      <c r="AN30" s="143">
        <f>'[1]Grid B'!V23</f>
        <v>9.2499999999999999E-2</v>
      </c>
      <c r="AO30" s="143">
        <f>'[1]Grid A'!W23</f>
        <v>7.7499999999999999E-2</v>
      </c>
      <c r="AP30" s="143">
        <f>'[1]Grid B'!W23</f>
        <v>8.7500000000000008E-2</v>
      </c>
      <c r="AQ30" s="143">
        <f>'[1]Grid A'!X23</f>
        <v>7.4900000000000008E-2</v>
      </c>
      <c r="AR30" s="143">
        <f>'[1]Grid B'!X23</f>
        <v>8.4900000000000003E-2</v>
      </c>
    </row>
    <row r="31" spans="2:88" s="68" customFormat="1" x14ac:dyDescent="0.6">
      <c r="B31" s="65" t="s">
        <v>55</v>
      </c>
      <c r="C31" s="143" t="str">
        <f>'[1]Grid A'!C24</f>
        <v>-</v>
      </c>
      <c r="D31" s="76" t="str">
        <f>'[1]Grid B'!C24</f>
        <v>-</v>
      </c>
      <c r="E31" s="143" t="str">
        <f>'[1]Grid A'!D24</f>
        <v>-</v>
      </c>
      <c r="F31" s="143" t="str">
        <f>'[1]Grid B'!D24</f>
        <v>-</v>
      </c>
      <c r="G31" s="76" t="str">
        <f>'[1]Grid A'!E24</f>
        <v>-</v>
      </c>
      <c r="H31" s="143" t="str">
        <f>'[1]Grid B'!E24</f>
        <v>-</v>
      </c>
      <c r="I31" s="76" t="str">
        <f>'[1]Grid A'!F24</f>
        <v>-</v>
      </c>
      <c r="J31" s="143" t="str">
        <f>'[1]Grid A'!F24</f>
        <v>-</v>
      </c>
      <c r="K31" s="143">
        <f>'[1]Grid A'!G24</f>
        <v>0.10249999999999999</v>
      </c>
      <c r="L31" s="143">
        <f>'[1]Grid B'!G24</f>
        <v>0.1125</v>
      </c>
      <c r="M31" s="143">
        <f>'[1]Grid A'!H24</f>
        <v>9.4899999999999998E-2</v>
      </c>
      <c r="N31" s="143">
        <f>'[1]Grid B'!H24</f>
        <v>0.10489999999999999</v>
      </c>
      <c r="O31" s="143">
        <f>'[1]Grid A'!I24</f>
        <v>8.4900000000000003E-2</v>
      </c>
      <c r="P31" s="143">
        <f>'[1]Grid B'!I24</f>
        <v>9.4899999999999998E-2</v>
      </c>
      <c r="Q31" s="143">
        <f>'[1]Grid A'!J24</f>
        <v>7.9899999999999999E-2</v>
      </c>
      <c r="R31" s="143">
        <f>'[1]Grid B'!J24</f>
        <v>8.9899999999999994E-2</v>
      </c>
      <c r="S31" s="143">
        <f>'[1]Grid A'!K24</f>
        <v>7.7499999999999999E-2</v>
      </c>
      <c r="T31" s="143">
        <f>'[1]Grid B'!K24</f>
        <v>8.7499999999999994E-2</v>
      </c>
      <c r="U31" s="143">
        <f>'[1]Grid A'!L24</f>
        <v>7.4899999999999994E-2</v>
      </c>
      <c r="V31" s="143">
        <f>'[1]Grid B'!L24</f>
        <v>8.4900000000000003E-2</v>
      </c>
      <c r="X31" s="65" t="s">
        <v>55</v>
      </c>
      <c r="Y31" s="143" t="str">
        <f>'[1]Grid A'!O24</f>
        <v>-</v>
      </c>
      <c r="Z31" s="76" t="str">
        <f>'[1]Grid B'!O24</f>
        <v>-</v>
      </c>
      <c r="AA31" s="143" t="str">
        <f>'[1]Grid A'!P24</f>
        <v>-</v>
      </c>
      <c r="AB31" s="143" t="str">
        <f>'[1]Grid B'!P24</f>
        <v>-</v>
      </c>
      <c r="AC31" s="76" t="str">
        <f>'[1]Grid A'!Q24</f>
        <v>-</v>
      </c>
      <c r="AD31" s="143" t="str">
        <f>'[1]Grid B'!Q24</f>
        <v>-</v>
      </c>
      <c r="AE31" s="76" t="str">
        <f>'[1]Grid A'!R24</f>
        <v>-</v>
      </c>
      <c r="AF31" s="143" t="str">
        <f>'[1]Grid B'!R24</f>
        <v>-</v>
      </c>
      <c r="AG31" s="143">
        <f>'[1]Grid A'!S24</f>
        <v>0.1075</v>
      </c>
      <c r="AH31" s="143">
        <f>'[1]Grid B'!S24</f>
        <v>0.11750000000000001</v>
      </c>
      <c r="AI31" s="143">
        <f>'[1]Grid A'!T24</f>
        <v>9.9900000000000003E-2</v>
      </c>
      <c r="AJ31" s="143">
        <f>'[1]Grid B'!T24</f>
        <v>0.1099</v>
      </c>
      <c r="AK31" s="143">
        <f>'[1]Grid A'!U24</f>
        <v>8.9900000000000008E-2</v>
      </c>
      <c r="AL31" s="143">
        <f>'[1]Grid B'!U24</f>
        <v>9.9900000000000003E-2</v>
      </c>
      <c r="AM31" s="143">
        <f>'[1]Grid A'!V24</f>
        <v>8.4900000000000003E-2</v>
      </c>
      <c r="AN31" s="143">
        <f>'[1]Grid B'!V24</f>
        <v>9.4899999999999998E-2</v>
      </c>
      <c r="AO31" s="143">
        <f>'[1]Grid A'!W24</f>
        <v>8.2500000000000004E-2</v>
      </c>
      <c r="AP31" s="143">
        <f>'[1]Grid B'!W24</f>
        <v>9.2499999999999999E-2</v>
      </c>
      <c r="AQ31" s="143">
        <f>'[1]Grid A'!X24</f>
        <v>7.9899999999999999E-2</v>
      </c>
      <c r="AR31" s="143">
        <f>'[1]Grid B'!X24</f>
        <v>8.9900000000000008E-2</v>
      </c>
    </row>
    <row r="32" spans="2:88" s="68" customFormat="1" x14ac:dyDescent="0.6">
      <c r="B32" s="65" t="s">
        <v>56</v>
      </c>
      <c r="C32" s="143" t="str">
        <f>'[1]Grid A'!C25</f>
        <v>-</v>
      </c>
      <c r="D32" s="76" t="str">
        <f>'[1]Grid B'!C25</f>
        <v>-</v>
      </c>
      <c r="E32" s="143" t="str">
        <f>'[1]Grid A'!D25</f>
        <v>-</v>
      </c>
      <c r="F32" s="143" t="str">
        <f>'[1]Grid B'!D25</f>
        <v>-</v>
      </c>
      <c r="G32" s="76" t="str">
        <f>'[1]Grid A'!E25</f>
        <v>-</v>
      </c>
      <c r="H32" s="143" t="str">
        <f>'[1]Grid B'!E25</f>
        <v>-</v>
      </c>
      <c r="I32" s="76" t="str">
        <f>'[1]Grid A'!F25</f>
        <v>-</v>
      </c>
      <c r="J32" s="143" t="str">
        <f>'[1]Grid A'!F25</f>
        <v>-</v>
      </c>
      <c r="K32" s="143" t="str">
        <f>'[1]Grid A'!G25</f>
        <v>-</v>
      </c>
      <c r="L32" s="143" t="str">
        <f>'[1]Grid B'!G25</f>
        <v>-</v>
      </c>
      <c r="M32" s="143" t="str">
        <f>'[1]Grid A'!H25</f>
        <v>-</v>
      </c>
      <c r="N32" s="143" t="str">
        <f>'[1]Grid B'!H25</f>
        <v>-</v>
      </c>
      <c r="O32" s="143">
        <f>'[1]Grid A'!I25</f>
        <v>9.4899999999999998E-2</v>
      </c>
      <c r="P32" s="143">
        <f>'[1]Grid B'!I25</f>
        <v>0.10489999999999999</v>
      </c>
      <c r="Q32" s="143">
        <f>'[1]Grid A'!J25</f>
        <v>8.9899999999999994E-2</v>
      </c>
      <c r="R32" s="143">
        <f>'[1]Grid B'!J25</f>
        <v>9.9900000000000003E-2</v>
      </c>
      <c r="S32" s="143">
        <f>'[1]Grid A'!K25</f>
        <v>8.7499999999999994E-2</v>
      </c>
      <c r="T32" s="143">
        <f>'[1]Grid B'!K25</f>
        <v>9.7500000000000003E-2</v>
      </c>
      <c r="U32" s="143">
        <f>'[1]Grid A'!L25</f>
        <v>8.4900000000000003E-2</v>
      </c>
      <c r="V32" s="143">
        <f>'[1]Grid B'!L25</f>
        <v>9.4899999999999998E-2</v>
      </c>
      <c r="X32" s="65" t="s">
        <v>56</v>
      </c>
      <c r="Y32" s="143" t="str">
        <f>'[1]Grid A'!O25</f>
        <v>-</v>
      </c>
      <c r="Z32" s="76" t="str">
        <f>'[1]Grid B'!O25</f>
        <v>-</v>
      </c>
      <c r="AA32" s="143" t="str">
        <f>'[1]Grid A'!P25</f>
        <v>-</v>
      </c>
      <c r="AB32" s="143" t="str">
        <f>'[1]Grid B'!P25</f>
        <v>-</v>
      </c>
      <c r="AC32" s="76" t="str">
        <f>'[1]Grid A'!Q25</f>
        <v>-</v>
      </c>
      <c r="AD32" s="143" t="str">
        <f>'[1]Grid B'!Q25</f>
        <v>-</v>
      </c>
      <c r="AE32" s="76" t="str">
        <f>'[1]Grid A'!R25</f>
        <v>-</v>
      </c>
      <c r="AF32" s="143" t="str">
        <f>'[1]Grid B'!R25</f>
        <v>-</v>
      </c>
      <c r="AG32" s="143" t="str">
        <f>'[1]Grid A'!S25</f>
        <v>-</v>
      </c>
      <c r="AH32" s="143" t="str">
        <f>'[1]Grid B'!S25</f>
        <v>-</v>
      </c>
      <c r="AI32" s="143" t="str">
        <f>'[1]Grid A'!T25</f>
        <v>-</v>
      </c>
      <c r="AJ32" s="143" t="str">
        <f>'[1]Grid B'!T25</f>
        <v>-</v>
      </c>
      <c r="AK32" s="143">
        <f>'[1]Grid A'!U25</f>
        <v>9.9900000000000003E-2</v>
      </c>
      <c r="AL32" s="143">
        <f>'[1]Grid B'!U25</f>
        <v>0.1099</v>
      </c>
      <c r="AM32" s="143">
        <f>'[1]Grid A'!V25</f>
        <v>9.4899999999999998E-2</v>
      </c>
      <c r="AN32" s="143">
        <f>'[1]Grid B'!V25</f>
        <v>0.10490000000000001</v>
      </c>
      <c r="AO32" s="143">
        <f>'[1]Grid A'!W25</f>
        <v>9.2499999999999999E-2</v>
      </c>
      <c r="AP32" s="143">
        <f>'[1]Grid B'!W25</f>
        <v>0.10250000000000001</v>
      </c>
      <c r="AQ32" s="143">
        <f>'[1]Grid A'!X25</f>
        <v>8.9900000000000008E-2</v>
      </c>
      <c r="AR32" s="143">
        <f>'[1]Grid B'!X25</f>
        <v>9.9900000000000003E-2</v>
      </c>
    </row>
    <row r="33" spans="2:44" s="68" customFormat="1" ht="15.9" thickBot="1" x14ac:dyDescent="0.65">
      <c r="B33" s="66" t="s">
        <v>57</v>
      </c>
      <c r="C33" s="146" t="str">
        <f>'[1]Grid A'!C26</f>
        <v>-</v>
      </c>
      <c r="D33" s="151" t="str">
        <f>'[1]Grid B'!C26</f>
        <v>-</v>
      </c>
      <c r="E33" s="146" t="str">
        <f>'[1]Grid A'!D26</f>
        <v>-</v>
      </c>
      <c r="F33" s="147" t="str">
        <f>'[1]Grid B'!D26</f>
        <v>-</v>
      </c>
      <c r="G33" s="135" t="str">
        <f>'[1]Grid A'!E26</f>
        <v>-</v>
      </c>
      <c r="H33" s="147" t="str">
        <f>'[1]Grid B'!E26</f>
        <v>-</v>
      </c>
      <c r="I33" s="135" t="str">
        <f>'[1]Grid A'!F26</f>
        <v>-</v>
      </c>
      <c r="J33" s="147" t="str">
        <f>'[1]Grid A'!F26</f>
        <v>-</v>
      </c>
      <c r="K33" s="146" t="str">
        <f>'[1]Grid A'!G26</f>
        <v>-</v>
      </c>
      <c r="L33" s="146" t="str">
        <f>'[1]Grid B'!G26</f>
        <v>-</v>
      </c>
      <c r="M33" s="146" t="str">
        <f>'[1]Grid A'!H26</f>
        <v>-</v>
      </c>
      <c r="N33" s="147" t="str">
        <f>'[1]Grid B'!H26</f>
        <v>-</v>
      </c>
      <c r="O33" s="146" t="str">
        <f>'[1]Grid A'!I26</f>
        <v>-</v>
      </c>
      <c r="P33" s="146" t="str">
        <f>'[1]Grid B'!I26</f>
        <v>-</v>
      </c>
      <c r="Q33" s="146" t="str">
        <f>'[1]Grid A'!J26</f>
        <v>-</v>
      </c>
      <c r="R33" s="146" t="str">
        <f>'[1]Grid B'!J26</f>
        <v>-</v>
      </c>
      <c r="S33" s="146" t="str">
        <f>'[1]Grid A'!K26</f>
        <v>-</v>
      </c>
      <c r="T33" s="146" t="str">
        <f>'[1]Grid B'!K26</f>
        <v>-</v>
      </c>
      <c r="U33" s="146" t="str">
        <f>'[1]Grid A'!L26</f>
        <v>-</v>
      </c>
      <c r="V33" s="146" t="str">
        <f>'[1]Grid B'!L26</f>
        <v>-</v>
      </c>
      <c r="X33" s="66" t="s">
        <v>57</v>
      </c>
      <c r="Y33" s="146" t="str">
        <f>'[1]Grid A'!O26</f>
        <v>-</v>
      </c>
      <c r="Z33" s="151" t="str">
        <f>'[1]Grid B'!O26</f>
        <v>-</v>
      </c>
      <c r="AA33" s="146" t="str">
        <f>'[1]Grid A'!P26</f>
        <v>-</v>
      </c>
      <c r="AB33" s="147" t="str">
        <f>'[1]Grid B'!P26</f>
        <v>-</v>
      </c>
      <c r="AC33" s="135" t="str">
        <f>'[1]Grid A'!Q26</f>
        <v>-</v>
      </c>
      <c r="AD33" s="147" t="str">
        <f>'[1]Grid B'!Q26</f>
        <v>-</v>
      </c>
      <c r="AE33" s="135" t="str">
        <f>'[1]Grid A'!R26</f>
        <v>-</v>
      </c>
      <c r="AF33" s="147" t="str">
        <f>'[1]Grid B'!R26</f>
        <v>-</v>
      </c>
      <c r="AG33" s="146" t="str">
        <f>'[1]Grid A'!S26</f>
        <v>-</v>
      </c>
      <c r="AH33" s="146" t="str">
        <f>'[1]Grid B'!S26</f>
        <v>-</v>
      </c>
      <c r="AI33" s="146" t="str">
        <f>'[1]Grid A'!T26</f>
        <v>-</v>
      </c>
      <c r="AJ33" s="147" t="str">
        <f>'[1]Grid B'!T26</f>
        <v>-</v>
      </c>
      <c r="AK33" s="146" t="str">
        <f>'[1]Grid A'!U26</f>
        <v>-</v>
      </c>
      <c r="AL33" s="146" t="str">
        <f>'[1]Grid B'!U26</f>
        <v>-</v>
      </c>
      <c r="AM33" s="146" t="str">
        <f>'[1]Grid A'!V26</f>
        <v>-</v>
      </c>
      <c r="AN33" s="146" t="str">
        <f>'[1]Grid B'!V26</f>
        <v>-</v>
      </c>
      <c r="AO33" s="146" t="str">
        <f>'[1]Grid A'!W26</f>
        <v>-</v>
      </c>
      <c r="AP33" s="146" t="str">
        <f>'[1]Grid B'!W26</f>
        <v>-</v>
      </c>
      <c r="AQ33" s="146" t="str">
        <f>'[1]Grid A'!X26</f>
        <v>-</v>
      </c>
      <c r="AR33" s="146" t="str">
        <f>'[1]Grid B'!X26</f>
        <v>-</v>
      </c>
    </row>
    <row r="34" spans="2:44" s="68" customFormat="1" ht="15.9" thickBot="1" x14ac:dyDescent="0.65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2:44" s="68" customFormat="1" x14ac:dyDescent="0.6">
      <c r="B35" s="58" t="s">
        <v>6</v>
      </c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85"/>
      <c r="N35" s="185"/>
      <c r="O35" s="153"/>
      <c r="P35" s="187"/>
      <c r="Q35" s="187"/>
      <c r="R35" s="187"/>
      <c r="S35" s="169"/>
      <c r="T35" s="169"/>
      <c r="U35" s="169"/>
      <c r="V35" s="170"/>
      <c r="X35" s="58" t="s">
        <v>6</v>
      </c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85"/>
      <c r="AJ35" s="185"/>
      <c r="AK35" s="153"/>
      <c r="AL35" s="187"/>
      <c r="AM35" s="187"/>
      <c r="AN35" s="187"/>
      <c r="AO35" s="169"/>
      <c r="AP35" s="169"/>
      <c r="AQ35" s="169"/>
      <c r="AR35" s="170"/>
    </row>
    <row r="36" spans="2:44" s="68" customFormat="1" x14ac:dyDescent="0.6">
      <c r="B36" s="69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186"/>
      <c r="N36" s="186"/>
      <c r="O36" s="100"/>
      <c r="P36" s="188"/>
      <c r="Q36" s="188"/>
      <c r="R36" s="188"/>
      <c r="S36" s="171"/>
      <c r="T36" s="171"/>
      <c r="U36" s="171"/>
      <c r="V36" s="172"/>
      <c r="X36" s="69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186"/>
      <c r="AJ36" s="186"/>
      <c r="AK36" s="100"/>
      <c r="AL36" s="188"/>
      <c r="AM36" s="188"/>
      <c r="AN36" s="188"/>
      <c r="AO36" s="171"/>
      <c r="AP36" s="171"/>
      <c r="AQ36" s="171"/>
      <c r="AR36" s="172"/>
    </row>
    <row r="37" spans="2:44" s="68" customFormat="1" ht="15.9" thickBot="1" x14ac:dyDescent="0.65">
      <c r="B37" s="69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100"/>
      <c r="N37" s="100"/>
      <c r="O37" s="100"/>
      <c r="P37" s="76"/>
      <c r="Q37" s="76"/>
      <c r="R37" s="76"/>
      <c r="S37" s="171"/>
      <c r="T37" s="171"/>
      <c r="U37" s="171"/>
      <c r="V37" s="172"/>
      <c r="X37" s="69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100"/>
      <c r="AJ37" s="100"/>
      <c r="AK37" s="100"/>
      <c r="AL37" s="76"/>
      <c r="AM37" s="76"/>
      <c r="AN37" s="76"/>
      <c r="AO37" s="171"/>
      <c r="AP37" s="171"/>
      <c r="AQ37" s="171"/>
      <c r="AR37" s="172"/>
    </row>
    <row r="38" spans="2:44" s="68" customFormat="1" x14ac:dyDescent="0.6">
      <c r="B38" s="72"/>
      <c r="C38" s="181" t="s">
        <v>58</v>
      </c>
      <c r="D38" s="182"/>
      <c r="E38" s="181" t="s">
        <v>63</v>
      </c>
      <c r="F38" s="182"/>
      <c r="G38" s="181" t="s">
        <v>46</v>
      </c>
      <c r="H38" s="182"/>
      <c r="I38" s="181" t="s">
        <v>59</v>
      </c>
      <c r="J38" s="182"/>
      <c r="K38" s="181" t="s">
        <v>43</v>
      </c>
      <c r="L38" s="182"/>
      <c r="M38" s="181" t="s">
        <v>44</v>
      </c>
      <c r="N38" s="182"/>
      <c r="O38" s="181" t="s">
        <v>60</v>
      </c>
      <c r="P38" s="182"/>
      <c r="Q38" s="181" t="s">
        <v>61</v>
      </c>
      <c r="R38" s="182"/>
      <c r="S38" s="181" t="s">
        <v>45</v>
      </c>
      <c r="T38" s="182"/>
      <c r="U38" s="183" t="s">
        <v>62</v>
      </c>
      <c r="V38" s="184"/>
      <c r="X38" s="72"/>
      <c r="Y38" s="181" t="s">
        <v>58</v>
      </c>
      <c r="Z38" s="182"/>
      <c r="AA38" s="181" t="s">
        <v>63</v>
      </c>
      <c r="AB38" s="182"/>
      <c r="AC38" s="181" t="s">
        <v>46</v>
      </c>
      <c r="AD38" s="182"/>
      <c r="AE38" s="181" t="s">
        <v>59</v>
      </c>
      <c r="AF38" s="182"/>
      <c r="AG38" s="181" t="s">
        <v>43</v>
      </c>
      <c r="AH38" s="182"/>
      <c r="AI38" s="181" t="s">
        <v>44</v>
      </c>
      <c r="AJ38" s="182"/>
      <c r="AK38" s="181" t="s">
        <v>60</v>
      </c>
      <c r="AL38" s="182"/>
      <c r="AM38" s="181" t="s">
        <v>61</v>
      </c>
      <c r="AN38" s="182"/>
      <c r="AO38" s="181" t="s">
        <v>45</v>
      </c>
      <c r="AP38" s="182"/>
      <c r="AQ38" s="183" t="s">
        <v>62</v>
      </c>
      <c r="AR38" s="184"/>
    </row>
    <row r="39" spans="2:44" s="68" customFormat="1" ht="15.9" thickBot="1" x14ac:dyDescent="0.65">
      <c r="B39" s="73"/>
      <c r="C39" s="131" t="s">
        <v>41</v>
      </c>
      <c r="D39" s="139" t="s">
        <v>42</v>
      </c>
      <c r="E39" s="131" t="s">
        <v>41</v>
      </c>
      <c r="F39" s="139" t="s">
        <v>42</v>
      </c>
      <c r="G39" s="131" t="s">
        <v>41</v>
      </c>
      <c r="H39" s="139" t="s">
        <v>42</v>
      </c>
      <c r="I39" s="131" t="s">
        <v>41</v>
      </c>
      <c r="J39" s="139" t="s">
        <v>42</v>
      </c>
      <c r="K39" s="131" t="s">
        <v>41</v>
      </c>
      <c r="L39" s="139" t="s">
        <v>42</v>
      </c>
      <c r="M39" s="131" t="s">
        <v>41</v>
      </c>
      <c r="N39" s="139" t="s">
        <v>42</v>
      </c>
      <c r="O39" s="129" t="s">
        <v>41</v>
      </c>
      <c r="P39" s="139" t="s">
        <v>42</v>
      </c>
      <c r="Q39" s="129" t="s">
        <v>41</v>
      </c>
      <c r="R39" s="139" t="s">
        <v>42</v>
      </c>
      <c r="S39" s="129" t="s">
        <v>41</v>
      </c>
      <c r="T39" s="139" t="s">
        <v>42</v>
      </c>
      <c r="U39" s="59" t="s">
        <v>41</v>
      </c>
      <c r="V39" s="60" t="s">
        <v>42</v>
      </c>
      <c r="X39" s="73"/>
      <c r="Y39" s="131" t="s">
        <v>41</v>
      </c>
      <c r="Z39" s="139" t="s">
        <v>42</v>
      </c>
      <c r="AA39" s="131" t="s">
        <v>41</v>
      </c>
      <c r="AB39" s="139" t="s">
        <v>42</v>
      </c>
      <c r="AC39" s="131" t="s">
        <v>41</v>
      </c>
      <c r="AD39" s="139" t="s">
        <v>42</v>
      </c>
      <c r="AE39" s="131" t="s">
        <v>41</v>
      </c>
      <c r="AF39" s="139" t="s">
        <v>42</v>
      </c>
      <c r="AG39" s="131" t="s">
        <v>41</v>
      </c>
      <c r="AH39" s="139" t="s">
        <v>42</v>
      </c>
      <c r="AI39" s="131" t="s">
        <v>41</v>
      </c>
      <c r="AJ39" s="139" t="s">
        <v>42</v>
      </c>
      <c r="AK39" s="129" t="s">
        <v>41</v>
      </c>
      <c r="AL39" s="139" t="s">
        <v>42</v>
      </c>
      <c r="AM39" s="129" t="s">
        <v>41</v>
      </c>
      <c r="AN39" s="139" t="s">
        <v>42</v>
      </c>
      <c r="AO39" s="129" t="s">
        <v>41</v>
      </c>
      <c r="AP39" s="139" t="s">
        <v>42</v>
      </c>
      <c r="AQ39" s="59" t="s">
        <v>41</v>
      </c>
      <c r="AR39" s="60" t="s">
        <v>42</v>
      </c>
    </row>
    <row r="40" spans="2:44" s="68" customFormat="1" x14ac:dyDescent="0.6">
      <c r="B40" s="63" t="s">
        <v>50</v>
      </c>
      <c r="C40" s="140">
        <f>'[1]Grid A'!C30</f>
        <v>9.9900000000000003E-2</v>
      </c>
      <c r="D40" s="141">
        <f>'[1]Grid B'!C30</f>
        <v>0.1099</v>
      </c>
      <c r="E40" s="140">
        <f>'[1]Grid A'!D30</f>
        <v>9.7500000000000003E-2</v>
      </c>
      <c r="F40" s="140">
        <f>'[1]Grid B'!D30</f>
        <v>0.1075</v>
      </c>
      <c r="G40" s="141">
        <f>'[1]Grid A'!E30</f>
        <v>8.7499999999999994E-2</v>
      </c>
      <c r="H40" s="140">
        <f>'[1]Grid B'!E30</f>
        <v>9.7500000000000003E-2</v>
      </c>
      <c r="I40" s="141">
        <f>'[1]Grid A'!F30</f>
        <v>7.9899999999999999E-2</v>
      </c>
      <c r="J40" s="140">
        <f>'[1]Grid B'!F30</f>
        <v>8.9899999999999994E-2</v>
      </c>
      <c r="K40" s="140">
        <f>'[1]Grid A'!G30</f>
        <v>6.7499999999999991E-2</v>
      </c>
      <c r="L40" s="140">
        <f>'[1]Grid B'!G30</f>
        <v>7.7499999999999999E-2</v>
      </c>
      <c r="M40" s="140">
        <f>'[1]Grid A'!H30</f>
        <v>6.4899999999999999E-2</v>
      </c>
      <c r="N40" s="140">
        <f>'[1]Grid B'!H30</f>
        <v>7.4899999999999994E-2</v>
      </c>
      <c r="O40" s="140">
        <f>'[1]Grid A'!I30</f>
        <v>6.25E-2</v>
      </c>
      <c r="P40" s="140">
        <f>'[1]Grid B'!I30</f>
        <v>7.2499999999999995E-2</v>
      </c>
      <c r="Q40" s="140">
        <f>'[1]Grid A'!J30</f>
        <v>5.7500000000000002E-2</v>
      </c>
      <c r="R40" s="140">
        <f>'[1]Grid B'!J30</f>
        <v>6.7500000000000004E-2</v>
      </c>
      <c r="S40" s="140">
        <f>'[1]Grid A'!K30</f>
        <v>5.7500000000000002E-2</v>
      </c>
      <c r="T40" s="140">
        <f>'[1]Grid B'!K30</f>
        <v>6.7500000000000004E-2</v>
      </c>
      <c r="U40" s="140">
        <f>'[1]Grid A'!L30</f>
        <v>5.4900000000000004E-2</v>
      </c>
      <c r="V40" s="140">
        <f>'[1]Grid B'!L30</f>
        <v>6.4899999999999999E-2</v>
      </c>
      <c r="X40" s="63" t="s">
        <v>50</v>
      </c>
      <c r="Y40" s="140">
        <f>'[1]Grid A'!O30</f>
        <v>0.10490000000000001</v>
      </c>
      <c r="Z40" s="141">
        <f>'[1]Grid B'!O30</f>
        <v>0.1149</v>
      </c>
      <c r="AA40" s="140">
        <f>'[1]Grid A'!P30</f>
        <v>0.10250000000000001</v>
      </c>
      <c r="AB40" s="140">
        <f>'[1]Grid B'!P30</f>
        <v>0.1125</v>
      </c>
      <c r="AC40" s="141">
        <f>'[1]Grid A'!Q30</f>
        <v>9.2499999999999999E-2</v>
      </c>
      <c r="AD40" s="140">
        <f>'[1]Grid B'!Q30</f>
        <v>0.10250000000000001</v>
      </c>
      <c r="AE40" s="141">
        <f>'[1]Grid A'!R30</f>
        <v>8.4900000000000003E-2</v>
      </c>
      <c r="AF40" s="140">
        <f>'[1]Grid B'!R30</f>
        <v>9.4899999999999998E-2</v>
      </c>
      <c r="AG40" s="140">
        <f>'[1]Grid A'!S30</f>
        <v>7.2499999999999995E-2</v>
      </c>
      <c r="AH40" s="140">
        <f>'[1]Grid B'!S30</f>
        <v>8.2500000000000004E-2</v>
      </c>
      <c r="AI40" s="140">
        <f>'[1]Grid A'!T30</f>
        <v>6.9900000000000004E-2</v>
      </c>
      <c r="AJ40" s="140">
        <f>'[1]Grid B'!T30</f>
        <v>7.9899999999999999E-2</v>
      </c>
      <c r="AK40" s="140">
        <f>'[1]Grid A'!U30</f>
        <v>6.7500000000000004E-2</v>
      </c>
      <c r="AL40" s="140">
        <f>'[1]Grid B'!U30</f>
        <v>7.7499999999999999E-2</v>
      </c>
      <c r="AM40" s="140">
        <f>'[1]Grid A'!V30</f>
        <v>6.25E-2</v>
      </c>
      <c r="AN40" s="140">
        <f>'[1]Grid B'!V30</f>
        <v>7.2500000000000009E-2</v>
      </c>
      <c r="AO40" s="140">
        <f>'[1]Grid A'!W30</f>
        <v>6.25E-2</v>
      </c>
      <c r="AP40" s="140">
        <f>'[1]Grid B'!W30</f>
        <v>7.2500000000000009E-2</v>
      </c>
      <c r="AQ40" s="140">
        <f>'[1]Grid A'!X30</f>
        <v>5.9900000000000002E-2</v>
      </c>
      <c r="AR40" s="140">
        <f>'[1]Grid B'!X30</f>
        <v>6.9900000000000004E-2</v>
      </c>
    </row>
    <row r="41" spans="2:44" s="68" customFormat="1" x14ac:dyDescent="0.6">
      <c r="B41" s="64" t="s">
        <v>4</v>
      </c>
      <c r="C41" s="143">
        <f>'[1]Grid A'!C31</f>
        <v>0.1099</v>
      </c>
      <c r="D41" s="76">
        <f>'[1]Grid B'!C31</f>
        <v>0.11990000000000001</v>
      </c>
      <c r="E41" s="143">
        <f>'[1]Grid A'!D31</f>
        <v>0.10489999999999999</v>
      </c>
      <c r="F41" s="143">
        <f>'[1]Grid B'!D31</f>
        <v>0.1149</v>
      </c>
      <c r="G41" s="76">
        <f>'[1]Grid A'!E31</f>
        <v>9.2499999999999999E-2</v>
      </c>
      <c r="H41" s="143">
        <f>'[1]Grid B'!E31</f>
        <v>0.10249999999999999</v>
      </c>
      <c r="I41" s="76">
        <f>'[1]Grid A'!F31</f>
        <v>8.4900000000000003E-2</v>
      </c>
      <c r="J41" s="143">
        <f>'[1]Grid B'!F31</f>
        <v>9.4899999999999998E-2</v>
      </c>
      <c r="K41" s="143">
        <f>'[1]Grid A'!G31</f>
        <v>6.7499999999999991E-2</v>
      </c>
      <c r="L41" s="143">
        <f>'[1]Grid B'!G31</f>
        <v>7.7499999999999999E-2</v>
      </c>
      <c r="M41" s="143">
        <f>'[1]Grid A'!H31</f>
        <v>6.4899999999999999E-2</v>
      </c>
      <c r="N41" s="143">
        <f>'[1]Grid B'!H31</f>
        <v>7.4899999999999994E-2</v>
      </c>
      <c r="O41" s="143">
        <f>'[1]Grid A'!I31</f>
        <v>6.25E-2</v>
      </c>
      <c r="P41" s="143">
        <f>'[1]Grid B'!I31</f>
        <v>7.2499999999999995E-2</v>
      </c>
      <c r="Q41" s="143">
        <f>'[1]Grid A'!J31</f>
        <v>5.7500000000000002E-2</v>
      </c>
      <c r="R41" s="143">
        <f>'[1]Grid B'!J31</f>
        <v>6.7500000000000004E-2</v>
      </c>
      <c r="S41" s="143">
        <f>'[1]Grid A'!K31</f>
        <v>5.7500000000000002E-2</v>
      </c>
      <c r="T41" s="143">
        <f>'[1]Grid B'!K31</f>
        <v>6.7500000000000004E-2</v>
      </c>
      <c r="U41" s="143">
        <f>'[1]Grid A'!L31</f>
        <v>5.7500000000000002E-2</v>
      </c>
      <c r="V41" s="143">
        <f>'[1]Grid B'!L31</f>
        <v>6.7500000000000004E-2</v>
      </c>
      <c r="X41" s="64" t="s">
        <v>4</v>
      </c>
      <c r="Y41" s="143">
        <f>'[1]Grid A'!O31</f>
        <v>0.1149</v>
      </c>
      <c r="Z41" s="76">
        <f>'[1]Grid B'!O31</f>
        <v>0.12490000000000001</v>
      </c>
      <c r="AA41" s="143">
        <f>'[1]Grid A'!P31</f>
        <v>0.1099</v>
      </c>
      <c r="AB41" s="143">
        <f>'[1]Grid B'!P31</f>
        <v>0.11990000000000001</v>
      </c>
      <c r="AC41" s="76">
        <f>'[1]Grid A'!Q31</f>
        <v>9.7500000000000003E-2</v>
      </c>
      <c r="AD41" s="143">
        <f>'[1]Grid B'!Q31</f>
        <v>0.1075</v>
      </c>
      <c r="AE41" s="76">
        <f>'[1]Grid A'!R31</f>
        <v>8.9900000000000008E-2</v>
      </c>
      <c r="AF41" s="143">
        <f>'[1]Grid B'!R31</f>
        <v>9.9900000000000003E-2</v>
      </c>
      <c r="AG41" s="143">
        <f>'[1]Grid A'!S31</f>
        <v>7.2499999999999995E-2</v>
      </c>
      <c r="AH41" s="143">
        <f>'[1]Grid B'!S31</f>
        <v>8.2500000000000004E-2</v>
      </c>
      <c r="AI41" s="143">
        <f>'[1]Grid A'!T31</f>
        <v>6.9900000000000004E-2</v>
      </c>
      <c r="AJ41" s="143">
        <f>'[1]Grid B'!T31</f>
        <v>7.9899999999999999E-2</v>
      </c>
      <c r="AK41" s="143">
        <f>'[1]Grid A'!U31</f>
        <v>6.7500000000000004E-2</v>
      </c>
      <c r="AL41" s="143">
        <f>'[1]Grid B'!U31</f>
        <v>7.7499999999999999E-2</v>
      </c>
      <c r="AM41" s="143">
        <f>'[1]Grid A'!V31</f>
        <v>6.25E-2</v>
      </c>
      <c r="AN41" s="143">
        <f>'[1]Grid B'!V31</f>
        <v>7.2500000000000009E-2</v>
      </c>
      <c r="AO41" s="143">
        <f>'[1]Grid A'!W31</f>
        <v>6.25E-2</v>
      </c>
      <c r="AP41" s="143">
        <f>'[1]Grid B'!W31</f>
        <v>7.2500000000000009E-2</v>
      </c>
      <c r="AQ41" s="143">
        <f>'[1]Grid A'!X31</f>
        <v>6.25E-2</v>
      </c>
      <c r="AR41" s="143">
        <f>'[1]Grid B'!X31</f>
        <v>7.2500000000000009E-2</v>
      </c>
    </row>
    <row r="42" spans="2:44" s="68" customFormat="1" x14ac:dyDescent="0.6">
      <c r="B42" s="64" t="s">
        <v>51</v>
      </c>
      <c r="C42" s="143">
        <f>'[1]Grid A'!C32</f>
        <v>0.11990000000000001</v>
      </c>
      <c r="D42" s="76">
        <f>'[1]Grid B'!C32</f>
        <v>0.12989999999999999</v>
      </c>
      <c r="E42" s="143">
        <f>'[1]Grid A'!D32</f>
        <v>0.1125</v>
      </c>
      <c r="F42" s="143">
        <f>'[1]Grid B'!D32</f>
        <v>0.1225</v>
      </c>
      <c r="G42" s="76">
        <f>'[1]Grid A'!E32</f>
        <v>9.9900000000000003E-2</v>
      </c>
      <c r="H42" s="143">
        <f>'[1]Grid B'!E32</f>
        <v>0.1099</v>
      </c>
      <c r="I42" s="76">
        <f>'[1]Grid A'!F32</f>
        <v>9.2499999999999999E-2</v>
      </c>
      <c r="J42" s="143">
        <f>'[1]Grid B'!F32</f>
        <v>0.10249999999999999</v>
      </c>
      <c r="K42" s="143">
        <f>'[1]Grid A'!G32</f>
        <v>7.4899999999999994E-2</v>
      </c>
      <c r="L42" s="143">
        <f>'[1]Grid B'!G32</f>
        <v>8.4900000000000003E-2</v>
      </c>
      <c r="M42" s="143">
        <f>'[1]Grid A'!H32</f>
        <v>7.2499999999999995E-2</v>
      </c>
      <c r="N42" s="143">
        <f>'[1]Grid B'!H32</f>
        <v>8.2500000000000004E-2</v>
      </c>
      <c r="O42" s="143">
        <f>'[1]Grid A'!I32</f>
        <v>6.25E-2</v>
      </c>
      <c r="P42" s="143">
        <f>'[1]Grid B'!I32</f>
        <v>7.2499999999999995E-2</v>
      </c>
      <c r="Q42" s="143">
        <f>'[1]Grid A'!J32</f>
        <v>5.9900000000000002E-2</v>
      </c>
      <c r="R42" s="143">
        <f>'[1]Grid B'!J32</f>
        <v>6.9900000000000004E-2</v>
      </c>
      <c r="S42" s="143">
        <f>'[1]Grid A'!K32</f>
        <v>5.7500000000000002E-2</v>
      </c>
      <c r="T42" s="143">
        <f>'[1]Grid B'!K32</f>
        <v>6.7500000000000004E-2</v>
      </c>
      <c r="U42" s="143">
        <f>'[1]Grid A'!L32</f>
        <v>5.7500000000000002E-2</v>
      </c>
      <c r="V42" s="143">
        <f>'[1]Grid B'!L32</f>
        <v>6.7500000000000004E-2</v>
      </c>
      <c r="X42" s="64" t="s">
        <v>51</v>
      </c>
      <c r="Y42" s="143">
        <f>'[1]Grid A'!O32</f>
        <v>0.12490000000000001</v>
      </c>
      <c r="Z42" s="76">
        <f>'[1]Grid B'!O32</f>
        <v>0.13489999999999999</v>
      </c>
      <c r="AA42" s="143">
        <f>'[1]Grid A'!P32</f>
        <v>0.11750000000000001</v>
      </c>
      <c r="AB42" s="143">
        <f>'[1]Grid B'!P32</f>
        <v>0.1275</v>
      </c>
      <c r="AC42" s="76">
        <f>'[1]Grid A'!Q32</f>
        <v>0.10490000000000001</v>
      </c>
      <c r="AD42" s="143">
        <f>'[1]Grid B'!Q32</f>
        <v>0.1149</v>
      </c>
      <c r="AE42" s="76">
        <f>'[1]Grid A'!R32</f>
        <v>9.7500000000000003E-2</v>
      </c>
      <c r="AF42" s="143">
        <f>'[1]Grid B'!R32</f>
        <v>0.1075</v>
      </c>
      <c r="AG42" s="143">
        <f>'[1]Grid A'!S32</f>
        <v>7.9899999999999999E-2</v>
      </c>
      <c r="AH42" s="143">
        <f>'[1]Grid B'!S32</f>
        <v>8.9900000000000008E-2</v>
      </c>
      <c r="AI42" s="143">
        <f>'[1]Grid A'!T32</f>
        <v>7.7499999999999999E-2</v>
      </c>
      <c r="AJ42" s="143">
        <f>'[1]Grid B'!T32</f>
        <v>8.7500000000000008E-2</v>
      </c>
      <c r="AK42" s="143">
        <f>'[1]Grid A'!U32</f>
        <v>6.7500000000000004E-2</v>
      </c>
      <c r="AL42" s="143">
        <f>'[1]Grid B'!U32</f>
        <v>7.7499999999999999E-2</v>
      </c>
      <c r="AM42" s="143">
        <f>'[1]Grid A'!V32</f>
        <v>6.4899999999999999E-2</v>
      </c>
      <c r="AN42" s="143">
        <f>'[1]Grid B'!V32</f>
        <v>7.4900000000000008E-2</v>
      </c>
      <c r="AO42" s="143">
        <f>'[1]Grid A'!W32</f>
        <v>6.25E-2</v>
      </c>
      <c r="AP42" s="143">
        <f>'[1]Grid B'!W32</f>
        <v>7.2500000000000009E-2</v>
      </c>
      <c r="AQ42" s="143">
        <f>'[1]Grid A'!X32</f>
        <v>6.25E-2</v>
      </c>
      <c r="AR42" s="143">
        <f>'[1]Grid B'!X32</f>
        <v>7.2500000000000009E-2</v>
      </c>
    </row>
    <row r="43" spans="2:44" s="68" customFormat="1" x14ac:dyDescent="0.6">
      <c r="B43" s="64" t="s">
        <v>52</v>
      </c>
      <c r="C43" s="143" t="str">
        <f>'[1]Grid A'!C33</f>
        <v>-</v>
      </c>
      <c r="D43" s="76" t="str">
        <f>'[1]Grid B'!C33</f>
        <v>-</v>
      </c>
      <c r="E43" s="143" t="str">
        <f>'[1]Grid A'!D33</f>
        <v>-</v>
      </c>
      <c r="F43" s="143" t="str">
        <f>'[1]Grid B'!D33</f>
        <v>-</v>
      </c>
      <c r="G43" s="76">
        <f>'[1]Grid A'!E33</f>
        <v>0.10489999999999999</v>
      </c>
      <c r="H43" s="143">
        <f>'[1]Grid B'!E33</f>
        <v>0.1149</v>
      </c>
      <c r="I43" s="76">
        <f>'[1]Grid A'!F33</f>
        <v>9.9900000000000003E-2</v>
      </c>
      <c r="J43" s="143">
        <f>'[1]Grid B'!F33</f>
        <v>0.1099</v>
      </c>
      <c r="K43" s="143">
        <f>'[1]Grid A'!G33</f>
        <v>7.9899999999999999E-2</v>
      </c>
      <c r="L43" s="143">
        <f>'[1]Grid B'!G33</f>
        <v>8.9899999999999994E-2</v>
      </c>
      <c r="M43" s="143">
        <f>'[1]Grid A'!H33</f>
        <v>7.2499999999999995E-2</v>
      </c>
      <c r="N43" s="143">
        <f>'[1]Grid B'!H33</f>
        <v>8.2500000000000004E-2</v>
      </c>
      <c r="O43" s="143">
        <f>'[1]Grid A'!I33</f>
        <v>6.7499999999999991E-2</v>
      </c>
      <c r="P43" s="143">
        <f>'[1]Grid B'!I33</f>
        <v>7.7499999999999999E-2</v>
      </c>
      <c r="Q43" s="143">
        <f>'[1]Grid A'!J33</f>
        <v>6.7499999999999991E-2</v>
      </c>
      <c r="R43" s="143">
        <f>'[1]Grid B'!J33</f>
        <v>7.7499999999999999E-2</v>
      </c>
      <c r="S43" s="143">
        <f>'[1]Grid A'!K33</f>
        <v>6.25E-2</v>
      </c>
      <c r="T43" s="143">
        <f>'[1]Grid B'!K33</f>
        <v>7.2499999999999995E-2</v>
      </c>
      <c r="U43" s="143">
        <f>'[1]Grid A'!L33</f>
        <v>5.9900000000000002E-2</v>
      </c>
      <c r="V43" s="143">
        <f>'[1]Grid B'!L33</f>
        <v>6.9900000000000004E-2</v>
      </c>
      <c r="X43" s="64" t="s">
        <v>52</v>
      </c>
      <c r="Y43" s="143" t="str">
        <f>'[1]Grid A'!O33</f>
        <v>-</v>
      </c>
      <c r="Z43" s="76" t="str">
        <f>'[1]Grid B'!O33</f>
        <v>-</v>
      </c>
      <c r="AA43" s="143" t="str">
        <f>'[1]Grid A'!P33</f>
        <v>-</v>
      </c>
      <c r="AB43" s="143" t="str">
        <f>'[1]Grid B'!P33</f>
        <v>-</v>
      </c>
      <c r="AC43" s="76">
        <f>'[1]Grid A'!Q33</f>
        <v>0.1099</v>
      </c>
      <c r="AD43" s="143">
        <f>'[1]Grid B'!Q33</f>
        <v>0.11990000000000001</v>
      </c>
      <c r="AE43" s="76">
        <f>'[1]Grid A'!R33</f>
        <v>0.10490000000000001</v>
      </c>
      <c r="AF43" s="143">
        <f>'[1]Grid B'!R33</f>
        <v>0.1149</v>
      </c>
      <c r="AG43" s="143">
        <f>'[1]Grid A'!S33</f>
        <v>8.4900000000000003E-2</v>
      </c>
      <c r="AH43" s="143">
        <f>'[1]Grid B'!S33</f>
        <v>9.4899999999999998E-2</v>
      </c>
      <c r="AI43" s="143">
        <f>'[1]Grid A'!T33</f>
        <v>7.7499999999999999E-2</v>
      </c>
      <c r="AJ43" s="143">
        <f>'[1]Grid B'!T33</f>
        <v>8.7500000000000008E-2</v>
      </c>
      <c r="AK43" s="143">
        <f>'[1]Grid A'!U33</f>
        <v>7.2499999999999995E-2</v>
      </c>
      <c r="AL43" s="143">
        <f>'[1]Grid B'!U33</f>
        <v>8.2500000000000004E-2</v>
      </c>
      <c r="AM43" s="143">
        <f>'[1]Grid A'!V33</f>
        <v>7.2499999999999995E-2</v>
      </c>
      <c r="AN43" s="143">
        <f>'[1]Grid B'!V33</f>
        <v>8.2500000000000004E-2</v>
      </c>
      <c r="AO43" s="143">
        <f>'[1]Grid A'!W33</f>
        <v>6.7500000000000004E-2</v>
      </c>
      <c r="AP43" s="143">
        <f>'[1]Grid B'!W33</f>
        <v>7.7499999999999999E-2</v>
      </c>
      <c r="AQ43" s="143">
        <f>'[1]Grid A'!X33</f>
        <v>6.4899999999999999E-2</v>
      </c>
      <c r="AR43" s="143">
        <f>'[1]Grid B'!X33</f>
        <v>7.4900000000000008E-2</v>
      </c>
    </row>
    <row r="44" spans="2:44" s="68" customFormat="1" x14ac:dyDescent="0.6">
      <c r="B44" s="65" t="s">
        <v>53</v>
      </c>
      <c r="C44" s="143" t="str">
        <f>'[1]Grid A'!C34</f>
        <v>-</v>
      </c>
      <c r="D44" s="76" t="str">
        <f>'[1]Grid B'!C34</f>
        <v>-</v>
      </c>
      <c r="E44" s="143" t="str">
        <f>'[1]Grid A'!D34</f>
        <v>-</v>
      </c>
      <c r="F44" s="143" t="str">
        <f>'[1]Grid B'!D34</f>
        <v>-</v>
      </c>
      <c r="G44" s="76" t="str">
        <f>'[1]Grid A'!E34</f>
        <v>-</v>
      </c>
      <c r="H44" s="143" t="str">
        <f>'[1]Grid B'!E34</f>
        <v>-</v>
      </c>
      <c r="I44" s="76" t="str">
        <f>'[1]Grid A'!F34</f>
        <v>-</v>
      </c>
      <c r="J44" s="143" t="str">
        <f>'[1]Grid B'!F34</f>
        <v>-</v>
      </c>
      <c r="K44" s="143">
        <f>'[1]Grid A'!G34</f>
        <v>8.7499999999999994E-2</v>
      </c>
      <c r="L44" s="143">
        <f>'[1]Grid B'!G34</f>
        <v>9.7500000000000003E-2</v>
      </c>
      <c r="M44" s="143">
        <f>'[1]Grid A'!H34</f>
        <v>7.7499999999999999E-2</v>
      </c>
      <c r="N44" s="143">
        <f>'[1]Grid B'!H34</f>
        <v>8.7499999999999994E-2</v>
      </c>
      <c r="O44" s="143">
        <f>'[1]Grid A'!I34</f>
        <v>7.2499999999999995E-2</v>
      </c>
      <c r="P44" s="143">
        <f>'[1]Grid B'!I34</f>
        <v>8.2500000000000004E-2</v>
      </c>
      <c r="Q44" s="143">
        <f>'[1]Grid A'!J34</f>
        <v>6.989999999999999E-2</v>
      </c>
      <c r="R44" s="143">
        <f>'[1]Grid B'!J34</f>
        <v>7.9899999999999999E-2</v>
      </c>
      <c r="S44" s="143">
        <f>'[1]Grid A'!K34</f>
        <v>6.4899999999999999E-2</v>
      </c>
      <c r="T44" s="143">
        <f>'[1]Grid B'!K34</f>
        <v>7.4899999999999994E-2</v>
      </c>
      <c r="U44" s="143">
        <f>'[1]Grid A'!L34</f>
        <v>6.25E-2</v>
      </c>
      <c r="V44" s="143">
        <f>'[1]Grid B'!L34</f>
        <v>7.2499999999999995E-2</v>
      </c>
      <c r="X44" s="65" t="s">
        <v>53</v>
      </c>
      <c r="Y44" s="143" t="str">
        <f>'[1]Grid A'!O34</f>
        <v>-</v>
      </c>
      <c r="Z44" s="76" t="str">
        <f>'[1]Grid B'!O34</f>
        <v>-</v>
      </c>
      <c r="AA44" s="143" t="str">
        <f>'[1]Grid A'!P34</f>
        <v>-</v>
      </c>
      <c r="AB44" s="143" t="str">
        <f>'[1]Grid B'!P34</f>
        <v>-</v>
      </c>
      <c r="AC44" s="76" t="str">
        <f>'[1]Grid A'!Q34</f>
        <v>-</v>
      </c>
      <c r="AD44" s="143" t="str">
        <f>'[1]Grid B'!Q34</f>
        <v>-</v>
      </c>
      <c r="AE44" s="76" t="str">
        <f>'[1]Grid A'!R34</f>
        <v>-</v>
      </c>
      <c r="AF44" s="143" t="str">
        <f>'[1]Grid B'!R34</f>
        <v>-</v>
      </c>
      <c r="AG44" s="143">
        <f>'[1]Grid A'!S34</f>
        <v>9.2499999999999999E-2</v>
      </c>
      <c r="AH44" s="143">
        <f>'[1]Grid B'!S34</f>
        <v>0.10250000000000001</v>
      </c>
      <c r="AI44" s="143">
        <f>'[1]Grid A'!T34</f>
        <v>8.2500000000000004E-2</v>
      </c>
      <c r="AJ44" s="143">
        <f>'[1]Grid B'!T34</f>
        <v>9.2499999999999999E-2</v>
      </c>
      <c r="AK44" s="143">
        <f>'[1]Grid A'!U34</f>
        <v>7.7499999999999999E-2</v>
      </c>
      <c r="AL44" s="143">
        <f>'[1]Grid B'!U34</f>
        <v>8.7500000000000008E-2</v>
      </c>
      <c r="AM44" s="143">
        <f>'[1]Grid A'!V34</f>
        <v>7.4899999999999994E-2</v>
      </c>
      <c r="AN44" s="143">
        <f>'[1]Grid B'!V34</f>
        <v>8.4900000000000003E-2</v>
      </c>
      <c r="AO44" s="143">
        <f>'[1]Grid A'!W34</f>
        <v>6.9900000000000004E-2</v>
      </c>
      <c r="AP44" s="143">
        <f>'[1]Grid B'!W34</f>
        <v>7.9899999999999999E-2</v>
      </c>
      <c r="AQ44" s="143">
        <f>'[1]Grid A'!X34</f>
        <v>6.7500000000000004E-2</v>
      </c>
      <c r="AR44" s="143">
        <f>'[1]Grid B'!X34</f>
        <v>7.7499999999999999E-2</v>
      </c>
    </row>
    <row r="45" spans="2:44" s="68" customFormat="1" x14ac:dyDescent="0.6">
      <c r="B45" s="65" t="s">
        <v>54</v>
      </c>
      <c r="C45" s="143" t="str">
        <f>'[1]Grid A'!C35</f>
        <v>-</v>
      </c>
      <c r="D45" s="76" t="str">
        <f>'[1]Grid B'!C35</f>
        <v>-</v>
      </c>
      <c r="E45" s="143" t="str">
        <f>'[1]Grid A'!D35</f>
        <v>-</v>
      </c>
      <c r="F45" s="143" t="str">
        <f>'[1]Grid B'!D35</f>
        <v>-</v>
      </c>
      <c r="G45" s="76" t="str">
        <f>'[1]Grid A'!E35</f>
        <v>-</v>
      </c>
      <c r="H45" s="143" t="str">
        <f>'[1]Grid B'!E35</f>
        <v>-</v>
      </c>
      <c r="I45" s="76" t="str">
        <f>'[1]Grid A'!F35</f>
        <v>-</v>
      </c>
      <c r="J45" s="143" t="str">
        <f>'[1]Grid B'!F35</f>
        <v>-</v>
      </c>
      <c r="K45" s="143">
        <f>'[1]Grid A'!G35</f>
        <v>9.9900000000000003E-2</v>
      </c>
      <c r="L45" s="143">
        <f>'[1]Grid B'!G35</f>
        <v>0.1099</v>
      </c>
      <c r="M45" s="143">
        <f>'[1]Grid A'!H35</f>
        <v>9.2499999999999999E-2</v>
      </c>
      <c r="N45" s="143">
        <f>'[1]Grid B'!H35</f>
        <v>0.10249999999999999</v>
      </c>
      <c r="O45" s="143">
        <f>'[1]Grid A'!I35</f>
        <v>8.4900000000000003E-2</v>
      </c>
      <c r="P45" s="143">
        <f>'[1]Grid B'!I35</f>
        <v>9.4899999999999998E-2</v>
      </c>
      <c r="Q45" s="143">
        <f>'[1]Grid A'!J35</f>
        <v>7.9899999999999999E-2</v>
      </c>
      <c r="R45" s="143">
        <f>'[1]Grid B'!J35</f>
        <v>8.9899999999999994E-2</v>
      </c>
      <c r="S45" s="143">
        <f>'[1]Grid A'!K35</f>
        <v>7.4899999999999994E-2</v>
      </c>
      <c r="T45" s="143">
        <f>'[1]Grid B'!K35</f>
        <v>8.4900000000000003E-2</v>
      </c>
      <c r="U45" s="143">
        <f>'[1]Grid A'!L35</f>
        <v>7.2499999999999995E-2</v>
      </c>
      <c r="V45" s="143">
        <f>'[1]Grid B'!L35</f>
        <v>8.2500000000000004E-2</v>
      </c>
      <c r="X45" s="65" t="s">
        <v>54</v>
      </c>
      <c r="Y45" s="143" t="str">
        <f>'[1]Grid A'!O35</f>
        <v>-</v>
      </c>
      <c r="Z45" s="76" t="str">
        <f>'[1]Grid B'!O35</f>
        <v>-</v>
      </c>
      <c r="AA45" s="143" t="str">
        <f>'[1]Grid A'!P35</f>
        <v>-</v>
      </c>
      <c r="AB45" s="143" t="str">
        <f>'[1]Grid B'!P35</f>
        <v>-</v>
      </c>
      <c r="AC45" s="76" t="str">
        <f>'[1]Grid A'!Q35</f>
        <v>-</v>
      </c>
      <c r="AD45" s="143" t="str">
        <f>'[1]Grid B'!Q35</f>
        <v>-</v>
      </c>
      <c r="AE45" s="76" t="str">
        <f>'[1]Grid A'!R35</f>
        <v>-</v>
      </c>
      <c r="AF45" s="143" t="str">
        <f>'[1]Grid B'!R35</f>
        <v>-</v>
      </c>
      <c r="AG45" s="143">
        <f>'[1]Grid A'!S35</f>
        <v>0.10490000000000001</v>
      </c>
      <c r="AH45" s="143">
        <f>'[1]Grid B'!S35</f>
        <v>0.1149</v>
      </c>
      <c r="AI45" s="143">
        <f>'[1]Grid A'!T35</f>
        <v>9.7500000000000003E-2</v>
      </c>
      <c r="AJ45" s="143">
        <f>'[1]Grid B'!T35</f>
        <v>0.1075</v>
      </c>
      <c r="AK45" s="143">
        <f>'[1]Grid A'!U35</f>
        <v>8.9900000000000008E-2</v>
      </c>
      <c r="AL45" s="143">
        <f>'[1]Grid B'!U35</f>
        <v>9.9900000000000003E-2</v>
      </c>
      <c r="AM45" s="143">
        <f>'[1]Grid A'!V35</f>
        <v>8.4900000000000003E-2</v>
      </c>
      <c r="AN45" s="143">
        <f>'[1]Grid B'!V35</f>
        <v>9.4899999999999998E-2</v>
      </c>
      <c r="AO45" s="143">
        <f>'[1]Grid A'!W35</f>
        <v>7.9899999999999999E-2</v>
      </c>
      <c r="AP45" s="143">
        <f>'[1]Grid B'!W35</f>
        <v>8.9900000000000008E-2</v>
      </c>
      <c r="AQ45" s="143">
        <f>'[1]Grid A'!X35</f>
        <v>7.7499999999999999E-2</v>
      </c>
      <c r="AR45" s="143">
        <f>'[1]Grid B'!X35</f>
        <v>8.7500000000000008E-2</v>
      </c>
    </row>
    <row r="46" spans="2:44" s="68" customFormat="1" x14ac:dyDescent="0.6">
      <c r="B46" s="65" t="s">
        <v>55</v>
      </c>
      <c r="C46" s="143" t="str">
        <f>'[1]Grid A'!C36</f>
        <v>-</v>
      </c>
      <c r="D46" s="76" t="str">
        <f>'[1]Grid B'!C36</f>
        <v>-</v>
      </c>
      <c r="E46" s="143" t="str">
        <f>'[1]Grid A'!D36</f>
        <v>-</v>
      </c>
      <c r="F46" s="143" t="str">
        <f>'[1]Grid B'!D36</f>
        <v>-</v>
      </c>
      <c r="G46" s="76" t="str">
        <f>'[1]Grid A'!E36</f>
        <v>-</v>
      </c>
      <c r="H46" s="143" t="str">
        <f>'[1]Grid B'!E36</f>
        <v>-</v>
      </c>
      <c r="I46" s="76" t="str">
        <f>'[1]Grid A'!F36</f>
        <v>-</v>
      </c>
      <c r="J46" s="143" t="str">
        <f>'[1]Grid B'!F36</f>
        <v>-</v>
      </c>
      <c r="K46" s="143">
        <f>'[1]Grid A'!G36</f>
        <v>0.10489999999999999</v>
      </c>
      <c r="L46" s="143">
        <f>'[1]Grid B'!G36</f>
        <v>0.1149</v>
      </c>
      <c r="M46" s="143">
        <f>'[1]Grid A'!H36</f>
        <v>9.7500000000000003E-2</v>
      </c>
      <c r="N46" s="143">
        <f>'[1]Grid B'!H36</f>
        <v>0.1075</v>
      </c>
      <c r="O46" s="143">
        <f>'[1]Grid A'!I36</f>
        <v>8.7499999999999994E-2</v>
      </c>
      <c r="P46" s="143">
        <f>'[1]Grid B'!I36</f>
        <v>9.7500000000000003E-2</v>
      </c>
      <c r="Q46" s="143">
        <f>'[1]Grid A'!J36</f>
        <v>8.2500000000000004E-2</v>
      </c>
      <c r="R46" s="143">
        <f>'[1]Grid B'!J36</f>
        <v>9.2499999999999999E-2</v>
      </c>
      <c r="S46" s="143">
        <f>'[1]Grid A'!K36</f>
        <v>7.9899999999999999E-2</v>
      </c>
      <c r="T46" s="143">
        <f>'[1]Grid B'!K36</f>
        <v>8.9899999999999994E-2</v>
      </c>
      <c r="U46" s="143">
        <f>'[1]Grid A'!L36</f>
        <v>7.7499999999999999E-2</v>
      </c>
      <c r="V46" s="143">
        <f>'[1]Grid B'!L36</f>
        <v>8.7499999999999994E-2</v>
      </c>
      <c r="X46" s="65" t="s">
        <v>55</v>
      </c>
      <c r="Y46" s="143" t="str">
        <f>'[1]Grid A'!O36</f>
        <v>-</v>
      </c>
      <c r="Z46" s="76" t="str">
        <f>'[1]Grid B'!O36</f>
        <v>-</v>
      </c>
      <c r="AA46" s="143" t="str">
        <f>'[1]Grid A'!P36</f>
        <v>-</v>
      </c>
      <c r="AB46" s="143" t="str">
        <f>'[1]Grid B'!P36</f>
        <v>-</v>
      </c>
      <c r="AC46" s="76" t="str">
        <f>'[1]Grid A'!Q36</f>
        <v>-</v>
      </c>
      <c r="AD46" s="143" t="str">
        <f>'[1]Grid B'!Q36</f>
        <v>-</v>
      </c>
      <c r="AE46" s="76" t="str">
        <f>'[1]Grid A'!R36</f>
        <v>-</v>
      </c>
      <c r="AF46" s="143" t="str">
        <f>'[1]Grid B'!R36</f>
        <v>-</v>
      </c>
      <c r="AG46" s="143">
        <f>'[1]Grid A'!S36</f>
        <v>0.1099</v>
      </c>
      <c r="AH46" s="143">
        <f>'[1]Grid B'!S36</f>
        <v>0.11990000000000001</v>
      </c>
      <c r="AI46" s="143">
        <f>'[1]Grid A'!T36</f>
        <v>0.10250000000000001</v>
      </c>
      <c r="AJ46" s="143">
        <f>'[1]Grid B'!T36</f>
        <v>0.1125</v>
      </c>
      <c r="AK46" s="143">
        <f>'[1]Grid A'!U36</f>
        <v>9.2499999999999999E-2</v>
      </c>
      <c r="AL46" s="143">
        <f>'[1]Grid B'!U36</f>
        <v>0.10250000000000001</v>
      </c>
      <c r="AM46" s="143">
        <f>'[1]Grid A'!V36</f>
        <v>8.7500000000000008E-2</v>
      </c>
      <c r="AN46" s="143">
        <f>'[1]Grid B'!V36</f>
        <v>9.7500000000000003E-2</v>
      </c>
      <c r="AO46" s="143">
        <f>'[1]Grid A'!W36</f>
        <v>8.4900000000000003E-2</v>
      </c>
      <c r="AP46" s="143">
        <f>'[1]Grid B'!W36</f>
        <v>9.4899999999999998E-2</v>
      </c>
      <c r="AQ46" s="143">
        <f>'[1]Grid A'!X36</f>
        <v>8.2500000000000004E-2</v>
      </c>
      <c r="AR46" s="143">
        <f>'[1]Grid B'!X36</f>
        <v>9.2499999999999999E-2</v>
      </c>
    </row>
    <row r="47" spans="2:44" s="68" customFormat="1" x14ac:dyDescent="0.6">
      <c r="B47" s="65" t="s">
        <v>56</v>
      </c>
      <c r="C47" s="143" t="str">
        <f>'[1]Grid A'!C37</f>
        <v>-</v>
      </c>
      <c r="D47" s="76" t="str">
        <f>'[1]Grid B'!C37</f>
        <v>-</v>
      </c>
      <c r="E47" s="143" t="str">
        <f>'[1]Grid A'!D37</f>
        <v>-</v>
      </c>
      <c r="F47" s="143" t="str">
        <f>'[1]Grid B'!D37</f>
        <v>-</v>
      </c>
      <c r="G47" s="76" t="str">
        <f>'[1]Grid A'!E37</f>
        <v>-</v>
      </c>
      <c r="H47" s="143" t="str">
        <f>'[1]Grid B'!E37</f>
        <v>-</v>
      </c>
      <c r="I47" s="76" t="str">
        <f>'[1]Grid A'!F37</f>
        <v>-</v>
      </c>
      <c r="J47" s="143" t="str">
        <f>'[1]Grid B'!F37</f>
        <v>-</v>
      </c>
      <c r="K47" s="143" t="str">
        <f>'[1]Grid A'!G37</f>
        <v>-</v>
      </c>
      <c r="L47" s="143" t="str">
        <f>'[1]Grid B'!G37</f>
        <v>-</v>
      </c>
      <c r="M47" s="143" t="str">
        <f>'[1]Grid A'!H37</f>
        <v>-</v>
      </c>
      <c r="N47" s="143" t="str">
        <f>'[1]Grid B'!H37</f>
        <v>-</v>
      </c>
      <c r="O47" s="143">
        <f>'[1]Grid A'!I37</f>
        <v>9.7500000000000003E-2</v>
      </c>
      <c r="P47" s="143">
        <f>'[1]Grid B'!I37</f>
        <v>0.1075</v>
      </c>
      <c r="Q47" s="143">
        <f>'[1]Grid A'!J37</f>
        <v>9.2499999999999999E-2</v>
      </c>
      <c r="R47" s="143">
        <f>'[1]Grid B'!J37</f>
        <v>0.10249999999999999</v>
      </c>
      <c r="S47" s="143">
        <f>'[1]Grid A'!K37</f>
        <v>8.9899999999999994E-2</v>
      </c>
      <c r="T47" s="143">
        <f>'[1]Grid B'!K37</f>
        <v>9.9900000000000003E-2</v>
      </c>
      <c r="U47" s="143">
        <f>'[1]Grid A'!L37</f>
        <v>8.7499999999999994E-2</v>
      </c>
      <c r="V47" s="143">
        <f>'[1]Grid B'!L37</f>
        <v>9.7500000000000003E-2</v>
      </c>
      <c r="X47" s="65" t="s">
        <v>56</v>
      </c>
      <c r="Y47" s="143" t="str">
        <f>'[1]Grid A'!O37</f>
        <v>-</v>
      </c>
      <c r="Z47" s="76" t="str">
        <f>'[1]Grid B'!O37</f>
        <v>-</v>
      </c>
      <c r="AA47" s="143" t="str">
        <f>'[1]Grid A'!P37</f>
        <v>-</v>
      </c>
      <c r="AB47" s="143" t="str">
        <f>'[1]Grid B'!P37</f>
        <v>-</v>
      </c>
      <c r="AC47" s="76" t="str">
        <f>'[1]Grid A'!Q37</f>
        <v>-</v>
      </c>
      <c r="AD47" s="143" t="str">
        <f>'[1]Grid B'!Q37</f>
        <v>-</v>
      </c>
      <c r="AE47" s="76" t="str">
        <f>'[1]Grid A'!R37</f>
        <v>-</v>
      </c>
      <c r="AF47" s="143" t="str">
        <f>'[1]Grid B'!R37</f>
        <v>-</v>
      </c>
      <c r="AG47" s="143" t="str">
        <f>'[1]Grid A'!S37</f>
        <v>-</v>
      </c>
      <c r="AH47" s="143" t="str">
        <f>'[1]Grid B'!S37</f>
        <v>-</v>
      </c>
      <c r="AI47" s="143" t="str">
        <f>'[1]Grid A'!T37</f>
        <v>-</v>
      </c>
      <c r="AJ47" s="143" t="str">
        <f>'[1]Grid B'!T37</f>
        <v>-</v>
      </c>
      <c r="AK47" s="143">
        <f>'[1]Grid A'!U37</f>
        <v>0.10250000000000001</v>
      </c>
      <c r="AL47" s="143">
        <f>'[1]Grid B'!U37</f>
        <v>0.1125</v>
      </c>
      <c r="AM47" s="143">
        <f>'[1]Grid A'!V37</f>
        <v>9.7500000000000003E-2</v>
      </c>
      <c r="AN47" s="143">
        <f>'[1]Grid B'!V37</f>
        <v>0.1075</v>
      </c>
      <c r="AO47" s="143">
        <f>'[1]Grid A'!W37</f>
        <v>9.4899999999999998E-2</v>
      </c>
      <c r="AP47" s="143">
        <f>'[1]Grid B'!W37</f>
        <v>0.10490000000000001</v>
      </c>
      <c r="AQ47" s="143">
        <f>'[1]Grid A'!X37</f>
        <v>9.2499999999999999E-2</v>
      </c>
      <c r="AR47" s="143">
        <f>'[1]Grid B'!X37</f>
        <v>0.10250000000000001</v>
      </c>
    </row>
    <row r="48" spans="2:44" s="68" customFormat="1" ht="15.9" thickBot="1" x14ac:dyDescent="0.65">
      <c r="B48" s="66" t="s">
        <v>57</v>
      </c>
      <c r="C48" s="146" t="str">
        <f>'[1]Grid A'!C38</f>
        <v>-</v>
      </c>
      <c r="D48" s="151" t="str">
        <f>'[1]Grid B'!C38</f>
        <v>-</v>
      </c>
      <c r="E48" s="146" t="str">
        <f>'[1]Grid A'!D38</f>
        <v>-</v>
      </c>
      <c r="F48" s="147" t="str">
        <f>'[1]Grid B'!D38</f>
        <v>-</v>
      </c>
      <c r="G48" s="135" t="str">
        <f>'[1]Grid A'!E38</f>
        <v>-</v>
      </c>
      <c r="H48" s="147" t="str">
        <f>'[1]Grid B'!E38</f>
        <v>-</v>
      </c>
      <c r="I48" s="135" t="str">
        <f>'[1]Grid A'!F38</f>
        <v>-</v>
      </c>
      <c r="J48" s="147" t="str">
        <f>'[1]Grid B'!F38</f>
        <v>-</v>
      </c>
      <c r="K48" s="146" t="str">
        <f>'[1]Grid A'!G38</f>
        <v>-</v>
      </c>
      <c r="L48" s="146" t="str">
        <f>'[1]Grid B'!G38</f>
        <v>-</v>
      </c>
      <c r="M48" s="146" t="str">
        <f>'[1]Grid A'!H38</f>
        <v>-</v>
      </c>
      <c r="N48" s="147" t="str">
        <f>'[1]Grid B'!H38</f>
        <v>-</v>
      </c>
      <c r="O48" s="146" t="str">
        <f>'[1]Grid A'!I38</f>
        <v>-</v>
      </c>
      <c r="P48" s="146" t="str">
        <f>'[1]Grid B'!I38</f>
        <v>-</v>
      </c>
      <c r="Q48" s="146" t="str">
        <f>'[1]Grid A'!J38</f>
        <v>-</v>
      </c>
      <c r="R48" s="146" t="str">
        <f>'[1]Grid B'!J38</f>
        <v>-</v>
      </c>
      <c r="S48" s="146" t="str">
        <f>'[1]Grid A'!K38</f>
        <v>-</v>
      </c>
      <c r="T48" s="146" t="str">
        <f>'[1]Grid B'!K38</f>
        <v>-</v>
      </c>
      <c r="U48" s="146" t="str">
        <f>'[1]Grid A'!L38</f>
        <v>-</v>
      </c>
      <c r="V48" s="146" t="str">
        <f>'[1]Grid B'!L38</f>
        <v>-</v>
      </c>
      <c r="X48" s="66" t="s">
        <v>57</v>
      </c>
      <c r="Y48" s="146" t="str">
        <f>'[1]Grid A'!O38</f>
        <v>-</v>
      </c>
      <c r="Z48" s="151" t="str">
        <f>'[1]Grid B'!O38</f>
        <v>-</v>
      </c>
      <c r="AA48" s="146" t="str">
        <f>'[1]Grid A'!P38</f>
        <v>-</v>
      </c>
      <c r="AB48" s="147" t="str">
        <f>'[1]Grid B'!P38</f>
        <v>-</v>
      </c>
      <c r="AC48" s="135" t="str">
        <f>'[1]Grid A'!Q38</f>
        <v>-</v>
      </c>
      <c r="AD48" s="147" t="str">
        <f>'[1]Grid B'!Q38</f>
        <v>-</v>
      </c>
      <c r="AE48" s="135" t="str">
        <f>'[1]Grid A'!R38</f>
        <v>-</v>
      </c>
      <c r="AF48" s="147" t="str">
        <f>'[1]Grid B'!R38</f>
        <v>-</v>
      </c>
      <c r="AG48" s="146" t="str">
        <f>'[1]Grid A'!S38</f>
        <v>-</v>
      </c>
      <c r="AH48" s="146" t="str">
        <f>'[1]Grid B'!S38</f>
        <v>-</v>
      </c>
      <c r="AI48" s="146" t="str">
        <f>'[1]Grid A'!T38</f>
        <v>-</v>
      </c>
      <c r="AJ48" s="147" t="str">
        <f>'[1]Grid B'!T38</f>
        <v>-</v>
      </c>
      <c r="AK48" s="146" t="str">
        <f>'[1]Grid A'!U38</f>
        <v>-</v>
      </c>
      <c r="AL48" s="146" t="str">
        <f>'[1]Grid B'!U38</f>
        <v>-</v>
      </c>
      <c r="AM48" s="146" t="str">
        <f>'[1]Grid A'!V38</f>
        <v>-</v>
      </c>
      <c r="AN48" s="146" t="str">
        <f>'[1]Grid B'!V38</f>
        <v>-</v>
      </c>
      <c r="AO48" s="146" t="str">
        <f>'[1]Grid A'!W38</f>
        <v>-</v>
      </c>
      <c r="AP48" s="146" t="str">
        <f>'[1]Grid B'!W38</f>
        <v>-</v>
      </c>
      <c r="AQ48" s="146" t="str">
        <f>'[1]Grid A'!X38</f>
        <v>-</v>
      </c>
      <c r="AR48" s="146" t="str">
        <f>'[1]Grid B'!X38</f>
        <v>-</v>
      </c>
    </row>
    <row r="49" spans="2:44" s="68" customFormat="1" ht="15.9" thickBot="1" x14ac:dyDescent="0.65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2:44" s="68" customFormat="1" x14ac:dyDescent="0.6">
      <c r="B50" s="58" t="s">
        <v>64</v>
      </c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85"/>
      <c r="N50" s="185"/>
      <c r="O50" s="153"/>
      <c r="P50" s="187"/>
      <c r="Q50" s="187"/>
      <c r="R50" s="187"/>
      <c r="S50" s="169"/>
      <c r="T50" s="169"/>
      <c r="U50" s="169"/>
      <c r="V50" s="170"/>
      <c r="X50" s="58" t="s">
        <v>64</v>
      </c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85"/>
      <c r="AJ50" s="185"/>
      <c r="AK50" s="153"/>
      <c r="AL50" s="187"/>
      <c r="AM50" s="187"/>
      <c r="AN50" s="187"/>
      <c r="AO50" s="169"/>
      <c r="AP50" s="169"/>
      <c r="AQ50" s="169"/>
      <c r="AR50" s="170"/>
    </row>
    <row r="51" spans="2:44" s="68" customFormat="1" x14ac:dyDescent="0.6">
      <c r="B51" s="69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186"/>
      <c r="N51" s="186"/>
      <c r="O51" s="100"/>
      <c r="P51" s="188"/>
      <c r="Q51" s="188"/>
      <c r="R51" s="188"/>
      <c r="S51" s="171"/>
      <c r="T51" s="171"/>
      <c r="U51" s="171"/>
      <c r="V51" s="172"/>
      <c r="X51" s="69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186"/>
      <c r="AJ51" s="186"/>
      <c r="AK51" s="100"/>
      <c r="AL51" s="188"/>
      <c r="AM51" s="188"/>
      <c r="AN51" s="188"/>
      <c r="AO51" s="171"/>
      <c r="AP51" s="171"/>
      <c r="AQ51" s="171"/>
      <c r="AR51" s="172"/>
    </row>
    <row r="52" spans="2:44" s="68" customFormat="1" ht="15.9" thickBot="1" x14ac:dyDescent="0.65">
      <c r="B52" s="69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100"/>
      <c r="N52" s="100"/>
      <c r="O52" s="100"/>
      <c r="P52" s="76"/>
      <c r="Q52" s="76"/>
      <c r="R52" s="76"/>
      <c r="S52" s="171"/>
      <c r="T52" s="171"/>
      <c r="U52" s="171"/>
      <c r="V52" s="172"/>
      <c r="X52" s="69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100"/>
      <c r="AJ52" s="100"/>
      <c r="AK52" s="100"/>
      <c r="AL52" s="76"/>
      <c r="AM52" s="76"/>
      <c r="AN52" s="76"/>
      <c r="AO52" s="171"/>
      <c r="AP52" s="171"/>
      <c r="AQ52" s="171"/>
      <c r="AR52" s="172"/>
    </row>
    <row r="53" spans="2:44" s="68" customFormat="1" x14ac:dyDescent="0.6">
      <c r="B53" s="72"/>
      <c r="C53" s="181" t="s">
        <v>58</v>
      </c>
      <c r="D53" s="182"/>
      <c r="E53" s="181" t="s">
        <v>63</v>
      </c>
      <c r="F53" s="182"/>
      <c r="G53" s="181" t="s">
        <v>46</v>
      </c>
      <c r="H53" s="182"/>
      <c r="I53" s="181" t="s">
        <v>59</v>
      </c>
      <c r="J53" s="182"/>
      <c r="K53" s="181" t="s">
        <v>43</v>
      </c>
      <c r="L53" s="182"/>
      <c r="M53" s="181" t="s">
        <v>44</v>
      </c>
      <c r="N53" s="182"/>
      <c r="O53" s="181" t="s">
        <v>60</v>
      </c>
      <c r="P53" s="182"/>
      <c r="Q53" s="181" t="s">
        <v>61</v>
      </c>
      <c r="R53" s="182"/>
      <c r="S53" s="181" t="s">
        <v>45</v>
      </c>
      <c r="T53" s="182"/>
      <c r="U53" s="183" t="s">
        <v>62</v>
      </c>
      <c r="V53" s="184"/>
      <c r="X53" s="72"/>
      <c r="Y53" s="181" t="s">
        <v>58</v>
      </c>
      <c r="Z53" s="182"/>
      <c r="AA53" s="181" t="s">
        <v>63</v>
      </c>
      <c r="AB53" s="182"/>
      <c r="AC53" s="181" t="s">
        <v>46</v>
      </c>
      <c r="AD53" s="182"/>
      <c r="AE53" s="181" t="s">
        <v>59</v>
      </c>
      <c r="AF53" s="182"/>
      <c r="AG53" s="181" t="s">
        <v>43</v>
      </c>
      <c r="AH53" s="182"/>
      <c r="AI53" s="181" t="s">
        <v>44</v>
      </c>
      <c r="AJ53" s="182"/>
      <c r="AK53" s="181" t="s">
        <v>60</v>
      </c>
      <c r="AL53" s="182"/>
      <c r="AM53" s="181" t="s">
        <v>61</v>
      </c>
      <c r="AN53" s="182"/>
      <c r="AO53" s="181" t="s">
        <v>45</v>
      </c>
      <c r="AP53" s="182"/>
      <c r="AQ53" s="183" t="s">
        <v>62</v>
      </c>
      <c r="AR53" s="184"/>
    </row>
    <row r="54" spans="2:44" s="68" customFormat="1" ht="15.9" thickBot="1" x14ac:dyDescent="0.65">
      <c r="B54" s="73"/>
      <c r="C54" s="131" t="s">
        <v>41</v>
      </c>
      <c r="D54" s="139" t="s">
        <v>42</v>
      </c>
      <c r="E54" s="131" t="s">
        <v>41</v>
      </c>
      <c r="F54" s="139" t="s">
        <v>42</v>
      </c>
      <c r="G54" s="131" t="s">
        <v>41</v>
      </c>
      <c r="H54" s="139" t="s">
        <v>42</v>
      </c>
      <c r="I54" s="131" t="s">
        <v>41</v>
      </c>
      <c r="J54" s="139" t="s">
        <v>42</v>
      </c>
      <c r="K54" s="131" t="s">
        <v>41</v>
      </c>
      <c r="L54" s="139" t="s">
        <v>42</v>
      </c>
      <c r="M54" s="131" t="s">
        <v>41</v>
      </c>
      <c r="N54" s="139" t="s">
        <v>42</v>
      </c>
      <c r="O54" s="129" t="s">
        <v>41</v>
      </c>
      <c r="P54" s="139" t="s">
        <v>42</v>
      </c>
      <c r="Q54" s="129" t="s">
        <v>41</v>
      </c>
      <c r="R54" s="139" t="s">
        <v>42</v>
      </c>
      <c r="S54" s="129" t="s">
        <v>41</v>
      </c>
      <c r="T54" s="139" t="s">
        <v>42</v>
      </c>
      <c r="U54" s="59" t="s">
        <v>41</v>
      </c>
      <c r="V54" s="60" t="s">
        <v>42</v>
      </c>
      <c r="X54" s="73"/>
      <c r="Y54" s="131" t="s">
        <v>41</v>
      </c>
      <c r="Z54" s="139" t="s">
        <v>42</v>
      </c>
      <c r="AA54" s="131" t="s">
        <v>41</v>
      </c>
      <c r="AB54" s="139" t="s">
        <v>42</v>
      </c>
      <c r="AC54" s="131" t="s">
        <v>41</v>
      </c>
      <c r="AD54" s="139" t="s">
        <v>42</v>
      </c>
      <c r="AE54" s="131" t="s">
        <v>41</v>
      </c>
      <c r="AF54" s="139" t="s">
        <v>42</v>
      </c>
      <c r="AG54" s="131" t="s">
        <v>41</v>
      </c>
      <c r="AH54" s="139" t="s">
        <v>42</v>
      </c>
      <c r="AI54" s="131" t="s">
        <v>41</v>
      </c>
      <c r="AJ54" s="139" t="s">
        <v>42</v>
      </c>
      <c r="AK54" s="129" t="s">
        <v>41</v>
      </c>
      <c r="AL54" s="139" t="s">
        <v>42</v>
      </c>
      <c r="AM54" s="129" t="s">
        <v>41</v>
      </c>
      <c r="AN54" s="139" t="s">
        <v>42</v>
      </c>
      <c r="AO54" s="129" t="s">
        <v>41</v>
      </c>
      <c r="AP54" s="139" t="s">
        <v>42</v>
      </c>
      <c r="AQ54" s="59" t="s">
        <v>41</v>
      </c>
      <c r="AR54" s="60" t="s">
        <v>42</v>
      </c>
    </row>
    <row r="55" spans="2:44" s="68" customFormat="1" x14ac:dyDescent="0.6">
      <c r="B55" s="63" t="s">
        <v>50</v>
      </c>
      <c r="C55" s="140" t="str">
        <f>'[1]Grid A'!C42</f>
        <v>-</v>
      </c>
      <c r="D55" s="141" t="str">
        <f>'[1]Grid B'!C42</f>
        <v>-</v>
      </c>
      <c r="E55" s="140" t="str">
        <f>'[1]Grid A'!D42</f>
        <v>-</v>
      </c>
      <c r="F55" s="140" t="str">
        <f>'[1]Grid B'!D42</f>
        <v>-</v>
      </c>
      <c r="G55" s="141" t="str">
        <f>'[1]Grid A'!E42</f>
        <v>-</v>
      </c>
      <c r="H55" s="140" t="str">
        <f>'[1]Grid B'!E42</f>
        <v>-</v>
      </c>
      <c r="I55" s="141" t="str">
        <f>'[1]Grid A'!F42</f>
        <v>-</v>
      </c>
      <c r="J55" s="140" t="str">
        <f>'[1]Grid B'!F42</f>
        <v>-</v>
      </c>
      <c r="K55" s="140">
        <f>'[1]Grid A'!G42</f>
        <v>7.4899999999999994E-2</v>
      </c>
      <c r="L55" s="140">
        <f>'[1]Grid B'!G42</f>
        <v>8.4900000000000003E-2</v>
      </c>
      <c r="M55" s="140">
        <f>'[1]Grid A'!H42</f>
        <v>7.2499999999999995E-2</v>
      </c>
      <c r="N55" s="140">
        <f>'[1]Grid B'!H42</f>
        <v>8.2500000000000004E-2</v>
      </c>
      <c r="O55" s="140">
        <f>'[1]Grid A'!I42</f>
        <v>7.2499999999999995E-2</v>
      </c>
      <c r="P55" s="140">
        <f>'[1]Grid B'!I42</f>
        <v>8.2500000000000004E-2</v>
      </c>
      <c r="Q55" s="140">
        <f>'[1]Grid A'!J42</f>
        <v>6.4899999999999999E-2</v>
      </c>
      <c r="R55" s="140">
        <f>'[1]Grid B'!J42</f>
        <v>7.4899999999999994E-2</v>
      </c>
      <c r="S55" s="140">
        <f>'[1]Grid A'!K42</f>
        <v>6.25E-2</v>
      </c>
      <c r="T55" s="140">
        <f>'[1]Grid B'!K42</f>
        <v>7.2499999999999995E-2</v>
      </c>
      <c r="U55" s="140">
        <f>'[1]Grid A'!L42</f>
        <v>6.25E-2</v>
      </c>
      <c r="V55" s="140">
        <f>'[1]Grid B'!L42</f>
        <v>7.2499999999999995E-2</v>
      </c>
      <c r="X55" s="63" t="s">
        <v>50</v>
      </c>
      <c r="Y55" s="140" t="str">
        <f>'[1]Grid A'!O42</f>
        <v>-</v>
      </c>
      <c r="Z55" s="141" t="str">
        <f>'[1]Grid B'!O42</f>
        <v>-</v>
      </c>
      <c r="AA55" s="140" t="str">
        <f>'[1]Grid A'!P42</f>
        <v>-</v>
      </c>
      <c r="AB55" s="140" t="str">
        <f>'[1]Grid B'!P42</f>
        <v>-</v>
      </c>
      <c r="AC55" s="141" t="str">
        <f>'[1]Grid A'!Q42</f>
        <v>-</v>
      </c>
      <c r="AD55" s="140" t="str">
        <f>'[1]Grid B'!Q42</f>
        <v>-</v>
      </c>
      <c r="AE55" s="141" t="str">
        <f>'[1]Grid B'!R42</f>
        <v>-</v>
      </c>
      <c r="AF55" s="140" t="str">
        <f>'[1]Grid B'!R42</f>
        <v>-</v>
      </c>
      <c r="AG55" s="140">
        <f>'[1]Grid A'!S42</f>
        <v>7.9899999999999999E-2</v>
      </c>
      <c r="AH55" s="140">
        <f>'[1]Grid B'!S42</f>
        <v>8.9900000000000008E-2</v>
      </c>
      <c r="AI55" s="140">
        <f>'[1]Grid A'!T42</f>
        <v>7.7499999999999999E-2</v>
      </c>
      <c r="AJ55" s="140">
        <f>'[1]Grid B'!T42</f>
        <v>8.7500000000000008E-2</v>
      </c>
      <c r="AK55" s="140">
        <f>'[1]Grid A'!U42</f>
        <v>7.7499999999999999E-2</v>
      </c>
      <c r="AL55" s="140">
        <f>'[1]Grid B'!U42</f>
        <v>8.7500000000000008E-2</v>
      </c>
      <c r="AM55" s="140">
        <f>'[1]Grid A'!V42</f>
        <v>6.9900000000000004E-2</v>
      </c>
      <c r="AN55" s="140">
        <f>'[1]Grid B'!V42</f>
        <v>7.9899999999999999E-2</v>
      </c>
      <c r="AO55" s="140">
        <f>'[1]Grid A'!W42</f>
        <v>6.7500000000000004E-2</v>
      </c>
      <c r="AP55" s="140">
        <f>'[1]Grid B'!W42</f>
        <v>7.7499999999999999E-2</v>
      </c>
      <c r="AQ55" s="140">
        <f>'[1]Grid A'!X42</f>
        <v>6.7500000000000004E-2</v>
      </c>
      <c r="AR55" s="140">
        <f>'[1]Grid B'!X42</f>
        <v>7.7499999999999999E-2</v>
      </c>
    </row>
    <row r="56" spans="2:44" s="68" customFormat="1" x14ac:dyDescent="0.6">
      <c r="B56" s="64" t="s">
        <v>4</v>
      </c>
      <c r="C56" s="143" t="str">
        <f>'[1]Grid A'!C43</f>
        <v>-</v>
      </c>
      <c r="D56" s="76" t="str">
        <f>'[1]Grid B'!C43</f>
        <v>-</v>
      </c>
      <c r="E56" s="143" t="str">
        <f>'[1]Grid A'!D43</f>
        <v>-</v>
      </c>
      <c r="F56" s="143" t="str">
        <f>'[1]Grid B'!D43</f>
        <v>-</v>
      </c>
      <c r="G56" s="76" t="str">
        <f>'[1]Grid A'!E43</f>
        <v>-</v>
      </c>
      <c r="H56" s="143" t="str">
        <f>'[1]Grid B'!E43</f>
        <v>-</v>
      </c>
      <c r="I56" s="76" t="str">
        <f>'[1]Grid A'!F43</f>
        <v>-</v>
      </c>
      <c r="J56" s="143" t="str">
        <f>'[1]Grid B'!F43</f>
        <v>-</v>
      </c>
      <c r="K56" s="143">
        <f>'[1]Grid A'!G43</f>
        <v>7.4899999999999994E-2</v>
      </c>
      <c r="L56" s="143">
        <f>'[1]Grid B'!G43</f>
        <v>8.4900000000000003E-2</v>
      </c>
      <c r="M56" s="143">
        <f>'[1]Grid A'!H43</f>
        <v>7.2499999999999995E-2</v>
      </c>
      <c r="N56" s="143">
        <f>'[1]Grid B'!H43</f>
        <v>8.2500000000000004E-2</v>
      </c>
      <c r="O56" s="143">
        <f>'[1]Grid A'!I43</f>
        <v>7.2499999999999995E-2</v>
      </c>
      <c r="P56" s="143">
        <f>'[1]Grid B'!I43</f>
        <v>8.2500000000000004E-2</v>
      </c>
      <c r="Q56" s="143">
        <f>'[1]Grid A'!J43</f>
        <v>6.4899999999999999E-2</v>
      </c>
      <c r="R56" s="143">
        <f>'[1]Grid B'!J43</f>
        <v>7.4899999999999994E-2</v>
      </c>
      <c r="S56" s="143">
        <f>'[1]Grid A'!K43</f>
        <v>6.25E-2</v>
      </c>
      <c r="T56" s="143">
        <f>'[1]Grid B'!K43</f>
        <v>7.2499999999999995E-2</v>
      </c>
      <c r="U56" s="143">
        <f>'[1]Grid A'!L43</f>
        <v>6.25E-2</v>
      </c>
      <c r="V56" s="143">
        <f>'[1]Grid B'!L43</f>
        <v>7.2499999999999995E-2</v>
      </c>
      <c r="X56" s="64" t="s">
        <v>4</v>
      </c>
      <c r="Y56" s="143" t="str">
        <f>'[1]Grid A'!O43</f>
        <v>-</v>
      </c>
      <c r="Z56" s="76" t="str">
        <f>'[1]Grid B'!O43</f>
        <v>-</v>
      </c>
      <c r="AA56" s="143" t="str">
        <f>'[1]Grid A'!P43</f>
        <v>-</v>
      </c>
      <c r="AB56" s="143" t="str">
        <f>'[1]Grid B'!P43</f>
        <v>-</v>
      </c>
      <c r="AC56" s="76" t="str">
        <f>'[1]Grid A'!Q43</f>
        <v>-</v>
      </c>
      <c r="AD56" s="143" t="str">
        <f>'[1]Grid B'!Q43</f>
        <v>-</v>
      </c>
      <c r="AE56" s="76" t="str">
        <f>'[1]Grid B'!R43</f>
        <v>-</v>
      </c>
      <c r="AF56" s="143" t="str">
        <f>'[1]Grid B'!R43</f>
        <v>-</v>
      </c>
      <c r="AG56" s="143">
        <f>'[1]Grid A'!S43</f>
        <v>7.9899999999999999E-2</v>
      </c>
      <c r="AH56" s="143">
        <f>'[1]Grid B'!S43</f>
        <v>8.9900000000000008E-2</v>
      </c>
      <c r="AI56" s="143">
        <f>'[1]Grid A'!T43</f>
        <v>7.7499999999999999E-2</v>
      </c>
      <c r="AJ56" s="143">
        <f>'[1]Grid B'!T43</f>
        <v>8.7500000000000008E-2</v>
      </c>
      <c r="AK56" s="143">
        <f>'[1]Grid A'!U43</f>
        <v>7.7499999999999999E-2</v>
      </c>
      <c r="AL56" s="143">
        <f>'[1]Grid B'!U43</f>
        <v>8.7500000000000008E-2</v>
      </c>
      <c r="AM56" s="143">
        <f>'[1]Grid A'!V43</f>
        <v>6.9900000000000004E-2</v>
      </c>
      <c r="AN56" s="143">
        <f>'[1]Grid B'!V43</f>
        <v>7.9899999999999999E-2</v>
      </c>
      <c r="AO56" s="143">
        <f>'[1]Grid A'!W43</f>
        <v>6.7500000000000004E-2</v>
      </c>
      <c r="AP56" s="143">
        <f>'[1]Grid B'!W43</f>
        <v>7.7499999999999999E-2</v>
      </c>
      <c r="AQ56" s="143">
        <f>'[1]Grid A'!X43</f>
        <v>6.7500000000000004E-2</v>
      </c>
      <c r="AR56" s="143">
        <f>'[1]Grid B'!X43</f>
        <v>7.7499999999999999E-2</v>
      </c>
    </row>
    <row r="57" spans="2:44" s="68" customFormat="1" x14ac:dyDescent="0.6">
      <c r="B57" s="64" t="s">
        <v>51</v>
      </c>
      <c r="C57" s="143" t="str">
        <f>'[1]Grid A'!C44</f>
        <v>-</v>
      </c>
      <c r="D57" s="76" t="str">
        <f>'[1]Grid B'!C44</f>
        <v>-</v>
      </c>
      <c r="E57" s="143" t="str">
        <f>'[1]Grid A'!D44</f>
        <v>-</v>
      </c>
      <c r="F57" s="143" t="str">
        <f>'[1]Grid B'!D44</f>
        <v>-</v>
      </c>
      <c r="G57" s="76" t="str">
        <f>'[1]Grid A'!E44</f>
        <v>-</v>
      </c>
      <c r="H57" s="143" t="str">
        <f>'[1]Grid B'!E44</f>
        <v>-</v>
      </c>
      <c r="I57" s="76" t="str">
        <f>'[1]Grid A'!F44</f>
        <v>-</v>
      </c>
      <c r="J57" s="143" t="str">
        <f>'[1]Grid B'!F44</f>
        <v>-</v>
      </c>
      <c r="K57" s="143">
        <f>'[1]Grid A'!G44</f>
        <v>7.9899999999999999E-2</v>
      </c>
      <c r="L57" s="143">
        <f>'[1]Grid B'!G44</f>
        <v>8.9899999999999994E-2</v>
      </c>
      <c r="M57" s="143">
        <f>'[1]Grid A'!H44</f>
        <v>7.7499999999999999E-2</v>
      </c>
      <c r="N57" s="143">
        <f>'[1]Grid B'!H44</f>
        <v>8.7499999999999994E-2</v>
      </c>
      <c r="O57" s="143">
        <f>'[1]Grid A'!I44</f>
        <v>7.2499999999999995E-2</v>
      </c>
      <c r="P57" s="143">
        <f>'[1]Grid B'!I44</f>
        <v>8.2500000000000004E-2</v>
      </c>
      <c r="Q57" s="143">
        <f>'[1]Grid A'!J44</f>
        <v>6.4899999999999999E-2</v>
      </c>
      <c r="R57" s="143">
        <f>'[1]Grid B'!J44</f>
        <v>7.4899999999999994E-2</v>
      </c>
      <c r="S57" s="143">
        <f>'[1]Grid A'!K44</f>
        <v>6.4899999999999999E-2</v>
      </c>
      <c r="T57" s="143">
        <f>'[1]Grid B'!K44</f>
        <v>7.4899999999999994E-2</v>
      </c>
      <c r="U57" s="143">
        <f>'[1]Grid A'!L44</f>
        <v>6.4899999999999999E-2</v>
      </c>
      <c r="V57" s="143">
        <f>'[1]Grid B'!L44</f>
        <v>7.4899999999999994E-2</v>
      </c>
      <c r="X57" s="64" t="s">
        <v>51</v>
      </c>
      <c r="Y57" s="143" t="str">
        <f>'[1]Grid A'!O44</f>
        <v>-</v>
      </c>
      <c r="Z57" s="76" t="str">
        <f>'[1]Grid B'!O44</f>
        <v>-</v>
      </c>
      <c r="AA57" s="143" t="str">
        <f>'[1]Grid A'!P44</f>
        <v>-</v>
      </c>
      <c r="AB57" s="143" t="str">
        <f>'[1]Grid B'!P44</f>
        <v>-</v>
      </c>
      <c r="AC57" s="76" t="str">
        <f>'[1]Grid A'!Q44</f>
        <v>-</v>
      </c>
      <c r="AD57" s="143" t="str">
        <f>'[1]Grid B'!Q44</f>
        <v>-</v>
      </c>
      <c r="AE57" s="76" t="str">
        <f>'[1]Grid B'!R44</f>
        <v>-</v>
      </c>
      <c r="AF57" s="143" t="str">
        <f>'[1]Grid B'!R44</f>
        <v>-</v>
      </c>
      <c r="AG57" s="143">
        <f>'[1]Grid A'!S44</f>
        <v>8.4900000000000003E-2</v>
      </c>
      <c r="AH57" s="143">
        <f>'[1]Grid B'!S44</f>
        <v>9.4899999999999998E-2</v>
      </c>
      <c r="AI57" s="143">
        <f>'[1]Grid A'!T44</f>
        <v>8.2500000000000004E-2</v>
      </c>
      <c r="AJ57" s="143">
        <f>'[1]Grid B'!T44</f>
        <v>9.2499999999999999E-2</v>
      </c>
      <c r="AK57" s="143">
        <f>'[1]Grid A'!U44</f>
        <v>7.7499999999999999E-2</v>
      </c>
      <c r="AL57" s="143">
        <f>'[1]Grid B'!U44</f>
        <v>8.7500000000000008E-2</v>
      </c>
      <c r="AM57" s="143">
        <f>'[1]Grid A'!V44</f>
        <v>6.9900000000000004E-2</v>
      </c>
      <c r="AN57" s="143">
        <f>'[1]Grid B'!V44</f>
        <v>7.9899999999999999E-2</v>
      </c>
      <c r="AO57" s="143">
        <f>'[1]Grid A'!W44</f>
        <v>6.9900000000000004E-2</v>
      </c>
      <c r="AP57" s="143">
        <f>'[1]Grid B'!W44</f>
        <v>7.9899999999999999E-2</v>
      </c>
      <c r="AQ57" s="143">
        <f>'[1]Grid A'!X44</f>
        <v>6.9900000000000004E-2</v>
      </c>
      <c r="AR57" s="143">
        <f>'[1]Grid B'!X44</f>
        <v>7.9899999999999999E-2</v>
      </c>
    </row>
    <row r="58" spans="2:44" s="68" customFormat="1" x14ac:dyDescent="0.6">
      <c r="B58" s="64" t="s">
        <v>52</v>
      </c>
      <c r="C58" s="143" t="str">
        <f>'[1]Grid A'!C45</f>
        <v>-</v>
      </c>
      <c r="D58" s="76" t="str">
        <f>'[1]Grid B'!C45</f>
        <v>-</v>
      </c>
      <c r="E58" s="143" t="str">
        <f>'[1]Grid A'!D45</f>
        <v>-</v>
      </c>
      <c r="F58" s="143" t="str">
        <f>'[1]Grid B'!D45</f>
        <v>-</v>
      </c>
      <c r="G58" s="76" t="str">
        <f>'[1]Grid A'!E45</f>
        <v>-</v>
      </c>
      <c r="H58" s="143" t="str">
        <f>'[1]Grid B'!E45</f>
        <v>-</v>
      </c>
      <c r="I58" s="76" t="str">
        <f>'[1]Grid A'!F45</f>
        <v>-</v>
      </c>
      <c r="J58" s="143" t="str">
        <f>'[1]Grid B'!F45</f>
        <v>-</v>
      </c>
      <c r="K58" s="143">
        <f>'[1]Grid A'!G45</f>
        <v>8.4899999999999989E-2</v>
      </c>
      <c r="L58" s="143">
        <f>'[1]Grid B'!G45</f>
        <v>9.4899999999999998E-2</v>
      </c>
      <c r="M58" s="143">
        <f>'[1]Grid A'!H45</f>
        <v>8.249999999999999E-2</v>
      </c>
      <c r="N58" s="143">
        <f>'[1]Grid B'!H45</f>
        <v>9.2499999999999999E-2</v>
      </c>
      <c r="O58" s="143">
        <f>'[1]Grid A'!I45</f>
        <v>7.7499999999999999E-2</v>
      </c>
      <c r="P58" s="143">
        <f>'[1]Grid B'!I45</f>
        <v>8.7499999999999994E-2</v>
      </c>
      <c r="Q58" s="143">
        <f>'[1]Grid A'!J45</f>
        <v>7.4899999999999994E-2</v>
      </c>
      <c r="R58" s="143">
        <f>'[1]Grid B'!J45</f>
        <v>8.4900000000000003E-2</v>
      </c>
      <c r="S58" s="143">
        <f>'[1]Grid A'!K45</f>
        <v>7.2499999999999995E-2</v>
      </c>
      <c r="T58" s="143">
        <f>'[1]Grid B'!K45</f>
        <v>8.2500000000000004E-2</v>
      </c>
      <c r="U58" s="143">
        <f>'[1]Grid A'!L45</f>
        <v>7.2499999999999995E-2</v>
      </c>
      <c r="V58" s="143">
        <f>'[1]Grid B'!L45</f>
        <v>8.2500000000000004E-2</v>
      </c>
      <c r="X58" s="64" t="s">
        <v>52</v>
      </c>
      <c r="Y58" s="143" t="str">
        <f>'[1]Grid A'!O45</f>
        <v>-</v>
      </c>
      <c r="Z58" s="76" t="str">
        <f>'[1]Grid B'!O45</f>
        <v>-</v>
      </c>
      <c r="AA58" s="143" t="str">
        <f>'[1]Grid A'!P45</f>
        <v>-</v>
      </c>
      <c r="AB58" s="143" t="str">
        <f>'[1]Grid B'!P45</f>
        <v>-</v>
      </c>
      <c r="AC58" s="76" t="str">
        <f>'[1]Grid A'!Q45</f>
        <v>-</v>
      </c>
      <c r="AD58" s="143" t="str">
        <f>'[1]Grid B'!Q45</f>
        <v>-</v>
      </c>
      <c r="AE58" s="76" t="str">
        <f>'[1]Grid B'!R45</f>
        <v>-</v>
      </c>
      <c r="AF58" s="143" t="str">
        <f>'[1]Grid B'!R45</f>
        <v>-</v>
      </c>
      <c r="AG58" s="143">
        <f>'[1]Grid A'!S45</f>
        <v>8.9899999999999994E-2</v>
      </c>
      <c r="AH58" s="143">
        <f>'[1]Grid B'!S45</f>
        <v>9.9900000000000003E-2</v>
      </c>
      <c r="AI58" s="143">
        <f>'[1]Grid A'!T45</f>
        <v>8.7499999999999994E-2</v>
      </c>
      <c r="AJ58" s="143">
        <f>'[1]Grid B'!T45</f>
        <v>9.7500000000000003E-2</v>
      </c>
      <c r="AK58" s="143">
        <f>'[1]Grid A'!U45</f>
        <v>8.2500000000000004E-2</v>
      </c>
      <c r="AL58" s="143">
        <f>'[1]Grid B'!U45</f>
        <v>9.2499999999999999E-2</v>
      </c>
      <c r="AM58" s="143">
        <f>'[1]Grid A'!V45</f>
        <v>7.9899999999999999E-2</v>
      </c>
      <c r="AN58" s="143">
        <f>'[1]Grid B'!V45</f>
        <v>8.9900000000000008E-2</v>
      </c>
      <c r="AO58" s="143">
        <f>'[1]Grid A'!W45</f>
        <v>7.7499999999999999E-2</v>
      </c>
      <c r="AP58" s="143">
        <f>'[1]Grid B'!W45</f>
        <v>8.7500000000000008E-2</v>
      </c>
      <c r="AQ58" s="143">
        <f>'[1]Grid A'!X45</f>
        <v>7.7499999999999999E-2</v>
      </c>
      <c r="AR58" s="143">
        <f>'[1]Grid B'!X45</f>
        <v>8.7500000000000008E-2</v>
      </c>
    </row>
    <row r="59" spans="2:44" s="68" customFormat="1" x14ac:dyDescent="0.6">
      <c r="B59" s="65" t="s">
        <v>53</v>
      </c>
      <c r="C59" s="143" t="str">
        <f>'[1]Grid A'!C46</f>
        <v>-</v>
      </c>
      <c r="D59" s="76" t="str">
        <f>'[1]Grid B'!C46</f>
        <v>-</v>
      </c>
      <c r="E59" s="143" t="str">
        <f>'[1]Grid A'!D46</f>
        <v>-</v>
      </c>
      <c r="F59" s="143" t="str">
        <f>'[1]Grid B'!D46</f>
        <v>-</v>
      </c>
      <c r="G59" s="76" t="str">
        <f>'[1]Grid A'!E46</f>
        <v>-</v>
      </c>
      <c r="H59" s="143" t="str">
        <f>'[1]Grid B'!E46</f>
        <v>-</v>
      </c>
      <c r="I59" s="76" t="str">
        <f>'[1]Grid A'!F46</f>
        <v>-</v>
      </c>
      <c r="J59" s="143" t="str">
        <f>'[1]Grid B'!F46</f>
        <v>-</v>
      </c>
      <c r="K59" s="143">
        <f>'[1]Grid A'!G46</f>
        <v>9.4899999999999998E-2</v>
      </c>
      <c r="L59" s="143">
        <f>'[1]Grid B'!G46</f>
        <v>0.10489999999999999</v>
      </c>
      <c r="M59" s="143">
        <f>'[1]Grid A'!H46</f>
        <v>8.4899999999999989E-2</v>
      </c>
      <c r="N59" s="143">
        <f>'[1]Grid B'!H46</f>
        <v>9.4899999999999998E-2</v>
      </c>
      <c r="O59" s="143">
        <f>'[1]Grid A'!I46</f>
        <v>8.249999999999999E-2</v>
      </c>
      <c r="P59" s="143">
        <f>'[1]Grid B'!I46</f>
        <v>9.2499999999999999E-2</v>
      </c>
      <c r="Q59" s="143">
        <f>'[1]Grid A'!J46</f>
        <v>7.4899999999999994E-2</v>
      </c>
      <c r="R59" s="143">
        <f>'[1]Grid B'!J46</f>
        <v>8.4900000000000003E-2</v>
      </c>
      <c r="S59" s="143">
        <f>'[1]Grid A'!K46</f>
        <v>7.4899999999999994E-2</v>
      </c>
      <c r="T59" s="143">
        <f>'[1]Grid B'!K46</f>
        <v>8.4900000000000003E-2</v>
      </c>
      <c r="U59" s="143">
        <f>'[1]Grid A'!L46</f>
        <v>7.4899999999999994E-2</v>
      </c>
      <c r="V59" s="143">
        <f>'[1]Grid B'!L46</f>
        <v>8.4900000000000003E-2</v>
      </c>
      <c r="X59" s="65" t="s">
        <v>53</v>
      </c>
      <c r="Y59" s="143" t="str">
        <f>'[1]Grid A'!O46</f>
        <v>-</v>
      </c>
      <c r="Z59" s="76" t="str">
        <f>'[1]Grid B'!O46</f>
        <v>-</v>
      </c>
      <c r="AA59" s="143" t="str">
        <f>'[1]Grid A'!P46</f>
        <v>-</v>
      </c>
      <c r="AB59" s="143" t="str">
        <f>'[1]Grid B'!P46</f>
        <v>-</v>
      </c>
      <c r="AC59" s="76" t="str">
        <f>'[1]Grid A'!Q46</f>
        <v>-</v>
      </c>
      <c r="AD59" s="143" t="str">
        <f>'[1]Grid B'!Q46</f>
        <v>-</v>
      </c>
      <c r="AE59" s="76" t="str">
        <f>'[1]Grid B'!R46</f>
        <v>-</v>
      </c>
      <c r="AF59" s="143" t="str">
        <f>'[1]Grid B'!R46</f>
        <v>-</v>
      </c>
      <c r="AG59" s="143">
        <f>'[1]Grid A'!S46</f>
        <v>9.9900000000000003E-2</v>
      </c>
      <c r="AH59" s="143">
        <f>'[1]Grid B'!S46</f>
        <v>0.1099</v>
      </c>
      <c r="AI59" s="143">
        <f>'[1]Grid A'!T46</f>
        <v>8.9899999999999994E-2</v>
      </c>
      <c r="AJ59" s="143">
        <f>'[1]Grid B'!T46</f>
        <v>9.9900000000000003E-2</v>
      </c>
      <c r="AK59" s="143">
        <f>'[1]Grid A'!U46</f>
        <v>8.7499999999999994E-2</v>
      </c>
      <c r="AL59" s="143">
        <f>'[1]Grid B'!U46</f>
        <v>9.7500000000000003E-2</v>
      </c>
      <c r="AM59" s="143">
        <f>'[1]Grid A'!V46</f>
        <v>7.9899999999999999E-2</v>
      </c>
      <c r="AN59" s="143">
        <f>'[1]Grid B'!V46</f>
        <v>8.9900000000000008E-2</v>
      </c>
      <c r="AO59" s="143">
        <f>'[1]Grid A'!W46</f>
        <v>7.9899999999999999E-2</v>
      </c>
      <c r="AP59" s="143">
        <f>'[1]Grid B'!W46</f>
        <v>8.9900000000000008E-2</v>
      </c>
      <c r="AQ59" s="143">
        <f>'[1]Grid A'!X46</f>
        <v>7.9899999999999999E-2</v>
      </c>
      <c r="AR59" s="143">
        <f>'[1]Grid B'!X46</f>
        <v>8.9900000000000008E-2</v>
      </c>
    </row>
    <row r="60" spans="2:44" s="68" customFormat="1" x14ac:dyDescent="0.6">
      <c r="B60" s="65" t="s">
        <v>54</v>
      </c>
      <c r="C60" s="143" t="str">
        <f>'[1]Grid A'!C47</f>
        <v>-</v>
      </c>
      <c r="D60" s="155" t="str">
        <f>'[1]Grid B'!C47</f>
        <v>-</v>
      </c>
      <c r="E60" s="143" t="str">
        <f>'[1]Grid A'!D47</f>
        <v>-</v>
      </c>
      <c r="F60" s="144" t="str">
        <f>'[1]Grid B'!D47</f>
        <v>-</v>
      </c>
      <c r="G60" s="76" t="str">
        <f>'[1]Grid A'!E47</f>
        <v>-</v>
      </c>
      <c r="H60" s="143" t="str">
        <f>'[1]Grid B'!E47</f>
        <v>-</v>
      </c>
      <c r="I60" s="76" t="str">
        <f>'[1]Grid A'!F47</f>
        <v>-</v>
      </c>
      <c r="J60" s="143" t="str">
        <f>'[1]Grid B'!F47</f>
        <v>-</v>
      </c>
      <c r="K60" s="143" t="str">
        <f>'[1]Grid A'!G47</f>
        <v>-</v>
      </c>
      <c r="L60" s="143" t="str">
        <f>'[1]Grid B'!G47</f>
        <v>-</v>
      </c>
      <c r="M60" s="143" t="str">
        <f>'[1]Grid A'!H47</f>
        <v>-</v>
      </c>
      <c r="N60" s="143" t="str">
        <f>'[1]Grid B'!H47</f>
        <v>-</v>
      </c>
      <c r="O60" s="143" t="str">
        <f>'[1]Grid A'!I47</f>
        <v>-</v>
      </c>
      <c r="P60" s="143" t="str">
        <f>'[1]Grid B'!I47</f>
        <v>-</v>
      </c>
      <c r="Q60" s="143" t="str">
        <f>'[1]Grid A'!J47</f>
        <v>-</v>
      </c>
      <c r="R60" s="143" t="str">
        <f>'[1]Grid B'!J47</f>
        <v>-</v>
      </c>
      <c r="S60" s="143" t="str">
        <f>'[1]Grid A'!K47</f>
        <v>-</v>
      </c>
      <c r="T60" s="143" t="str">
        <f>'[1]Grid B'!K47</f>
        <v>-</v>
      </c>
      <c r="U60" s="143" t="str">
        <f>'[1]Grid A'!L47</f>
        <v>-</v>
      </c>
      <c r="V60" s="143" t="str">
        <f>'[1]Grid B'!L47</f>
        <v>-</v>
      </c>
      <c r="X60" s="65" t="s">
        <v>54</v>
      </c>
      <c r="Y60" s="143" t="str">
        <f>'[1]Grid A'!O47</f>
        <v>-</v>
      </c>
      <c r="Z60" s="76" t="str">
        <f>'[1]Grid B'!O47</f>
        <v>-</v>
      </c>
      <c r="AA60" s="143" t="str">
        <f>'[1]Grid A'!P47</f>
        <v>-</v>
      </c>
      <c r="AB60" s="143" t="str">
        <f>'[1]Grid B'!P47</f>
        <v>-</v>
      </c>
      <c r="AC60" s="76" t="str">
        <f>'[1]Grid A'!Q47</f>
        <v>-</v>
      </c>
      <c r="AD60" s="143" t="str">
        <f>'[1]Grid B'!Q47</f>
        <v>-</v>
      </c>
      <c r="AE60" s="76" t="str">
        <f>'[1]Grid B'!R47</f>
        <v>-</v>
      </c>
      <c r="AF60" s="143" t="str">
        <f>'[1]Grid B'!R47</f>
        <v>-</v>
      </c>
      <c r="AG60" s="143" t="str">
        <f>'[1]Grid A'!S47</f>
        <v>-</v>
      </c>
      <c r="AH60" s="143" t="str">
        <f>'[1]Grid B'!S47</f>
        <v>-</v>
      </c>
      <c r="AI60" s="143" t="str">
        <f>'[1]Grid A'!T47</f>
        <v>-</v>
      </c>
      <c r="AJ60" s="143" t="str">
        <f>'[1]Grid B'!T47</f>
        <v>-</v>
      </c>
      <c r="AK60" s="143" t="str">
        <f>'[1]Grid A'!U47</f>
        <v>-</v>
      </c>
      <c r="AL60" s="143" t="str">
        <f>'[1]Grid B'!U47</f>
        <v>-</v>
      </c>
      <c r="AM60" s="143" t="str">
        <f>'[1]Grid A'!V47</f>
        <v>-</v>
      </c>
      <c r="AN60" s="143" t="str">
        <f>'[1]Grid B'!V47</f>
        <v>-</v>
      </c>
      <c r="AO60" s="143" t="str">
        <f>'[1]Grid A'!W47</f>
        <v>-</v>
      </c>
      <c r="AP60" s="143" t="str">
        <f>'[1]Grid B'!W47</f>
        <v>-</v>
      </c>
      <c r="AQ60" s="143" t="str">
        <f>'[1]Grid A'!X47</f>
        <v>-</v>
      </c>
      <c r="AR60" s="143" t="str">
        <f>'[1]Grid B'!X47</f>
        <v>-</v>
      </c>
    </row>
    <row r="61" spans="2:44" s="68" customFormat="1" x14ac:dyDescent="0.6">
      <c r="B61" s="65" t="s">
        <v>55</v>
      </c>
      <c r="C61" s="143" t="str">
        <f>'[1]Grid A'!C48</f>
        <v>-</v>
      </c>
      <c r="D61" s="155" t="str">
        <f>'[1]Grid B'!C48</f>
        <v>-</v>
      </c>
      <c r="E61" s="143" t="str">
        <f>'[1]Grid A'!D48</f>
        <v>-</v>
      </c>
      <c r="F61" s="144" t="str">
        <f>'[1]Grid B'!D48</f>
        <v>-</v>
      </c>
      <c r="G61" s="76" t="str">
        <f>'[1]Grid A'!E48</f>
        <v>-</v>
      </c>
      <c r="H61" s="143" t="str">
        <f>'[1]Grid B'!E48</f>
        <v>-</v>
      </c>
      <c r="I61" s="76" t="str">
        <f>'[1]Grid A'!F48</f>
        <v>-</v>
      </c>
      <c r="J61" s="143" t="str">
        <f>'[1]Grid B'!F48</f>
        <v>-</v>
      </c>
      <c r="K61" s="143" t="str">
        <f>'[1]Grid A'!G48</f>
        <v>-</v>
      </c>
      <c r="L61" s="143" t="str">
        <f>'[1]Grid B'!G48</f>
        <v>-</v>
      </c>
      <c r="M61" s="143" t="str">
        <f>'[1]Grid A'!H48</f>
        <v>-</v>
      </c>
      <c r="N61" s="143" t="str">
        <f>'[1]Grid B'!H48</f>
        <v>-</v>
      </c>
      <c r="O61" s="143" t="str">
        <f>'[1]Grid A'!I48</f>
        <v>-</v>
      </c>
      <c r="P61" s="143" t="str">
        <f>'[1]Grid B'!I48</f>
        <v>-</v>
      </c>
      <c r="Q61" s="143" t="str">
        <f>'[1]Grid A'!J48</f>
        <v>-</v>
      </c>
      <c r="R61" s="143" t="str">
        <f>'[1]Grid B'!J48</f>
        <v>-</v>
      </c>
      <c r="S61" s="143" t="str">
        <f>'[1]Grid A'!K48</f>
        <v>-</v>
      </c>
      <c r="T61" s="143" t="str">
        <f>'[1]Grid B'!K48</f>
        <v>-</v>
      </c>
      <c r="U61" s="143" t="str">
        <f>'[1]Grid A'!L48</f>
        <v>-</v>
      </c>
      <c r="V61" s="143" t="str">
        <f>'[1]Grid B'!L48</f>
        <v>-</v>
      </c>
      <c r="X61" s="65" t="s">
        <v>55</v>
      </c>
      <c r="Y61" s="143" t="str">
        <f>'[1]Grid A'!O48</f>
        <v>-</v>
      </c>
      <c r="Z61" s="76" t="str">
        <f>'[1]Grid B'!O48</f>
        <v>-</v>
      </c>
      <c r="AA61" s="143" t="str">
        <f>'[1]Grid A'!P48</f>
        <v>-</v>
      </c>
      <c r="AB61" s="143" t="str">
        <f>'[1]Grid B'!P48</f>
        <v>-</v>
      </c>
      <c r="AC61" s="76" t="str">
        <f>'[1]Grid A'!Q48</f>
        <v>-</v>
      </c>
      <c r="AD61" s="143" t="str">
        <f>'[1]Grid B'!Q48</f>
        <v>-</v>
      </c>
      <c r="AE61" s="76" t="str">
        <f>'[1]Grid B'!R48</f>
        <v>-</v>
      </c>
      <c r="AF61" s="143" t="str">
        <f>'[1]Grid B'!R48</f>
        <v>-</v>
      </c>
      <c r="AG61" s="143" t="str">
        <f>'[1]Grid A'!S48</f>
        <v>-</v>
      </c>
      <c r="AH61" s="143" t="str">
        <f>'[1]Grid B'!S48</f>
        <v>-</v>
      </c>
      <c r="AI61" s="143" t="str">
        <f>'[1]Grid A'!T48</f>
        <v>-</v>
      </c>
      <c r="AJ61" s="143" t="str">
        <f>'[1]Grid B'!T48</f>
        <v>-</v>
      </c>
      <c r="AK61" s="143" t="str">
        <f>'[1]Grid A'!U48</f>
        <v>-</v>
      </c>
      <c r="AL61" s="143" t="str">
        <f>'[1]Grid B'!U48</f>
        <v>-</v>
      </c>
      <c r="AM61" s="143" t="str">
        <f>'[1]Grid A'!V48</f>
        <v>-</v>
      </c>
      <c r="AN61" s="143" t="str">
        <f>'[1]Grid B'!V48</f>
        <v>-</v>
      </c>
      <c r="AO61" s="143" t="str">
        <f>'[1]Grid A'!W48</f>
        <v>-</v>
      </c>
      <c r="AP61" s="143" t="str">
        <f>'[1]Grid B'!W48</f>
        <v>-</v>
      </c>
      <c r="AQ61" s="143" t="str">
        <f>'[1]Grid A'!X48</f>
        <v>-</v>
      </c>
      <c r="AR61" s="143" t="str">
        <f>'[1]Grid B'!X48</f>
        <v>-</v>
      </c>
    </row>
    <row r="62" spans="2:44" s="68" customFormat="1" x14ac:dyDescent="0.6">
      <c r="B62" s="65" t="s">
        <v>56</v>
      </c>
      <c r="C62" s="143" t="str">
        <f>'[1]Grid A'!C49</f>
        <v>-</v>
      </c>
      <c r="D62" s="155" t="str">
        <f>'[1]Grid B'!C49</f>
        <v>-</v>
      </c>
      <c r="E62" s="143" t="str">
        <f>'[1]Grid A'!D49</f>
        <v>-</v>
      </c>
      <c r="F62" s="144" t="str">
        <f>'[1]Grid B'!D49</f>
        <v>-</v>
      </c>
      <c r="G62" s="76" t="str">
        <f>'[1]Grid A'!E49</f>
        <v>-</v>
      </c>
      <c r="H62" s="143" t="str">
        <f>'[1]Grid B'!E49</f>
        <v>-</v>
      </c>
      <c r="I62" s="76" t="str">
        <f>'[1]Grid A'!F49</f>
        <v>-</v>
      </c>
      <c r="J62" s="143" t="str">
        <f>'[1]Grid B'!F49</f>
        <v>-</v>
      </c>
      <c r="K62" s="143" t="str">
        <f>'[1]Grid A'!G49</f>
        <v>-</v>
      </c>
      <c r="L62" s="143" t="str">
        <f>'[1]Grid B'!G49</f>
        <v>-</v>
      </c>
      <c r="M62" s="143" t="str">
        <f>'[1]Grid A'!H49</f>
        <v>-</v>
      </c>
      <c r="N62" s="143" t="str">
        <f>'[1]Grid B'!H49</f>
        <v>-</v>
      </c>
      <c r="O62" s="143" t="str">
        <f>'[1]Grid A'!I49</f>
        <v>-</v>
      </c>
      <c r="P62" s="143" t="str">
        <f>'[1]Grid B'!I49</f>
        <v>-</v>
      </c>
      <c r="Q62" s="143" t="str">
        <f>'[1]Grid A'!J49</f>
        <v>-</v>
      </c>
      <c r="R62" s="143" t="str">
        <f>'[1]Grid B'!J49</f>
        <v>-</v>
      </c>
      <c r="S62" s="143" t="str">
        <f>'[1]Grid A'!K49</f>
        <v>-</v>
      </c>
      <c r="T62" s="143" t="str">
        <f>'[1]Grid B'!K49</f>
        <v>-</v>
      </c>
      <c r="U62" s="143" t="str">
        <f>'[1]Grid A'!L49</f>
        <v>-</v>
      </c>
      <c r="V62" s="143" t="str">
        <f>'[1]Grid B'!L49</f>
        <v>-</v>
      </c>
      <c r="X62" s="65" t="s">
        <v>56</v>
      </c>
      <c r="Y62" s="143" t="str">
        <f>'[1]Grid A'!O49</f>
        <v>-</v>
      </c>
      <c r="Z62" s="76" t="str">
        <f>'[1]Grid B'!O49</f>
        <v>-</v>
      </c>
      <c r="AA62" s="143" t="str">
        <f>'[1]Grid A'!P49</f>
        <v>-</v>
      </c>
      <c r="AB62" s="143" t="str">
        <f>'[1]Grid B'!P49</f>
        <v>-</v>
      </c>
      <c r="AC62" s="76" t="str">
        <f>'[1]Grid A'!Q49</f>
        <v>-</v>
      </c>
      <c r="AD62" s="143" t="str">
        <f>'[1]Grid B'!Q49</f>
        <v>-</v>
      </c>
      <c r="AE62" s="76" t="str">
        <f>'[1]Grid B'!R49</f>
        <v>-</v>
      </c>
      <c r="AF62" s="143" t="str">
        <f>'[1]Grid B'!R49</f>
        <v>-</v>
      </c>
      <c r="AG62" s="143" t="str">
        <f>'[1]Grid A'!S49</f>
        <v>-</v>
      </c>
      <c r="AH62" s="143" t="str">
        <f>'[1]Grid B'!S49</f>
        <v>-</v>
      </c>
      <c r="AI62" s="143" t="str">
        <f>'[1]Grid A'!T49</f>
        <v>-</v>
      </c>
      <c r="AJ62" s="143" t="str">
        <f>'[1]Grid B'!T49</f>
        <v>-</v>
      </c>
      <c r="AK62" s="143" t="str">
        <f>'[1]Grid A'!U49</f>
        <v>-</v>
      </c>
      <c r="AL62" s="143" t="str">
        <f>'[1]Grid B'!U49</f>
        <v>-</v>
      </c>
      <c r="AM62" s="143" t="str">
        <f>'[1]Grid A'!V49</f>
        <v>-</v>
      </c>
      <c r="AN62" s="143" t="str">
        <f>'[1]Grid B'!V49</f>
        <v>-</v>
      </c>
      <c r="AO62" s="143" t="str">
        <f>'[1]Grid A'!W49</f>
        <v>-</v>
      </c>
      <c r="AP62" s="143" t="str">
        <f>'[1]Grid B'!W49</f>
        <v>-</v>
      </c>
      <c r="AQ62" s="143" t="str">
        <f>'[1]Grid A'!X49</f>
        <v>-</v>
      </c>
      <c r="AR62" s="143" t="str">
        <f>'[1]Grid B'!X49</f>
        <v>-</v>
      </c>
    </row>
    <row r="63" spans="2:44" s="68" customFormat="1" ht="15.9" thickBot="1" x14ac:dyDescent="0.65">
      <c r="B63" s="66" t="s">
        <v>57</v>
      </c>
      <c r="C63" s="146" t="str">
        <f>'[1]Grid A'!C50</f>
        <v>-</v>
      </c>
      <c r="D63" s="151" t="str">
        <f>'[1]Grid B'!C50</f>
        <v>-</v>
      </c>
      <c r="E63" s="146" t="str">
        <f>'[1]Grid A'!D50</f>
        <v>-</v>
      </c>
      <c r="F63" s="147" t="str">
        <f>'[1]Grid B'!D50</f>
        <v>-</v>
      </c>
      <c r="G63" s="135" t="str">
        <f>'[1]Grid A'!E50</f>
        <v>-</v>
      </c>
      <c r="H63" s="147" t="str">
        <f>'[1]Grid B'!E50</f>
        <v>-</v>
      </c>
      <c r="I63" s="135" t="str">
        <f>'[1]Grid A'!F50</f>
        <v>-</v>
      </c>
      <c r="J63" s="147" t="str">
        <f>'[1]Grid B'!F50</f>
        <v>-</v>
      </c>
      <c r="K63" s="146" t="str">
        <f>'[1]Grid A'!G50</f>
        <v>-</v>
      </c>
      <c r="L63" s="146" t="str">
        <f>'[1]Grid B'!G50</f>
        <v>-</v>
      </c>
      <c r="M63" s="146" t="str">
        <f>'[1]Grid A'!H50</f>
        <v>-</v>
      </c>
      <c r="N63" s="147" t="str">
        <f>'[1]Grid B'!H50</f>
        <v>-</v>
      </c>
      <c r="O63" s="146" t="str">
        <f>'[1]Grid A'!I50</f>
        <v>-</v>
      </c>
      <c r="P63" s="146" t="str">
        <f>'[1]Grid B'!I50</f>
        <v>-</v>
      </c>
      <c r="Q63" s="146" t="str">
        <f>'[1]Grid A'!J50</f>
        <v>-</v>
      </c>
      <c r="R63" s="146" t="str">
        <f>'[1]Grid B'!J50</f>
        <v>-</v>
      </c>
      <c r="S63" s="146" t="str">
        <f>'[1]Grid A'!K50</f>
        <v>-</v>
      </c>
      <c r="T63" s="146" t="str">
        <f>'[1]Grid B'!K50</f>
        <v>-</v>
      </c>
      <c r="U63" s="146" t="str">
        <f>'[1]Grid A'!L50</f>
        <v>-</v>
      </c>
      <c r="V63" s="146" t="str">
        <f>'[1]Grid B'!L50</f>
        <v>-</v>
      </c>
      <c r="X63" s="66" t="s">
        <v>57</v>
      </c>
      <c r="Y63" s="146" t="str">
        <f>'[1]Grid A'!O50</f>
        <v>-</v>
      </c>
      <c r="Z63" s="151" t="str">
        <f>'[1]Grid B'!O50</f>
        <v>-</v>
      </c>
      <c r="AA63" s="146" t="str">
        <f>'[1]Grid A'!P50</f>
        <v>-</v>
      </c>
      <c r="AB63" s="147" t="str">
        <f>'[1]Grid B'!P50</f>
        <v>-</v>
      </c>
      <c r="AC63" s="135" t="str">
        <f>'[1]Grid A'!Q50</f>
        <v>-</v>
      </c>
      <c r="AD63" s="147" t="str">
        <f>'[1]Grid B'!Q50</f>
        <v>-</v>
      </c>
      <c r="AE63" s="135" t="str">
        <f>'[1]Grid B'!R50</f>
        <v>-</v>
      </c>
      <c r="AF63" s="147" t="str">
        <f>'[1]Grid B'!R50</f>
        <v>-</v>
      </c>
      <c r="AG63" s="146" t="str">
        <f>'[1]Grid A'!S50</f>
        <v>-</v>
      </c>
      <c r="AH63" s="146" t="str">
        <f>'[1]Grid B'!S50</f>
        <v>-</v>
      </c>
      <c r="AI63" s="146" t="str">
        <f>'[1]Grid A'!T50</f>
        <v>-</v>
      </c>
      <c r="AJ63" s="147" t="str">
        <f>'[1]Grid B'!T50</f>
        <v>-</v>
      </c>
      <c r="AK63" s="146" t="str">
        <f>'[1]Grid A'!U50</f>
        <v>-</v>
      </c>
      <c r="AL63" s="146" t="str">
        <f>'[1]Grid B'!U50</f>
        <v>-</v>
      </c>
      <c r="AM63" s="146" t="str">
        <f>'[1]Grid A'!V50</f>
        <v>-</v>
      </c>
      <c r="AN63" s="146" t="str">
        <f>'[1]Grid B'!V50</f>
        <v>-</v>
      </c>
      <c r="AO63" s="146" t="str">
        <f>'[1]Grid A'!W50</f>
        <v>-</v>
      </c>
      <c r="AP63" s="146" t="str">
        <f>'[1]Grid B'!W50</f>
        <v>-</v>
      </c>
      <c r="AQ63" s="146" t="str">
        <f>'[1]Grid A'!X50</f>
        <v>-</v>
      </c>
      <c r="AR63" s="146" t="str">
        <f>'[1]Grid B'!X50</f>
        <v>-</v>
      </c>
    </row>
    <row r="65" spans="13:43" x14ac:dyDescent="0.6">
      <c r="M65" s="1"/>
      <c r="O65" s="1"/>
      <c r="Q65" s="1"/>
      <c r="S65" s="1"/>
      <c r="U65" s="1"/>
      <c r="AI65" s="1"/>
      <c r="AK65" s="1"/>
      <c r="AM65" s="1"/>
      <c r="AO65" s="1"/>
      <c r="AQ65" s="1"/>
    </row>
    <row r="66" spans="13:43" x14ac:dyDescent="0.6">
      <c r="M66" s="1"/>
      <c r="O66" s="1"/>
      <c r="Q66" s="1"/>
      <c r="S66" s="1"/>
      <c r="U66" s="1"/>
      <c r="AI66" s="1"/>
      <c r="AK66" s="1"/>
      <c r="AM66" s="1"/>
      <c r="AO66" s="1"/>
      <c r="AQ66" s="1"/>
    </row>
    <row r="67" spans="13:43" x14ac:dyDescent="0.6">
      <c r="M67" s="1"/>
      <c r="O67" s="1"/>
      <c r="Q67" s="1"/>
      <c r="S67" s="1"/>
      <c r="U67" s="1"/>
      <c r="AI67" s="1"/>
      <c r="AK67" s="1"/>
      <c r="AM67" s="1"/>
      <c r="AO67" s="1"/>
      <c r="AQ67" s="1"/>
    </row>
    <row r="68" spans="13:43" x14ac:dyDescent="0.6">
      <c r="M68" s="1"/>
    </row>
    <row r="69" spans="13:43" x14ac:dyDescent="0.6">
      <c r="M69" s="1"/>
      <c r="O69" s="1"/>
      <c r="Q69" s="1"/>
      <c r="S69" s="1"/>
      <c r="U69" s="1"/>
      <c r="AI69" s="1"/>
      <c r="AK69" s="1"/>
      <c r="AM69" s="1"/>
      <c r="AO69" s="1"/>
      <c r="AQ69" s="1"/>
    </row>
    <row r="70" spans="13:43" x14ac:dyDescent="0.6">
      <c r="M70" s="1"/>
      <c r="O70" s="1"/>
      <c r="Q70" s="1"/>
      <c r="S70" s="1"/>
      <c r="U70" s="1"/>
      <c r="AI70" s="1"/>
      <c r="AK70" s="1"/>
      <c r="AM70" s="1"/>
      <c r="AO70" s="1"/>
      <c r="AQ70" s="1"/>
    </row>
    <row r="71" spans="13:43" x14ac:dyDescent="0.6">
      <c r="M71" s="1"/>
      <c r="O71" s="1"/>
      <c r="Q71" s="1"/>
      <c r="S71" s="1"/>
      <c r="U71" s="1"/>
      <c r="AI71" s="1"/>
      <c r="AK71" s="1"/>
      <c r="AM71" s="1"/>
      <c r="AO71" s="1"/>
      <c r="AQ71" s="1"/>
    </row>
    <row r="73" spans="13:43" x14ac:dyDescent="0.6">
      <c r="M73" s="1"/>
      <c r="O73" s="1"/>
      <c r="Q73" s="1"/>
      <c r="S73" s="1"/>
      <c r="U73" s="1"/>
      <c r="AI73" s="1"/>
      <c r="AK73" s="1"/>
      <c r="AM73" s="1"/>
      <c r="AO73" s="1"/>
      <c r="AQ73" s="1"/>
    </row>
    <row r="74" spans="13:43" x14ac:dyDescent="0.6">
      <c r="M74" s="1"/>
      <c r="O74" s="1"/>
      <c r="Q74" s="1"/>
      <c r="S74" s="1"/>
      <c r="U74" s="1"/>
      <c r="AI74" s="1"/>
      <c r="AK74" s="1"/>
      <c r="AM74" s="1"/>
      <c r="AO74" s="1"/>
      <c r="AQ74" s="1"/>
    </row>
    <row r="75" spans="13:43" x14ac:dyDescent="0.6">
      <c r="M75" s="1"/>
      <c r="O75" s="1"/>
      <c r="Q75" s="1"/>
      <c r="S75" s="1"/>
      <c r="U75" s="1"/>
      <c r="AI75" s="1"/>
      <c r="AK75" s="1"/>
      <c r="AM75" s="1"/>
      <c r="AO75" s="1"/>
      <c r="AQ75" s="1"/>
    </row>
    <row r="77" spans="13:43" x14ac:dyDescent="0.6">
      <c r="M77" s="1"/>
      <c r="O77" s="1"/>
      <c r="Q77" s="1"/>
      <c r="S77" s="1"/>
      <c r="U77" s="1"/>
      <c r="AI77" s="1"/>
      <c r="AK77" s="1"/>
      <c r="AM77" s="1"/>
      <c r="AO77" s="1"/>
      <c r="AQ77" s="1"/>
    </row>
    <row r="78" spans="13:43" x14ac:dyDescent="0.6">
      <c r="M78" s="1"/>
      <c r="O78" s="1"/>
      <c r="Q78" s="1"/>
      <c r="S78" s="1"/>
      <c r="U78" s="1"/>
      <c r="AI78" s="1"/>
      <c r="AK78" s="1"/>
      <c r="AM78" s="1"/>
      <c r="AO78" s="1"/>
      <c r="AQ78" s="1"/>
    </row>
    <row r="79" spans="13:43" x14ac:dyDescent="0.6">
      <c r="M79" s="1"/>
      <c r="O79" s="1"/>
      <c r="Q79" s="1"/>
      <c r="S79" s="1"/>
      <c r="U79" s="1"/>
      <c r="AI79" s="1"/>
      <c r="AK79" s="1"/>
      <c r="AM79" s="1"/>
      <c r="AO79" s="1"/>
      <c r="AQ79" s="1"/>
    </row>
  </sheetData>
  <mergeCells count="144">
    <mergeCell ref="AO53:AP53"/>
    <mergeCell ref="AQ53:AR53"/>
    <mergeCell ref="AC53:AD53"/>
    <mergeCell ref="AE53:AF53"/>
    <mergeCell ref="AG53:AH53"/>
    <mergeCell ref="AI53:AJ53"/>
    <mergeCell ref="AK53:AL53"/>
    <mergeCell ref="AM53:AN53"/>
    <mergeCell ref="O53:P53"/>
    <mergeCell ref="Q53:R53"/>
    <mergeCell ref="S53:T53"/>
    <mergeCell ref="U53:V53"/>
    <mergeCell ref="Y53:Z53"/>
    <mergeCell ref="AA53:AB53"/>
    <mergeCell ref="C53:D53"/>
    <mergeCell ref="E53:F53"/>
    <mergeCell ref="G53:H53"/>
    <mergeCell ref="I53:J53"/>
    <mergeCell ref="K53:L53"/>
    <mergeCell ref="M53:N53"/>
    <mergeCell ref="AO38:AP38"/>
    <mergeCell ref="AQ38:AR38"/>
    <mergeCell ref="M50:N51"/>
    <mergeCell ref="P50:R50"/>
    <mergeCell ref="S50:V52"/>
    <mergeCell ref="AI50:AJ51"/>
    <mergeCell ref="AL50:AN50"/>
    <mergeCell ref="AO50:AR52"/>
    <mergeCell ref="P51:R51"/>
    <mergeCell ref="AL51:AN51"/>
    <mergeCell ref="AC38:AD38"/>
    <mergeCell ref="AE38:AF38"/>
    <mergeCell ref="AG38:AH38"/>
    <mergeCell ref="AI38:AJ38"/>
    <mergeCell ref="AK38:AL38"/>
    <mergeCell ref="AM38:AN38"/>
    <mergeCell ref="O38:P38"/>
    <mergeCell ref="Q38:R38"/>
    <mergeCell ref="S38:T38"/>
    <mergeCell ref="U38:V38"/>
    <mergeCell ref="Y38:Z38"/>
    <mergeCell ref="AA38:AB38"/>
    <mergeCell ref="C38:D38"/>
    <mergeCell ref="E38:F38"/>
    <mergeCell ref="G38:H38"/>
    <mergeCell ref="I38:J38"/>
    <mergeCell ref="K38:L38"/>
    <mergeCell ref="M38:N38"/>
    <mergeCell ref="AL35:AN35"/>
    <mergeCell ref="AO35:AR37"/>
    <mergeCell ref="P36:R36"/>
    <mergeCell ref="AL36:AN36"/>
    <mergeCell ref="AG23:AH23"/>
    <mergeCell ref="AI23:AJ23"/>
    <mergeCell ref="AK23:AL23"/>
    <mergeCell ref="AM23:AN23"/>
    <mergeCell ref="AO23:AP23"/>
    <mergeCell ref="AQ23:AR23"/>
    <mergeCell ref="S23:T23"/>
    <mergeCell ref="U23:V23"/>
    <mergeCell ref="Y23:Z23"/>
    <mergeCell ref="AA23:AB23"/>
    <mergeCell ref="AC23:AD23"/>
    <mergeCell ref="AE23:AF23"/>
    <mergeCell ref="C8:D8"/>
    <mergeCell ref="E8:F8"/>
    <mergeCell ref="G8:H8"/>
    <mergeCell ref="I8:J8"/>
    <mergeCell ref="K8:L8"/>
    <mergeCell ref="M35:N36"/>
    <mergeCell ref="P35:R35"/>
    <mergeCell ref="S35:V37"/>
    <mergeCell ref="AI35:AJ36"/>
    <mergeCell ref="P21:R21"/>
    <mergeCell ref="AL21:AN21"/>
    <mergeCell ref="C23:D23"/>
    <mergeCell ref="E23:F23"/>
    <mergeCell ref="G23:H23"/>
    <mergeCell ref="I23:J23"/>
    <mergeCell ref="K23:L23"/>
    <mergeCell ref="M23:N23"/>
    <mergeCell ref="O23:P23"/>
    <mergeCell ref="Q23:R23"/>
    <mergeCell ref="CC8:CD8"/>
    <mergeCell ref="CE8:CF8"/>
    <mergeCell ref="CG8:CH8"/>
    <mergeCell ref="CI8:CJ8"/>
    <mergeCell ref="M20:N21"/>
    <mergeCell ref="P20:R20"/>
    <mergeCell ref="S20:V22"/>
    <mergeCell ref="AI20:AJ21"/>
    <mergeCell ref="AL20:AN20"/>
    <mergeCell ref="AO20:AR22"/>
    <mergeCell ref="BQ8:BR8"/>
    <mergeCell ref="BS8:BT8"/>
    <mergeCell ref="BU8:BV8"/>
    <mergeCell ref="BW8:BX8"/>
    <mergeCell ref="BY8:BZ8"/>
    <mergeCell ref="CA8:CB8"/>
    <mergeCell ref="BC8:BD8"/>
    <mergeCell ref="BE8:BF8"/>
    <mergeCell ref="BG8:BH8"/>
    <mergeCell ref="BI8:BJ8"/>
    <mergeCell ref="M8:N8"/>
    <mergeCell ref="BK8:BL8"/>
    <mergeCell ref="BM8:BN8"/>
    <mergeCell ref="AO8:AP8"/>
    <mergeCell ref="O8:P8"/>
    <mergeCell ref="Q8:R8"/>
    <mergeCell ref="S8:T8"/>
    <mergeCell ref="U8:V8"/>
    <mergeCell ref="Y8:Z8"/>
    <mergeCell ref="AA8:AB8"/>
    <mergeCell ref="P6:R6"/>
    <mergeCell ref="AL6:AN6"/>
    <mergeCell ref="BH6:BJ6"/>
    <mergeCell ref="AU8:AV8"/>
    <mergeCell ref="AW8:AX8"/>
    <mergeCell ref="AY8:AZ8"/>
    <mergeCell ref="BA8:BB8"/>
    <mergeCell ref="AC8:AD8"/>
    <mergeCell ref="AE8:AF8"/>
    <mergeCell ref="AQ8:AR8"/>
    <mergeCell ref="AG8:AH8"/>
    <mergeCell ref="AI8:AJ8"/>
    <mergeCell ref="AK8:AL8"/>
    <mergeCell ref="AM8:AN8"/>
    <mergeCell ref="CG5:CJ7"/>
    <mergeCell ref="B3:V3"/>
    <mergeCell ref="X3:AR3"/>
    <mergeCell ref="AT3:BN3"/>
    <mergeCell ref="BP3:CJ3"/>
    <mergeCell ref="M5:N6"/>
    <mergeCell ref="P5:R5"/>
    <mergeCell ref="S5:V7"/>
    <mergeCell ref="AI5:AJ6"/>
    <mergeCell ref="AL5:AN5"/>
    <mergeCell ref="AO5:AR7"/>
    <mergeCell ref="CD6:CF6"/>
    <mergeCell ref="CA5:CB6"/>
    <mergeCell ref="CD5:CF5"/>
    <mergeCell ref="BE5:BF6"/>
    <mergeCell ref="BH5:BJ5"/>
    <mergeCell ref="BK5:BN7"/>
  </mergeCells>
  <pageMargins left="0.7" right="0.7" top="0.75" bottom="0.75" header="0.3" footer="0.3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93FD-7766-4929-949A-2D97DEBA5127}">
  <sheetPr>
    <pageSetUpPr fitToPage="1"/>
  </sheetPr>
  <dimension ref="B1:CJ79"/>
  <sheetViews>
    <sheetView showGridLines="0" zoomScale="70" zoomScaleNormal="70" zoomScaleSheetLayoutView="85" workbookViewId="0">
      <selection activeCell="J13" sqref="J13"/>
    </sheetView>
  </sheetViews>
  <sheetFormatPr defaultColWidth="8.84765625" defaultRowHeight="15.6" x14ac:dyDescent="0.6"/>
  <sheetData>
    <row r="1" spans="2:88" s="96" customFormat="1" ht="15" customHeight="1" x14ac:dyDescent="0.6"/>
    <row r="2" spans="2:88" s="96" customFormat="1" x14ac:dyDescent="0.6"/>
    <row r="3" spans="2:88" x14ac:dyDescent="0.6">
      <c r="B3" s="175" t="s">
        <v>65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X3" s="176" t="s">
        <v>66</v>
      </c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T3" s="175" t="s">
        <v>67</v>
      </c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P3" s="176" t="s">
        <v>68</v>
      </c>
      <c r="BQ3" s="176"/>
      <c r="BR3" s="176"/>
      <c r="BS3" s="176"/>
      <c r="BT3" s="176"/>
      <c r="BU3" s="176"/>
      <c r="BV3" s="176"/>
      <c r="BW3" s="176"/>
      <c r="BX3" s="176"/>
      <c r="BY3" s="176"/>
      <c r="BZ3" s="176"/>
      <c r="CA3" s="176"/>
      <c r="CB3" s="176"/>
      <c r="CC3" s="176"/>
      <c r="CD3" s="176"/>
      <c r="CE3" s="176"/>
      <c r="CF3" s="176"/>
      <c r="CG3" s="176"/>
      <c r="CH3" s="176"/>
      <c r="CI3" s="176"/>
      <c r="CJ3" s="176"/>
    </row>
    <row r="4" spans="2:88" ht="15.9" thickBot="1" x14ac:dyDescent="0.65"/>
    <row r="5" spans="2:88" x14ac:dyDescent="0.6">
      <c r="B5" s="58" t="s">
        <v>3</v>
      </c>
      <c r="C5" s="67"/>
      <c r="D5" s="67"/>
      <c r="E5" s="67"/>
      <c r="F5" s="67"/>
      <c r="G5" s="67"/>
      <c r="H5" s="67"/>
      <c r="I5" s="127"/>
      <c r="J5" s="127"/>
      <c r="K5" s="127"/>
      <c r="L5" s="127"/>
      <c r="M5" s="177"/>
      <c r="N5" s="177"/>
      <c r="O5" s="117"/>
      <c r="P5" s="179"/>
      <c r="Q5" s="179"/>
      <c r="R5" s="179"/>
      <c r="S5" s="169"/>
      <c r="T5" s="169"/>
      <c r="U5" s="169"/>
      <c r="V5" s="170"/>
      <c r="X5" s="58" t="s">
        <v>3</v>
      </c>
      <c r="Y5" s="67"/>
      <c r="Z5" s="67"/>
      <c r="AA5" s="67"/>
      <c r="AB5" s="67"/>
      <c r="AC5" s="67"/>
      <c r="AD5" s="67"/>
      <c r="AE5" s="127"/>
      <c r="AF5" s="127"/>
      <c r="AG5" s="127"/>
      <c r="AH5" s="127"/>
      <c r="AI5" s="177"/>
      <c r="AJ5" s="177"/>
      <c r="AK5" s="117"/>
      <c r="AL5" s="179"/>
      <c r="AM5" s="179"/>
      <c r="AN5" s="179"/>
      <c r="AO5" s="169"/>
      <c r="AP5" s="169"/>
      <c r="AQ5" s="169"/>
      <c r="AR5" s="170"/>
      <c r="AT5" s="58" t="s">
        <v>47</v>
      </c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77"/>
      <c r="BF5" s="177"/>
      <c r="BG5" s="117"/>
      <c r="BH5" s="179"/>
      <c r="BI5" s="179"/>
      <c r="BJ5" s="179"/>
      <c r="BK5" s="169"/>
      <c r="BL5" s="169"/>
      <c r="BM5" s="169"/>
      <c r="BN5" s="170"/>
      <c r="BP5" s="58" t="s">
        <v>47</v>
      </c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77"/>
      <c r="CB5" s="177"/>
      <c r="CC5" s="117"/>
      <c r="CD5" s="179"/>
      <c r="CE5" s="179"/>
      <c r="CF5" s="179"/>
      <c r="CG5" s="169"/>
      <c r="CH5" s="169"/>
      <c r="CI5" s="169"/>
      <c r="CJ5" s="170"/>
    </row>
    <row r="6" spans="2:88" x14ac:dyDescent="0.6">
      <c r="B6" s="129"/>
      <c r="C6" s="94"/>
      <c r="D6" s="94"/>
      <c r="E6" s="94"/>
      <c r="F6" s="94"/>
      <c r="G6" s="94"/>
      <c r="H6" s="94"/>
      <c r="I6" s="94"/>
      <c r="J6" s="94"/>
      <c r="K6" s="94"/>
      <c r="L6" s="94"/>
      <c r="M6" s="178"/>
      <c r="N6" s="178"/>
      <c r="O6" s="87"/>
      <c r="P6" s="180"/>
      <c r="Q6" s="180"/>
      <c r="R6" s="180"/>
      <c r="S6" s="171"/>
      <c r="T6" s="171"/>
      <c r="U6" s="171"/>
      <c r="V6" s="172"/>
      <c r="X6" s="129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178"/>
      <c r="AJ6" s="178"/>
      <c r="AK6" s="87"/>
      <c r="AL6" s="180"/>
      <c r="AM6" s="180"/>
      <c r="AN6" s="180"/>
      <c r="AO6" s="171"/>
      <c r="AP6" s="171"/>
      <c r="AQ6" s="171"/>
      <c r="AR6" s="172"/>
      <c r="AT6" s="13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178"/>
      <c r="BF6" s="178"/>
      <c r="BG6" s="87"/>
      <c r="BH6" s="180"/>
      <c r="BI6" s="180"/>
      <c r="BJ6" s="180"/>
      <c r="BK6" s="171"/>
      <c r="BL6" s="171"/>
      <c r="BM6" s="171"/>
      <c r="BN6" s="172"/>
      <c r="BP6" s="13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178"/>
      <c r="CB6" s="178"/>
      <c r="CC6" s="87"/>
      <c r="CD6" s="180"/>
      <c r="CE6" s="180"/>
      <c r="CF6" s="180"/>
      <c r="CG6" s="171"/>
      <c r="CH6" s="171"/>
      <c r="CI6" s="171"/>
      <c r="CJ6" s="172"/>
    </row>
    <row r="7" spans="2:88" ht="15.9" thickBot="1" x14ac:dyDescent="0.65">
      <c r="B7" s="129"/>
      <c r="C7" s="94"/>
      <c r="D7" s="94"/>
      <c r="E7" s="94"/>
      <c r="F7" s="94"/>
      <c r="G7" s="94"/>
      <c r="H7" s="94"/>
      <c r="I7" s="94"/>
      <c r="J7" s="94"/>
      <c r="K7" s="94"/>
      <c r="L7" s="94"/>
      <c r="M7" s="100"/>
      <c r="N7" s="100"/>
      <c r="O7" s="100"/>
      <c r="P7" s="76"/>
      <c r="Q7" s="76"/>
      <c r="R7" s="76"/>
      <c r="S7" s="171"/>
      <c r="T7" s="171"/>
      <c r="U7" s="171"/>
      <c r="V7" s="172"/>
      <c r="X7" s="129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100"/>
      <c r="AJ7" s="100"/>
      <c r="AK7" s="100"/>
      <c r="AL7" s="76"/>
      <c r="AM7" s="76"/>
      <c r="AN7" s="76"/>
      <c r="AO7" s="171"/>
      <c r="AP7" s="171"/>
      <c r="AQ7" s="171"/>
      <c r="AR7" s="172"/>
      <c r="AT7" s="132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4"/>
      <c r="BF7" s="134"/>
      <c r="BG7" s="134"/>
      <c r="BH7" s="135"/>
      <c r="BI7" s="135"/>
      <c r="BJ7" s="135"/>
      <c r="BK7" s="173"/>
      <c r="BL7" s="173"/>
      <c r="BM7" s="173"/>
      <c r="BN7" s="174"/>
      <c r="BP7" s="132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4"/>
      <c r="CB7" s="134"/>
      <c r="CC7" s="134"/>
      <c r="CD7" s="135"/>
      <c r="CE7" s="135"/>
      <c r="CF7" s="135"/>
      <c r="CG7" s="173"/>
      <c r="CH7" s="173"/>
      <c r="CI7" s="173"/>
      <c r="CJ7" s="174"/>
    </row>
    <row r="8" spans="2:88" s="137" customFormat="1" x14ac:dyDescent="0.6">
      <c r="B8" s="136"/>
      <c r="C8" s="181" t="s">
        <v>58</v>
      </c>
      <c r="D8" s="182"/>
      <c r="E8" s="181" t="s">
        <v>63</v>
      </c>
      <c r="F8" s="182"/>
      <c r="G8" s="181" t="s">
        <v>46</v>
      </c>
      <c r="H8" s="182"/>
      <c r="I8" s="181" t="s">
        <v>59</v>
      </c>
      <c r="J8" s="182"/>
      <c r="K8" s="181" t="s">
        <v>43</v>
      </c>
      <c r="L8" s="182"/>
      <c r="M8" s="181" t="s">
        <v>44</v>
      </c>
      <c r="N8" s="182"/>
      <c r="O8" s="181" t="s">
        <v>60</v>
      </c>
      <c r="P8" s="182"/>
      <c r="Q8" s="181" t="s">
        <v>61</v>
      </c>
      <c r="R8" s="182"/>
      <c r="S8" s="181" t="s">
        <v>45</v>
      </c>
      <c r="T8" s="182"/>
      <c r="U8" s="183" t="s">
        <v>62</v>
      </c>
      <c r="V8" s="184"/>
      <c r="X8" s="136"/>
      <c r="Y8" s="181" t="s">
        <v>58</v>
      </c>
      <c r="Z8" s="182"/>
      <c r="AA8" s="181" t="s">
        <v>63</v>
      </c>
      <c r="AB8" s="182"/>
      <c r="AC8" s="181" t="s">
        <v>46</v>
      </c>
      <c r="AD8" s="182"/>
      <c r="AE8" s="181" t="s">
        <v>59</v>
      </c>
      <c r="AF8" s="182"/>
      <c r="AG8" s="181" t="s">
        <v>43</v>
      </c>
      <c r="AH8" s="182"/>
      <c r="AI8" s="181" t="s">
        <v>44</v>
      </c>
      <c r="AJ8" s="182"/>
      <c r="AK8" s="181" t="s">
        <v>60</v>
      </c>
      <c r="AL8" s="182"/>
      <c r="AM8" s="181" t="s">
        <v>61</v>
      </c>
      <c r="AN8" s="182"/>
      <c r="AO8" s="181" t="s">
        <v>45</v>
      </c>
      <c r="AP8" s="182"/>
      <c r="AQ8" s="183" t="s">
        <v>62</v>
      </c>
      <c r="AR8" s="184"/>
      <c r="AT8" s="131"/>
      <c r="AU8" s="181" t="s">
        <v>58</v>
      </c>
      <c r="AV8" s="182"/>
      <c r="AW8" s="181" t="s">
        <v>63</v>
      </c>
      <c r="AX8" s="182"/>
      <c r="AY8" s="181" t="s">
        <v>46</v>
      </c>
      <c r="AZ8" s="182"/>
      <c r="BA8" s="181" t="s">
        <v>59</v>
      </c>
      <c r="BB8" s="182"/>
      <c r="BC8" s="181" t="s">
        <v>43</v>
      </c>
      <c r="BD8" s="182"/>
      <c r="BE8" s="181" t="s">
        <v>44</v>
      </c>
      <c r="BF8" s="182"/>
      <c r="BG8" s="181" t="s">
        <v>60</v>
      </c>
      <c r="BH8" s="182"/>
      <c r="BI8" s="181" t="s">
        <v>61</v>
      </c>
      <c r="BJ8" s="182"/>
      <c r="BK8" s="181" t="s">
        <v>45</v>
      </c>
      <c r="BL8" s="182"/>
      <c r="BM8" s="183" t="s">
        <v>62</v>
      </c>
      <c r="BN8" s="184"/>
      <c r="BP8" s="131"/>
      <c r="BQ8" s="181" t="s">
        <v>58</v>
      </c>
      <c r="BR8" s="182"/>
      <c r="BS8" s="181" t="s">
        <v>63</v>
      </c>
      <c r="BT8" s="182"/>
      <c r="BU8" s="181" t="s">
        <v>46</v>
      </c>
      <c r="BV8" s="182"/>
      <c r="BW8" s="181" t="s">
        <v>59</v>
      </c>
      <c r="BX8" s="182"/>
      <c r="BY8" s="181" t="s">
        <v>43</v>
      </c>
      <c r="BZ8" s="182"/>
      <c r="CA8" s="181" t="s">
        <v>44</v>
      </c>
      <c r="CB8" s="182"/>
      <c r="CC8" s="181" t="s">
        <v>60</v>
      </c>
      <c r="CD8" s="182"/>
      <c r="CE8" s="181" t="s">
        <v>61</v>
      </c>
      <c r="CF8" s="182"/>
      <c r="CG8" s="181" t="s">
        <v>45</v>
      </c>
      <c r="CH8" s="182"/>
      <c r="CI8" s="183" t="s">
        <v>62</v>
      </c>
      <c r="CJ8" s="184"/>
    </row>
    <row r="9" spans="2:88" ht="15.9" thickBot="1" x14ac:dyDescent="0.65">
      <c r="B9" s="138"/>
      <c r="C9" s="131" t="s">
        <v>41</v>
      </c>
      <c r="D9" s="139" t="s">
        <v>42</v>
      </c>
      <c r="E9" s="131" t="s">
        <v>41</v>
      </c>
      <c r="F9" s="139" t="s">
        <v>42</v>
      </c>
      <c r="G9" s="131" t="s">
        <v>41</v>
      </c>
      <c r="H9" s="139" t="s">
        <v>42</v>
      </c>
      <c r="I9" s="131" t="s">
        <v>41</v>
      </c>
      <c r="J9" s="139" t="s">
        <v>42</v>
      </c>
      <c r="K9" s="131" t="s">
        <v>41</v>
      </c>
      <c r="L9" s="139" t="s">
        <v>42</v>
      </c>
      <c r="M9" s="131" t="s">
        <v>41</v>
      </c>
      <c r="N9" s="139" t="s">
        <v>42</v>
      </c>
      <c r="O9" s="129" t="s">
        <v>41</v>
      </c>
      <c r="P9" s="139" t="s">
        <v>42</v>
      </c>
      <c r="Q9" s="129" t="s">
        <v>41</v>
      </c>
      <c r="R9" s="139" t="s">
        <v>42</v>
      </c>
      <c r="S9" s="129" t="s">
        <v>41</v>
      </c>
      <c r="T9" s="139" t="s">
        <v>42</v>
      </c>
      <c r="U9" s="59" t="s">
        <v>41</v>
      </c>
      <c r="V9" s="60" t="s">
        <v>42</v>
      </c>
      <c r="X9" s="138"/>
      <c r="Y9" s="131" t="s">
        <v>41</v>
      </c>
      <c r="Z9" s="139" t="s">
        <v>42</v>
      </c>
      <c r="AA9" s="131" t="s">
        <v>41</v>
      </c>
      <c r="AB9" s="139" t="s">
        <v>42</v>
      </c>
      <c r="AC9" s="131" t="s">
        <v>41</v>
      </c>
      <c r="AD9" s="139" t="s">
        <v>42</v>
      </c>
      <c r="AE9" s="131" t="s">
        <v>41</v>
      </c>
      <c r="AF9" s="139" t="s">
        <v>42</v>
      </c>
      <c r="AG9" s="131" t="s">
        <v>41</v>
      </c>
      <c r="AH9" s="139" t="s">
        <v>42</v>
      </c>
      <c r="AI9" s="131" t="s">
        <v>41</v>
      </c>
      <c r="AJ9" s="139" t="s">
        <v>42</v>
      </c>
      <c r="AK9" s="129" t="s">
        <v>41</v>
      </c>
      <c r="AL9" s="139" t="s">
        <v>42</v>
      </c>
      <c r="AM9" s="129" t="s">
        <v>41</v>
      </c>
      <c r="AN9" s="139" t="s">
        <v>42</v>
      </c>
      <c r="AO9" s="129" t="s">
        <v>41</v>
      </c>
      <c r="AP9" s="139" t="s">
        <v>42</v>
      </c>
      <c r="AQ9" s="59" t="s">
        <v>41</v>
      </c>
      <c r="AR9" s="60" t="s">
        <v>42</v>
      </c>
      <c r="AT9" s="131"/>
      <c r="AU9" s="131" t="s">
        <v>41</v>
      </c>
      <c r="AV9" s="139" t="s">
        <v>42</v>
      </c>
      <c r="AW9" s="131" t="s">
        <v>41</v>
      </c>
      <c r="AX9" s="139" t="s">
        <v>42</v>
      </c>
      <c r="AY9" s="131" t="s">
        <v>41</v>
      </c>
      <c r="AZ9" s="139" t="s">
        <v>42</v>
      </c>
      <c r="BA9" s="131" t="s">
        <v>41</v>
      </c>
      <c r="BB9" s="139" t="s">
        <v>42</v>
      </c>
      <c r="BC9" s="131" t="s">
        <v>41</v>
      </c>
      <c r="BD9" s="139" t="s">
        <v>42</v>
      </c>
      <c r="BE9" s="131" t="s">
        <v>41</v>
      </c>
      <c r="BF9" s="139" t="s">
        <v>42</v>
      </c>
      <c r="BG9" s="129" t="s">
        <v>41</v>
      </c>
      <c r="BH9" s="139" t="s">
        <v>42</v>
      </c>
      <c r="BI9" s="129" t="s">
        <v>41</v>
      </c>
      <c r="BJ9" s="139" t="s">
        <v>42</v>
      </c>
      <c r="BK9" s="129" t="s">
        <v>41</v>
      </c>
      <c r="BL9" s="139" t="s">
        <v>42</v>
      </c>
      <c r="BM9" s="59" t="s">
        <v>41</v>
      </c>
      <c r="BN9" s="60" t="s">
        <v>42</v>
      </c>
      <c r="BP9" s="131"/>
      <c r="BQ9" s="131" t="s">
        <v>41</v>
      </c>
      <c r="BR9" s="139" t="s">
        <v>42</v>
      </c>
      <c r="BS9" s="131" t="s">
        <v>41</v>
      </c>
      <c r="BT9" s="139" t="s">
        <v>42</v>
      </c>
      <c r="BU9" s="131" t="s">
        <v>41</v>
      </c>
      <c r="BV9" s="139" t="s">
        <v>42</v>
      </c>
      <c r="BW9" s="131" t="s">
        <v>41</v>
      </c>
      <c r="BX9" s="139" t="s">
        <v>42</v>
      </c>
      <c r="BY9" s="131" t="s">
        <v>41</v>
      </c>
      <c r="BZ9" s="139" t="s">
        <v>42</v>
      </c>
      <c r="CA9" s="131" t="s">
        <v>41</v>
      </c>
      <c r="CB9" s="139" t="s">
        <v>42</v>
      </c>
      <c r="CC9" s="129" t="s">
        <v>41</v>
      </c>
      <c r="CD9" s="139" t="s">
        <v>42</v>
      </c>
      <c r="CE9" s="129" t="s">
        <v>41</v>
      </c>
      <c r="CF9" s="139" t="s">
        <v>42</v>
      </c>
      <c r="CG9" s="129" t="s">
        <v>41</v>
      </c>
      <c r="CH9" s="139" t="s">
        <v>42</v>
      </c>
      <c r="CI9" s="59" t="s">
        <v>41</v>
      </c>
      <c r="CJ9" s="60" t="s">
        <v>42</v>
      </c>
    </row>
    <row r="10" spans="2:88" s="68" customFormat="1" x14ac:dyDescent="0.6">
      <c r="B10" s="63" t="s">
        <v>50</v>
      </c>
      <c r="C10" s="140" t="e">
        <f>#REF!-'AB Test Old Pricing Grid'!C10</f>
        <v>#REF!</v>
      </c>
      <c r="D10" s="140" t="e">
        <f>#REF!-'AB Test Old Pricing Grid'!D10</f>
        <v>#REF!</v>
      </c>
      <c r="E10" s="140" t="e">
        <f>#REF!-'AB Test Old Pricing Grid'!E10</f>
        <v>#REF!</v>
      </c>
      <c r="F10" s="140" t="e">
        <f>#REF!-'AB Test Old Pricing Grid'!F10</f>
        <v>#REF!</v>
      </c>
      <c r="G10" s="140" t="e">
        <f>#REF!-'AB Test Old Pricing Grid'!G10</f>
        <v>#REF!</v>
      </c>
      <c r="H10" s="140" t="e">
        <f>#REF!-'AB Test Old Pricing Grid'!H10</f>
        <v>#REF!</v>
      </c>
      <c r="I10" s="140" t="e">
        <f>#REF!-'AB Test Old Pricing Grid'!I10</f>
        <v>#REF!</v>
      </c>
      <c r="J10" s="140" t="e">
        <f>#REF!-'AB Test Old Pricing Grid'!J10</f>
        <v>#REF!</v>
      </c>
      <c r="K10" s="140" t="e">
        <f>#REF!-'AB Test Old Pricing Grid'!K10</f>
        <v>#REF!</v>
      </c>
      <c r="L10" s="140" t="e">
        <f>#REF!-'AB Test Old Pricing Grid'!L10</f>
        <v>#REF!</v>
      </c>
      <c r="M10" s="140" t="e">
        <f>#REF!-'AB Test Old Pricing Grid'!M10</f>
        <v>#REF!</v>
      </c>
      <c r="N10" s="140" t="e">
        <f>#REF!-'AB Test Old Pricing Grid'!N10</f>
        <v>#REF!</v>
      </c>
      <c r="O10" s="140" t="e">
        <f>#REF!-'AB Test Old Pricing Grid'!O10</f>
        <v>#REF!</v>
      </c>
      <c r="P10" s="140" t="e">
        <f>#REF!-'AB Test Old Pricing Grid'!P10</f>
        <v>#REF!</v>
      </c>
      <c r="Q10" s="140" t="e">
        <f>#REF!-'AB Test Old Pricing Grid'!Q10</f>
        <v>#REF!</v>
      </c>
      <c r="R10" s="140" t="e">
        <f>#REF!-'AB Test Old Pricing Grid'!R10</f>
        <v>#REF!</v>
      </c>
      <c r="S10" s="140" t="e">
        <f>#REF!-'AB Test Old Pricing Grid'!S10</f>
        <v>#REF!</v>
      </c>
      <c r="T10" s="140" t="e">
        <f>#REF!-'AB Test Old Pricing Grid'!T10</f>
        <v>#REF!</v>
      </c>
      <c r="U10" s="140" t="e">
        <f>#REF!-'AB Test Old Pricing Grid'!U10</f>
        <v>#REF!</v>
      </c>
      <c r="V10" s="140" t="e">
        <f>#REF!-'AB Test Old Pricing Grid'!V10</f>
        <v>#REF!</v>
      </c>
      <c r="X10" s="63" t="s">
        <v>50</v>
      </c>
      <c r="Y10" s="140" t="e">
        <f>#REF!-'AB Test Old Pricing Grid'!Y10</f>
        <v>#REF!</v>
      </c>
      <c r="Z10" s="140" t="e">
        <f>#REF!-'AB Test Old Pricing Grid'!Z10</f>
        <v>#REF!</v>
      </c>
      <c r="AA10" s="140" t="e">
        <f>#REF!-'AB Test Old Pricing Grid'!AA10</f>
        <v>#REF!</v>
      </c>
      <c r="AB10" s="140" t="e">
        <f>#REF!-'AB Test Old Pricing Grid'!AB10</f>
        <v>#REF!</v>
      </c>
      <c r="AC10" s="140" t="e">
        <f>#REF!-'AB Test Old Pricing Grid'!AC10</f>
        <v>#REF!</v>
      </c>
      <c r="AD10" s="140" t="e">
        <f>#REF!-'AB Test Old Pricing Grid'!AD10</f>
        <v>#REF!</v>
      </c>
      <c r="AE10" s="140" t="e">
        <f>#REF!-'AB Test Old Pricing Grid'!AE10</f>
        <v>#REF!</v>
      </c>
      <c r="AF10" s="140" t="e">
        <f>#REF!-'AB Test Old Pricing Grid'!AF10</f>
        <v>#REF!</v>
      </c>
      <c r="AG10" s="140" t="e">
        <f>#REF!-'AB Test Old Pricing Grid'!AG10</f>
        <v>#REF!</v>
      </c>
      <c r="AH10" s="140" t="e">
        <f>#REF!-'AB Test Old Pricing Grid'!AH10</f>
        <v>#REF!</v>
      </c>
      <c r="AI10" s="140" t="e">
        <f>#REF!-'AB Test Old Pricing Grid'!AI10</f>
        <v>#REF!</v>
      </c>
      <c r="AJ10" s="140" t="e">
        <f>#REF!-'AB Test Old Pricing Grid'!AJ10</f>
        <v>#REF!</v>
      </c>
      <c r="AK10" s="140" t="e">
        <f>#REF!-'AB Test Old Pricing Grid'!AK10</f>
        <v>#REF!</v>
      </c>
      <c r="AL10" s="140" t="e">
        <f>#REF!-'AB Test Old Pricing Grid'!AL10</f>
        <v>#REF!</v>
      </c>
      <c r="AM10" s="140" t="e">
        <f>#REF!-'AB Test Old Pricing Grid'!AM10</f>
        <v>#REF!</v>
      </c>
      <c r="AN10" s="140" t="e">
        <f>#REF!-'AB Test Old Pricing Grid'!AN10</f>
        <v>#REF!</v>
      </c>
      <c r="AO10" s="140" t="e">
        <f>#REF!-'AB Test Old Pricing Grid'!AO10</f>
        <v>#REF!</v>
      </c>
      <c r="AP10" s="140" t="e">
        <f>#REF!-'AB Test Old Pricing Grid'!AP10</f>
        <v>#REF!</v>
      </c>
      <c r="AQ10" s="140" t="e">
        <f>#REF!-'AB Test Old Pricing Grid'!AQ10</f>
        <v>#REF!</v>
      </c>
      <c r="AR10" s="140" t="e">
        <f>#REF!-'AB Test Old Pricing Grid'!AR10</f>
        <v>#REF!</v>
      </c>
      <c r="AT10" s="142">
        <v>5</v>
      </c>
      <c r="AU10" s="123" t="e">
        <f>#REF!-'AB Test Old Pricing Grid'!AU10</f>
        <v>#REF!</v>
      </c>
      <c r="AV10" s="156" t="e">
        <f>#REF!-'AB Test Old Pricing Grid'!AV10</f>
        <v>#REF!</v>
      </c>
      <c r="AW10" s="156" t="e">
        <f>#REF!-'AB Test Old Pricing Grid'!AW10</f>
        <v>#REF!</v>
      </c>
      <c r="AX10" s="156" t="e">
        <f>#REF!-'AB Test Old Pricing Grid'!AX10</f>
        <v>#REF!</v>
      </c>
      <c r="AY10" s="156" t="e">
        <f>#REF!-'AB Test Old Pricing Grid'!AY10</f>
        <v>#REF!</v>
      </c>
      <c r="AZ10" s="156" t="e">
        <f>#REF!-'AB Test Old Pricing Grid'!AZ10</f>
        <v>#REF!</v>
      </c>
      <c r="BA10" s="156" t="e">
        <f>#REF!-'AB Test Old Pricing Grid'!BA10</f>
        <v>#REF!</v>
      </c>
      <c r="BB10" s="156" t="e">
        <f>#REF!-'AB Test Old Pricing Grid'!BB10</f>
        <v>#REF!</v>
      </c>
      <c r="BC10" s="123" t="e">
        <f>#REF!-'AB Test Old Pricing Grid'!BC10</f>
        <v>#REF!</v>
      </c>
      <c r="BD10" s="156" t="e">
        <f>#REF!-'AB Test Old Pricing Grid'!BD10</f>
        <v>#REF!</v>
      </c>
      <c r="BE10" s="123" t="e">
        <f>#REF!-'AB Test Old Pricing Grid'!BE10</f>
        <v>#REF!</v>
      </c>
      <c r="BF10" s="156" t="e">
        <f>#REF!-'AB Test Old Pricing Grid'!BF10</f>
        <v>#REF!</v>
      </c>
      <c r="BG10" s="123" t="e">
        <f>#REF!-'AB Test Old Pricing Grid'!BG10</f>
        <v>#REF!</v>
      </c>
      <c r="BH10" s="156" t="e">
        <f>#REF!-'AB Test Old Pricing Grid'!BH10</f>
        <v>#REF!</v>
      </c>
      <c r="BI10" s="123" t="e">
        <f>#REF!-'AB Test Old Pricing Grid'!BI10</f>
        <v>#REF!</v>
      </c>
      <c r="BJ10" s="156" t="e">
        <f>#REF!-'AB Test Old Pricing Grid'!BJ10</f>
        <v>#REF!</v>
      </c>
      <c r="BK10" s="123" t="e">
        <f>#REF!-'AB Test Old Pricing Grid'!BK10</f>
        <v>#REF!</v>
      </c>
      <c r="BL10" s="156" t="e">
        <f>#REF!-'AB Test Old Pricing Grid'!BL10</f>
        <v>#REF!</v>
      </c>
      <c r="BM10" s="123" t="e">
        <f>#REF!-'AB Test Old Pricing Grid'!BM10</f>
        <v>#REF!</v>
      </c>
      <c r="BN10" s="156" t="e">
        <f>#REF!-'AB Test Old Pricing Grid'!BN10</f>
        <v>#REF!</v>
      </c>
      <c r="BP10" s="142">
        <v>5</v>
      </c>
      <c r="BQ10" s="123" t="e">
        <f>#REF!-'AB Test Old Pricing Grid'!BQ10</f>
        <v>#REF!</v>
      </c>
      <c r="BR10" s="156" t="e">
        <f>#REF!-'AB Test Old Pricing Grid'!BR10</f>
        <v>#REF!</v>
      </c>
      <c r="BS10" s="156" t="e">
        <f>#REF!-'AB Test Old Pricing Grid'!BS10</f>
        <v>#REF!</v>
      </c>
      <c r="BT10" s="156" t="e">
        <f>#REF!-'AB Test Old Pricing Grid'!BT10</f>
        <v>#REF!</v>
      </c>
      <c r="BU10" s="156" t="e">
        <f>#REF!-'AB Test Old Pricing Grid'!BU10</f>
        <v>#REF!</v>
      </c>
      <c r="BV10" s="156" t="e">
        <f>#REF!-'AB Test Old Pricing Grid'!BV10</f>
        <v>#REF!</v>
      </c>
      <c r="BW10" s="156" t="e">
        <f>#REF!-'AB Test Old Pricing Grid'!BW10</f>
        <v>#REF!</v>
      </c>
      <c r="BX10" s="156" t="e">
        <f>#REF!-'AB Test Old Pricing Grid'!BX10</f>
        <v>#REF!</v>
      </c>
      <c r="BY10" s="123" t="e">
        <f>#REF!-'AB Test Old Pricing Grid'!BY10</f>
        <v>#REF!</v>
      </c>
      <c r="BZ10" s="156" t="e">
        <f>#REF!-'AB Test Old Pricing Grid'!BZ10</f>
        <v>#REF!</v>
      </c>
      <c r="CA10" s="123" t="e">
        <f>#REF!-'AB Test Old Pricing Grid'!CA10</f>
        <v>#REF!</v>
      </c>
      <c r="CB10" s="156" t="e">
        <f>#REF!-'AB Test Old Pricing Grid'!CB10</f>
        <v>#REF!</v>
      </c>
      <c r="CC10" s="123" t="e">
        <f>#REF!-'AB Test Old Pricing Grid'!CC10</f>
        <v>#REF!</v>
      </c>
      <c r="CD10" s="156" t="e">
        <f>#REF!-'AB Test Old Pricing Grid'!CD10</f>
        <v>#REF!</v>
      </c>
      <c r="CE10" s="123" t="e">
        <f>#REF!-'AB Test Old Pricing Grid'!CE10</f>
        <v>#REF!</v>
      </c>
      <c r="CF10" s="156" t="e">
        <f>#REF!-'AB Test Old Pricing Grid'!CF10</f>
        <v>#REF!</v>
      </c>
      <c r="CG10" s="123" t="e">
        <f>#REF!-'AB Test Old Pricing Grid'!CG10</f>
        <v>#REF!</v>
      </c>
      <c r="CH10" s="156" t="e">
        <f>#REF!-'AB Test Old Pricing Grid'!CH10</f>
        <v>#REF!</v>
      </c>
      <c r="CI10" s="123" t="e">
        <f>#REF!-'AB Test Old Pricing Grid'!CI10</f>
        <v>#REF!</v>
      </c>
      <c r="CJ10" s="156" t="e">
        <f>#REF!-'AB Test Old Pricing Grid'!CJ10</f>
        <v>#REF!</v>
      </c>
    </row>
    <row r="11" spans="2:88" s="68" customFormat="1" x14ac:dyDescent="0.6">
      <c r="B11" s="64" t="s">
        <v>4</v>
      </c>
      <c r="C11" s="143" t="e">
        <f>#REF!-'AB Test Old Pricing Grid'!C11</f>
        <v>#REF!</v>
      </c>
      <c r="D11" s="143" t="e">
        <f>#REF!-'AB Test Old Pricing Grid'!D11</f>
        <v>#REF!</v>
      </c>
      <c r="E11" s="143" t="e">
        <f>#REF!-'AB Test Old Pricing Grid'!E11</f>
        <v>#REF!</v>
      </c>
      <c r="F11" s="143" t="e">
        <f>#REF!-'AB Test Old Pricing Grid'!F11</f>
        <v>#REF!</v>
      </c>
      <c r="G11" s="143" t="e">
        <f>#REF!-'AB Test Old Pricing Grid'!G11</f>
        <v>#REF!</v>
      </c>
      <c r="H11" s="143" t="e">
        <f>#REF!-'AB Test Old Pricing Grid'!H11</f>
        <v>#REF!</v>
      </c>
      <c r="I11" s="143" t="e">
        <f>#REF!-'AB Test Old Pricing Grid'!I11</f>
        <v>#REF!</v>
      </c>
      <c r="J11" s="143" t="e">
        <f>#REF!-'AB Test Old Pricing Grid'!J11</f>
        <v>#REF!</v>
      </c>
      <c r="K11" s="143" t="e">
        <f>#REF!-'AB Test Old Pricing Grid'!K11</f>
        <v>#REF!</v>
      </c>
      <c r="L11" s="143" t="e">
        <f>#REF!-'AB Test Old Pricing Grid'!L11</f>
        <v>#REF!</v>
      </c>
      <c r="M11" s="143" t="e">
        <f>#REF!-'AB Test Old Pricing Grid'!M11</f>
        <v>#REF!</v>
      </c>
      <c r="N11" s="143" t="e">
        <f>#REF!-'AB Test Old Pricing Grid'!N11</f>
        <v>#REF!</v>
      </c>
      <c r="O11" s="143" t="e">
        <f>#REF!-'AB Test Old Pricing Grid'!O11</f>
        <v>#REF!</v>
      </c>
      <c r="P11" s="143" t="e">
        <f>#REF!-'AB Test Old Pricing Grid'!P11</f>
        <v>#REF!</v>
      </c>
      <c r="Q11" s="143" t="e">
        <f>#REF!-'AB Test Old Pricing Grid'!Q11</f>
        <v>#REF!</v>
      </c>
      <c r="R11" s="143" t="e">
        <f>#REF!-'AB Test Old Pricing Grid'!R11</f>
        <v>#REF!</v>
      </c>
      <c r="S11" s="143" t="e">
        <f>#REF!-'AB Test Old Pricing Grid'!S11</f>
        <v>#REF!</v>
      </c>
      <c r="T11" s="143" t="e">
        <f>#REF!-'AB Test Old Pricing Grid'!T11</f>
        <v>#REF!</v>
      </c>
      <c r="U11" s="143" t="e">
        <f>#REF!-'AB Test Old Pricing Grid'!U11</f>
        <v>#REF!</v>
      </c>
      <c r="V11" s="143" t="e">
        <f>#REF!-'AB Test Old Pricing Grid'!V11</f>
        <v>#REF!</v>
      </c>
      <c r="X11" s="64" t="s">
        <v>4</v>
      </c>
      <c r="Y11" s="143" t="e">
        <f>#REF!-'AB Test Old Pricing Grid'!Y11</f>
        <v>#REF!</v>
      </c>
      <c r="Z11" s="143" t="e">
        <f>#REF!-'AB Test Old Pricing Grid'!Z11</f>
        <v>#REF!</v>
      </c>
      <c r="AA11" s="143" t="e">
        <f>#REF!-'AB Test Old Pricing Grid'!AA11</f>
        <v>#REF!</v>
      </c>
      <c r="AB11" s="143" t="e">
        <f>#REF!-'AB Test Old Pricing Grid'!AB11</f>
        <v>#REF!</v>
      </c>
      <c r="AC11" s="143" t="e">
        <f>#REF!-'AB Test Old Pricing Grid'!AC11</f>
        <v>#REF!</v>
      </c>
      <c r="AD11" s="143" t="e">
        <f>#REF!-'AB Test Old Pricing Grid'!AD11</f>
        <v>#REF!</v>
      </c>
      <c r="AE11" s="143" t="e">
        <f>#REF!-'AB Test Old Pricing Grid'!AE11</f>
        <v>#REF!</v>
      </c>
      <c r="AF11" s="143" t="e">
        <f>#REF!-'AB Test Old Pricing Grid'!AF11</f>
        <v>#REF!</v>
      </c>
      <c r="AG11" s="143" t="e">
        <f>#REF!-'AB Test Old Pricing Grid'!AG11</f>
        <v>#REF!</v>
      </c>
      <c r="AH11" s="143" t="e">
        <f>#REF!-'AB Test Old Pricing Grid'!AH11</f>
        <v>#REF!</v>
      </c>
      <c r="AI11" s="143" t="e">
        <f>#REF!-'AB Test Old Pricing Grid'!AI11</f>
        <v>#REF!</v>
      </c>
      <c r="AJ11" s="143" t="e">
        <f>#REF!-'AB Test Old Pricing Grid'!AJ11</f>
        <v>#REF!</v>
      </c>
      <c r="AK11" s="143" t="e">
        <f>#REF!-'AB Test Old Pricing Grid'!AK11</f>
        <v>#REF!</v>
      </c>
      <c r="AL11" s="143" t="e">
        <f>#REF!-'AB Test Old Pricing Grid'!AL11</f>
        <v>#REF!</v>
      </c>
      <c r="AM11" s="143" t="e">
        <f>#REF!-'AB Test Old Pricing Grid'!AM11</f>
        <v>#REF!</v>
      </c>
      <c r="AN11" s="143" t="e">
        <f>#REF!-'AB Test Old Pricing Grid'!AN11</f>
        <v>#REF!</v>
      </c>
      <c r="AO11" s="143" t="e">
        <f>#REF!-'AB Test Old Pricing Grid'!AO11</f>
        <v>#REF!</v>
      </c>
      <c r="AP11" s="143" t="e">
        <f>#REF!-'AB Test Old Pricing Grid'!AP11</f>
        <v>#REF!</v>
      </c>
      <c r="AQ11" s="143" t="e">
        <f>#REF!-'AB Test Old Pricing Grid'!AQ11</f>
        <v>#REF!</v>
      </c>
      <c r="AR11" s="143" t="e">
        <f>#REF!-'AB Test Old Pricing Grid'!AR11</f>
        <v>#REF!</v>
      </c>
      <c r="AT11" s="142">
        <v>10</v>
      </c>
      <c r="AU11" s="125" t="e">
        <f>#REF!-'AB Test Old Pricing Grid'!AU11</f>
        <v>#REF!</v>
      </c>
      <c r="AV11" s="122" t="e">
        <f>#REF!-'AB Test Old Pricing Grid'!AV11</f>
        <v>#REF!</v>
      </c>
      <c r="AW11" s="122" t="e">
        <f>#REF!-'AB Test Old Pricing Grid'!AW11</f>
        <v>#REF!</v>
      </c>
      <c r="AX11" s="122" t="e">
        <f>#REF!-'AB Test Old Pricing Grid'!AX11</f>
        <v>#REF!</v>
      </c>
      <c r="AY11" s="122" t="e">
        <f>#REF!-'AB Test Old Pricing Grid'!AY11</f>
        <v>#REF!</v>
      </c>
      <c r="AZ11" s="122" t="e">
        <f>#REF!-'AB Test Old Pricing Grid'!AZ11</f>
        <v>#REF!</v>
      </c>
      <c r="BA11" s="122" t="e">
        <f>#REF!-'AB Test Old Pricing Grid'!BA11</f>
        <v>#REF!</v>
      </c>
      <c r="BB11" s="122" t="e">
        <f>#REF!-'AB Test Old Pricing Grid'!BB11</f>
        <v>#REF!</v>
      </c>
      <c r="BC11" s="125" t="e">
        <f>#REF!-'AB Test Old Pricing Grid'!BC11</f>
        <v>#REF!</v>
      </c>
      <c r="BD11" s="122" t="e">
        <f>#REF!-'AB Test Old Pricing Grid'!BD11</f>
        <v>#REF!</v>
      </c>
      <c r="BE11" s="125" t="e">
        <f>#REF!-'AB Test Old Pricing Grid'!BE11</f>
        <v>#REF!</v>
      </c>
      <c r="BF11" s="122" t="e">
        <f>#REF!-'AB Test Old Pricing Grid'!BF11</f>
        <v>#REF!</v>
      </c>
      <c r="BG11" s="125" t="e">
        <f>#REF!-'AB Test Old Pricing Grid'!BG11</f>
        <v>#REF!</v>
      </c>
      <c r="BH11" s="122" t="e">
        <f>#REF!-'AB Test Old Pricing Grid'!BH11</f>
        <v>#REF!</v>
      </c>
      <c r="BI11" s="125" t="e">
        <f>#REF!-'AB Test Old Pricing Grid'!BI11</f>
        <v>#REF!</v>
      </c>
      <c r="BJ11" s="122" t="e">
        <f>#REF!-'AB Test Old Pricing Grid'!BJ11</f>
        <v>#REF!</v>
      </c>
      <c r="BK11" s="125" t="e">
        <f>#REF!-'AB Test Old Pricing Grid'!BK11</f>
        <v>#REF!</v>
      </c>
      <c r="BL11" s="122" t="e">
        <f>#REF!-'AB Test Old Pricing Grid'!BL11</f>
        <v>#REF!</v>
      </c>
      <c r="BM11" s="125" t="e">
        <f>#REF!-'AB Test Old Pricing Grid'!BM11</f>
        <v>#REF!</v>
      </c>
      <c r="BN11" s="122" t="e">
        <f>#REF!-'AB Test Old Pricing Grid'!BN11</f>
        <v>#REF!</v>
      </c>
      <c r="BP11" s="142">
        <v>10</v>
      </c>
      <c r="BQ11" s="125" t="e">
        <f>#REF!-'AB Test Old Pricing Grid'!BQ11</f>
        <v>#REF!</v>
      </c>
      <c r="BR11" s="122" t="e">
        <f>#REF!-'AB Test Old Pricing Grid'!BR11</f>
        <v>#REF!</v>
      </c>
      <c r="BS11" s="122" t="e">
        <f>#REF!-'AB Test Old Pricing Grid'!BS11</f>
        <v>#REF!</v>
      </c>
      <c r="BT11" s="122" t="e">
        <f>#REF!-'AB Test Old Pricing Grid'!BT11</f>
        <v>#REF!</v>
      </c>
      <c r="BU11" s="122" t="e">
        <f>#REF!-'AB Test Old Pricing Grid'!BU11</f>
        <v>#REF!</v>
      </c>
      <c r="BV11" s="122" t="e">
        <f>#REF!-'AB Test Old Pricing Grid'!BV11</f>
        <v>#REF!</v>
      </c>
      <c r="BW11" s="122" t="e">
        <f>#REF!-'AB Test Old Pricing Grid'!BW11</f>
        <v>#REF!</v>
      </c>
      <c r="BX11" s="122" t="e">
        <f>#REF!-'AB Test Old Pricing Grid'!BX11</f>
        <v>#REF!</v>
      </c>
      <c r="BY11" s="125" t="e">
        <f>#REF!-'AB Test Old Pricing Grid'!BY11</f>
        <v>#REF!</v>
      </c>
      <c r="BZ11" s="122" t="e">
        <f>#REF!-'AB Test Old Pricing Grid'!BZ11</f>
        <v>#REF!</v>
      </c>
      <c r="CA11" s="125" t="e">
        <f>#REF!-'AB Test Old Pricing Grid'!CA11</f>
        <v>#REF!</v>
      </c>
      <c r="CB11" s="122" t="e">
        <f>#REF!-'AB Test Old Pricing Grid'!CB11</f>
        <v>#REF!</v>
      </c>
      <c r="CC11" s="125" t="e">
        <f>#REF!-'AB Test Old Pricing Grid'!CC11</f>
        <v>#REF!</v>
      </c>
      <c r="CD11" s="122" t="e">
        <f>#REF!-'AB Test Old Pricing Grid'!CD11</f>
        <v>#REF!</v>
      </c>
      <c r="CE11" s="125" t="e">
        <f>#REF!-'AB Test Old Pricing Grid'!CE11</f>
        <v>#REF!</v>
      </c>
      <c r="CF11" s="122" t="e">
        <f>#REF!-'AB Test Old Pricing Grid'!CF11</f>
        <v>#REF!</v>
      </c>
      <c r="CG11" s="125" t="e">
        <f>#REF!-'AB Test Old Pricing Grid'!CG11</f>
        <v>#REF!</v>
      </c>
      <c r="CH11" s="122" t="e">
        <f>#REF!-'AB Test Old Pricing Grid'!CH11</f>
        <v>#REF!</v>
      </c>
      <c r="CI11" s="125" t="e">
        <f>#REF!-'AB Test Old Pricing Grid'!CI11</f>
        <v>#REF!</v>
      </c>
      <c r="CJ11" s="122" t="e">
        <f>#REF!-'AB Test Old Pricing Grid'!CJ11</f>
        <v>#REF!</v>
      </c>
    </row>
    <row r="12" spans="2:88" s="68" customFormat="1" x14ac:dyDescent="0.6">
      <c r="B12" s="64" t="s">
        <v>51</v>
      </c>
      <c r="C12" s="143" t="e">
        <f>#REF!-'AB Test Old Pricing Grid'!C12</f>
        <v>#REF!</v>
      </c>
      <c r="D12" s="143" t="e">
        <f>#REF!-'AB Test Old Pricing Grid'!D12</f>
        <v>#REF!</v>
      </c>
      <c r="E12" s="143" t="e">
        <f>#REF!-'AB Test Old Pricing Grid'!E12</f>
        <v>#REF!</v>
      </c>
      <c r="F12" s="143" t="e">
        <f>#REF!-'AB Test Old Pricing Grid'!F12</f>
        <v>#REF!</v>
      </c>
      <c r="G12" s="143" t="e">
        <f>#REF!-'AB Test Old Pricing Grid'!G12</f>
        <v>#REF!</v>
      </c>
      <c r="H12" s="143" t="e">
        <f>#REF!-'AB Test Old Pricing Grid'!H12</f>
        <v>#REF!</v>
      </c>
      <c r="I12" s="143" t="e">
        <f>#REF!-'AB Test Old Pricing Grid'!I12</f>
        <v>#REF!</v>
      </c>
      <c r="J12" s="143" t="e">
        <f>#REF!-'AB Test Old Pricing Grid'!J12</f>
        <v>#REF!</v>
      </c>
      <c r="K12" s="143" t="e">
        <f>#REF!-'AB Test Old Pricing Grid'!K12</f>
        <v>#REF!</v>
      </c>
      <c r="L12" s="143" t="e">
        <f>#REF!-'AB Test Old Pricing Grid'!L12</f>
        <v>#REF!</v>
      </c>
      <c r="M12" s="143" t="e">
        <f>#REF!-'AB Test Old Pricing Grid'!M12</f>
        <v>#REF!</v>
      </c>
      <c r="N12" s="143" t="e">
        <f>#REF!-'AB Test Old Pricing Grid'!N12</f>
        <v>#REF!</v>
      </c>
      <c r="O12" s="143" t="e">
        <f>#REF!-'AB Test Old Pricing Grid'!O12</f>
        <v>#REF!</v>
      </c>
      <c r="P12" s="143" t="e">
        <f>#REF!-'AB Test Old Pricing Grid'!P12</f>
        <v>#REF!</v>
      </c>
      <c r="Q12" s="143" t="e">
        <f>#REF!-'AB Test Old Pricing Grid'!Q12</f>
        <v>#REF!</v>
      </c>
      <c r="R12" s="143" t="e">
        <f>#REF!-'AB Test Old Pricing Grid'!R12</f>
        <v>#REF!</v>
      </c>
      <c r="S12" s="143" t="e">
        <f>#REF!-'AB Test Old Pricing Grid'!S12</f>
        <v>#REF!</v>
      </c>
      <c r="T12" s="143" t="e">
        <f>#REF!-'AB Test Old Pricing Grid'!T12</f>
        <v>#REF!</v>
      </c>
      <c r="U12" s="143" t="e">
        <f>#REF!-'AB Test Old Pricing Grid'!U12</f>
        <v>#REF!</v>
      </c>
      <c r="V12" s="143" t="e">
        <f>#REF!-'AB Test Old Pricing Grid'!V12</f>
        <v>#REF!</v>
      </c>
      <c r="X12" s="64" t="s">
        <v>51</v>
      </c>
      <c r="Y12" s="143" t="e">
        <f>#REF!-'AB Test Old Pricing Grid'!Y12</f>
        <v>#REF!</v>
      </c>
      <c r="Z12" s="143" t="e">
        <f>#REF!-'AB Test Old Pricing Grid'!Z12</f>
        <v>#REF!</v>
      </c>
      <c r="AA12" s="143" t="e">
        <f>#REF!-'AB Test Old Pricing Grid'!AA12</f>
        <v>#REF!</v>
      </c>
      <c r="AB12" s="143" t="e">
        <f>#REF!-'AB Test Old Pricing Grid'!AB12</f>
        <v>#REF!</v>
      </c>
      <c r="AC12" s="143" t="e">
        <f>#REF!-'AB Test Old Pricing Grid'!AC12</f>
        <v>#REF!</v>
      </c>
      <c r="AD12" s="143" t="e">
        <f>#REF!-'AB Test Old Pricing Grid'!AD12</f>
        <v>#REF!</v>
      </c>
      <c r="AE12" s="143" t="e">
        <f>#REF!-'AB Test Old Pricing Grid'!AE12</f>
        <v>#REF!</v>
      </c>
      <c r="AF12" s="143" t="e">
        <f>#REF!-'AB Test Old Pricing Grid'!AF12</f>
        <v>#REF!</v>
      </c>
      <c r="AG12" s="143" t="e">
        <f>#REF!-'AB Test Old Pricing Grid'!AG12</f>
        <v>#REF!</v>
      </c>
      <c r="AH12" s="143" t="e">
        <f>#REF!-'AB Test Old Pricing Grid'!AH12</f>
        <v>#REF!</v>
      </c>
      <c r="AI12" s="143" t="e">
        <f>#REF!-'AB Test Old Pricing Grid'!AI12</f>
        <v>#REF!</v>
      </c>
      <c r="AJ12" s="143" t="e">
        <f>#REF!-'AB Test Old Pricing Grid'!AJ12</f>
        <v>#REF!</v>
      </c>
      <c r="AK12" s="143" t="e">
        <f>#REF!-'AB Test Old Pricing Grid'!AK12</f>
        <v>#REF!</v>
      </c>
      <c r="AL12" s="143" t="e">
        <f>#REF!-'AB Test Old Pricing Grid'!AL12</f>
        <v>#REF!</v>
      </c>
      <c r="AM12" s="143" t="e">
        <f>#REF!-'AB Test Old Pricing Grid'!AM12</f>
        <v>#REF!</v>
      </c>
      <c r="AN12" s="143" t="e">
        <f>#REF!-'AB Test Old Pricing Grid'!AN12</f>
        <v>#REF!</v>
      </c>
      <c r="AO12" s="143" t="e">
        <f>#REF!-'AB Test Old Pricing Grid'!AO12</f>
        <v>#REF!</v>
      </c>
      <c r="AP12" s="143" t="e">
        <f>#REF!-'AB Test Old Pricing Grid'!AP12</f>
        <v>#REF!</v>
      </c>
      <c r="AQ12" s="143" t="e">
        <f>#REF!-'AB Test Old Pricing Grid'!AQ12</f>
        <v>#REF!</v>
      </c>
      <c r="AR12" s="143" t="e">
        <f>#REF!-'AB Test Old Pricing Grid'!AR12</f>
        <v>#REF!</v>
      </c>
      <c r="AT12" s="142">
        <v>15</v>
      </c>
      <c r="AU12" s="125" t="e">
        <f>#REF!-'AB Test Old Pricing Grid'!AU12</f>
        <v>#REF!</v>
      </c>
      <c r="AV12" s="122" t="e">
        <f>#REF!-'AB Test Old Pricing Grid'!AV12</f>
        <v>#REF!</v>
      </c>
      <c r="AW12" s="122" t="e">
        <f>#REF!-'AB Test Old Pricing Grid'!AW12</f>
        <v>#REF!</v>
      </c>
      <c r="AX12" s="122" t="e">
        <f>#REF!-'AB Test Old Pricing Grid'!AX12</f>
        <v>#REF!</v>
      </c>
      <c r="AY12" s="122" t="e">
        <f>#REF!-'AB Test Old Pricing Grid'!AY12</f>
        <v>#REF!</v>
      </c>
      <c r="AZ12" s="122" t="e">
        <f>#REF!-'AB Test Old Pricing Grid'!AZ12</f>
        <v>#REF!</v>
      </c>
      <c r="BA12" s="122" t="e">
        <f>#REF!-'AB Test Old Pricing Grid'!BA12</f>
        <v>#REF!</v>
      </c>
      <c r="BB12" s="122" t="e">
        <f>#REF!-'AB Test Old Pricing Grid'!BB12</f>
        <v>#REF!</v>
      </c>
      <c r="BC12" s="125" t="e">
        <f>#REF!-'AB Test Old Pricing Grid'!BC12</f>
        <v>#REF!</v>
      </c>
      <c r="BD12" s="122" t="e">
        <f>#REF!-'AB Test Old Pricing Grid'!BD12</f>
        <v>#REF!</v>
      </c>
      <c r="BE12" s="125" t="e">
        <f>#REF!-'AB Test Old Pricing Grid'!BE12</f>
        <v>#REF!</v>
      </c>
      <c r="BF12" s="122" t="e">
        <f>#REF!-'AB Test Old Pricing Grid'!BF12</f>
        <v>#REF!</v>
      </c>
      <c r="BG12" s="125" t="e">
        <f>#REF!-'AB Test Old Pricing Grid'!BG12</f>
        <v>#REF!</v>
      </c>
      <c r="BH12" s="122" t="e">
        <f>#REF!-'AB Test Old Pricing Grid'!BH12</f>
        <v>#REF!</v>
      </c>
      <c r="BI12" s="125" t="e">
        <f>#REF!-'AB Test Old Pricing Grid'!BI12</f>
        <v>#REF!</v>
      </c>
      <c r="BJ12" s="122" t="e">
        <f>#REF!-'AB Test Old Pricing Grid'!BJ12</f>
        <v>#REF!</v>
      </c>
      <c r="BK12" s="125" t="e">
        <f>#REF!-'AB Test Old Pricing Grid'!BK12</f>
        <v>#REF!</v>
      </c>
      <c r="BL12" s="122" t="e">
        <f>#REF!-'AB Test Old Pricing Grid'!BL12</f>
        <v>#REF!</v>
      </c>
      <c r="BM12" s="125" t="e">
        <f>#REF!-'AB Test Old Pricing Grid'!BM12</f>
        <v>#REF!</v>
      </c>
      <c r="BN12" s="122" t="e">
        <f>#REF!-'AB Test Old Pricing Grid'!BN12</f>
        <v>#REF!</v>
      </c>
      <c r="BP12" s="142">
        <v>15</v>
      </c>
      <c r="BQ12" s="125" t="e">
        <f>#REF!-'AB Test Old Pricing Grid'!BQ12</f>
        <v>#REF!</v>
      </c>
      <c r="BR12" s="122" t="e">
        <f>#REF!-'AB Test Old Pricing Grid'!BR12</f>
        <v>#REF!</v>
      </c>
      <c r="BS12" s="122" t="e">
        <f>#REF!-'AB Test Old Pricing Grid'!BS12</f>
        <v>#REF!</v>
      </c>
      <c r="BT12" s="122" t="e">
        <f>#REF!-'AB Test Old Pricing Grid'!BT12</f>
        <v>#REF!</v>
      </c>
      <c r="BU12" s="122" t="e">
        <f>#REF!-'AB Test Old Pricing Grid'!BU12</f>
        <v>#REF!</v>
      </c>
      <c r="BV12" s="122" t="e">
        <f>#REF!-'AB Test Old Pricing Grid'!BV12</f>
        <v>#REF!</v>
      </c>
      <c r="BW12" s="122" t="e">
        <f>#REF!-'AB Test Old Pricing Grid'!BW12</f>
        <v>#REF!</v>
      </c>
      <c r="BX12" s="122" t="e">
        <f>#REF!-'AB Test Old Pricing Grid'!BX12</f>
        <v>#REF!</v>
      </c>
      <c r="BY12" s="125" t="e">
        <f>#REF!-'AB Test Old Pricing Grid'!BY12</f>
        <v>#REF!</v>
      </c>
      <c r="BZ12" s="122" t="e">
        <f>#REF!-'AB Test Old Pricing Grid'!BZ12</f>
        <v>#REF!</v>
      </c>
      <c r="CA12" s="125" t="e">
        <f>#REF!-'AB Test Old Pricing Grid'!CA12</f>
        <v>#REF!</v>
      </c>
      <c r="CB12" s="122" t="e">
        <f>#REF!-'AB Test Old Pricing Grid'!CB12</f>
        <v>#REF!</v>
      </c>
      <c r="CC12" s="125" t="e">
        <f>#REF!-'AB Test Old Pricing Grid'!CC12</f>
        <v>#REF!</v>
      </c>
      <c r="CD12" s="122" t="e">
        <f>#REF!-'AB Test Old Pricing Grid'!CD12</f>
        <v>#REF!</v>
      </c>
      <c r="CE12" s="125" t="e">
        <f>#REF!-'AB Test Old Pricing Grid'!CE12</f>
        <v>#REF!</v>
      </c>
      <c r="CF12" s="122" t="e">
        <f>#REF!-'AB Test Old Pricing Grid'!CF12</f>
        <v>#REF!</v>
      </c>
      <c r="CG12" s="125" t="e">
        <f>#REF!-'AB Test Old Pricing Grid'!CG12</f>
        <v>#REF!</v>
      </c>
      <c r="CH12" s="122" t="e">
        <f>#REF!-'AB Test Old Pricing Grid'!CH12</f>
        <v>#REF!</v>
      </c>
      <c r="CI12" s="125" t="e">
        <f>#REF!-'AB Test Old Pricing Grid'!CI12</f>
        <v>#REF!</v>
      </c>
      <c r="CJ12" s="122" t="e">
        <f>#REF!-'AB Test Old Pricing Grid'!CJ12</f>
        <v>#REF!</v>
      </c>
    </row>
    <row r="13" spans="2:88" s="68" customFormat="1" ht="15.9" thickBot="1" x14ac:dyDescent="0.65">
      <c r="B13" s="64" t="s">
        <v>52</v>
      </c>
      <c r="C13" s="143" t="e">
        <f>#REF!-'AB Test Old Pricing Grid'!C13</f>
        <v>#REF!</v>
      </c>
      <c r="D13" s="143" t="e">
        <f>#REF!-'AB Test Old Pricing Grid'!D13</f>
        <v>#REF!</v>
      </c>
      <c r="E13" s="143" t="e">
        <f>#REF!-'AB Test Old Pricing Grid'!E13</f>
        <v>#REF!</v>
      </c>
      <c r="F13" s="143" t="e">
        <f>#REF!-'AB Test Old Pricing Grid'!F13</f>
        <v>#REF!</v>
      </c>
      <c r="G13" s="143" t="e">
        <f>#REF!-'AB Test Old Pricing Grid'!G13</f>
        <v>#REF!</v>
      </c>
      <c r="H13" s="143" t="e">
        <f>#REF!-'AB Test Old Pricing Grid'!H13</f>
        <v>#REF!</v>
      </c>
      <c r="I13" s="143" t="e">
        <f>#REF!-'AB Test Old Pricing Grid'!I13</f>
        <v>#REF!</v>
      </c>
      <c r="J13" s="143" t="e">
        <f>#REF!-'AB Test Old Pricing Grid'!J13</f>
        <v>#REF!</v>
      </c>
      <c r="K13" s="143" t="e">
        <f>#REF!-'AB Test Old Pricing Grid'!K13</f>
        <v>#REF!</v>
      </c>
      <c r="L13" s="143" t="e">
        <f>#REF!-'AB Test Old Pricing Grid'!L13</f>
        <v>#REF!</v>
      </c>
      <c r="M13" s="143" t="e">
        <f>#REF!-'AB Test Old Pricing Grid'!M13</f>
        <v>#REF!</v>
      </c>
      <c r="N13" s="143" t="e">
        <f>#REF!-'AB Test Old Pricing Grid'!N13</f>
        <v>#REF!</v>
      </c>
      <c r="O13" s="143" t="e">
        <f>#REF!-'AB Test Old Pricing Grid'!O13</f>
        <v>#REF!</v>
      </c>
      <c r="P13" s="143" t="e">
        <f>#REF!-'AB Test Old Pricing Grid'!P13</f>
        <v>#REF!</v>
      </c>
      <c r="Q13" s="143" t="e">
        <f>#REF!-'AB Test Old Pricing Grid'!Q13</f>
        <v>#REF!</v>
      </c>
      <c r="R13" s="143" t="e">
        <f>#REF!-'AB Test Old Pricing Grid'!R13</f>
        <v>#REF!</v>
      </c>
      <c r="S13" s="143" t="e">
        <f>#REF!-'AB Test Old Pricing Grid'!S13</f>
        <v>#REF!</v>
      </c>
      <c r="T13" s="143" t="e">
        <f>#REF!-'AB Test Old Pricing Grid'!T13</f>
        <v>#REF!</v>
      </c>
      <c r="U13" s="143" t="e">
        <f>#REF!-'AB Test Old Pricing Grid'!U13</f>
        <v>#REF!</v>
      </c>
      <c r="V13" s="143" t="e">
        <f>#REF!-'AB Test Old Pricing Grid'!V13</f>
        <v>#REF!</v>
      </c>
      <c r="X13" s="64" t="s">
        <v>52</v>
      </c>
      <c r="Y13" s="143" t="e">
        <f>#REF!-'AB Test Old Pricing Grid'!Y13</f>
        <v>#REF!</v>
      </c>
      <c r="Z13" s="143" t="e">
        <f>#REF!-'AB Test Old Pricing Grid'!Z13</f>
        <v>#REF!</v>
      </c>
      <c r="AA13" s="143" t="e">
        <f>#REF!-'AB Test Old Pricing Grid'!AA13</f>
        <v>#REF!</v>
      </c>
      <c r="AB13" s="143" t="e">
        <f>#REF!-'AB Test Old Pricing Grid'!AB13</f>
        <v>#REF!</v>
      </c>
      <c r="AC13" s="143" t="e">
        <f>#REF!-'AB Test Old Pricing Grid'!AC13</f>
        <v>#REF!</v>
      </c>
      <c r="AD13" s="143" t="e">
        <f>#REF!-'AB Test Old Pricing Grid'!AD13</f>
        <v>#REF!</v>
      </c>
      <c r="AE13" s="143" t="e">
        <f>#REF!-'AB Test Old Pricing Grid'!AE13</f>
        <v>#REF!</v>
      </c>
      <c r="AF13" s="143" t="e">
        <f>#REF!-'AB Test Old Pricing Grid'!AF13</f>
        <v>#REF!</v>
      </c>
      <c r="AG13" s="143" t="e">
        <f>#REF!-'AB Test Old Pricing Grid'!AG13</f>
        <v>#REF!</v>
      </c>
      <c r="AH13" s="143" t="e">
        <f>#REF!-'AB Test Old Pricing Grid'!AH13</f>
        <v>#REF!</v>
      </c>
      <c r="AI13" s="143" t="e">
        <f>#REF!-'AB Test Old Pricing Grid'!AI13</f>
        <v>#REF!</v>
      </c>
      <c r="AJ13" s="143" t="e">
        <f>#REF!-'AB Test Old Pricing Grid'!AJ13</f>
        <v>#REF!</v>
      </c>
      <c r="AK13" s="143" t="e">
        <f>#REF!-'AB Test Old Pricing Grid'!AK13</f>
        <v>#REF!</v>
      </c>
      <c r="AL13" s="143" t="e">
        <f>#REF!-'AB Test Old Pricing Grid'!AL13</f>
        <v>#REF!</v>
      </c>
      <c r="AM13" s="143" t="e">
        <f>#REF!-'AB Test Old Pricing Grid'!AM13</f>
        <v>#REF!</v>
      </c>
      <c r="AN13" s="143" t="e">
        <f>#REF!-'AB Test Old Pricing Grid'!AN13</f>
        <v>#REF!</v>
      </c>
      <c r="AO13" s="143" t="e">
        <f>#REF!-'AB Test Old Pricing Grid'!AO13</f>
        <v>#REF!</v>
      </c>
      <c r="AP13" s="143" t="e">
        <f>#REF!-'AB Test Old Pricing Grid'!AP13</f>
        <v>#REF!</v>
      </c>
      <c r="AQ13" s="143" t="e">
        <f>#REF!-'AB Test Old Pricing Grid'!AQ13</f>
        <v>#REF!</v>
      </c>
      <c r="AR13" s="143" t="e">
        <f>#REF!-'AB Test Old Pricing Grid'!AR13</f>
        <v>#REF!</v>
      </c>
      <c r="AT13" s="145">
        <v>30</v>
      </c>
      <c r="AU13" s="157" t="e">
        <f>#REF!-'AB Test Old Pricing Grid'!AU13</f>
        <v>#REF!</v>
      </c>
      <c r="AV13" s="158" t="e">
        <f>#REF!-'AB Test Old Pricing Grid'!AV13</f>
        <v>#REF!</v>
      </c>
      <c r="AW13" s="158" t="e">
        <f>#REF!-'AB Test Old Pricing Grid'!AW13</f>
        <v>#REF!</v>
      </c>
      <c r="AX13" s="158" t="e">
        <f>#REF!-'AB Test Old Pricing Grid'!AX13</f>
        <v>#REF!</v>
      </c>
      <c r="AY13" s="158" t="e">
        <f>#REF!-'AB Test Old Pricing Grid'!AY13</f>
        <v>#REF!</v>
      </c>
      <c r="AZ13" s="158" t="e">
        <f>#REF!-'AB Test Old Pricing Grid'!AZ13</f>
        <v>#REF!</v>
      </c>
      <c r="BA13" s="158" t="e">
        <f>#REF!-'AB Test Old Pricing Grid'!BA13</f>
        <v>#REF!</v>
      </c>
      <c r="BB13" s="158" t="e">
        <f>#REF!-'AB Test Old Pricing Grid'!BB13</f>
        <v>#REF!</v>
      </c>
      <c r="BC13" s="157" t="e">
        <f>#REF!-'AB Test Old Pricing Grid'!BC13</f>
        <v>#REF!</v>
      </c>
      <c r="BD13" s="158" t="e">
        <f>#REF!-'AB Test Old Pricing Grid'!BD13</f>
        <v>#REF!</v>
      </c>
      <c r="BE13" s="157" t="e">
        <f>#REF!-'AB Test Old Pricing Grid'!BE13</f>
        <v>#REF!</v>
      </c>
      <c r="BF13" s="158" t="e">
        <f>#REF!-'AB Test Old Pricing Grid'!BF13</f>
        <v>#REF!</v>
      </c>
      <c r="BG13" s="157" t="e">
        <f>#REF!-'AB Test Old Pricing Grid'!BG13</f>
        <v>#REF!</v>
      </c>
      <c r="BH13" s="158" t="e">
        <f>#REF!-'AB Test Old Pricing Grid'!BH13</f>
        <v>#REF!</v>
      </c>
      <c r="BI13" s="157" t="e">
        <f>#REF!-'AB Test Old Pricing Grid'!BI13</f>
        <v>#REF!</v>
      </c>
      <c r="BJ13" s="158" t="e">
        <f>#REF!-'AB Test Old Pricing Grid'!BJ13</f>
        <v>#REF!</v>
      </c>
      <c r="BK13" s="157" t="e">
        <f>#REF!-'AB Test Old Pricing Grid'!BK13</f>
        <v>#REF!</v>
      </c>
      <c r="BL13" s="158" t="e">
        <f>#REF!-'AB Test Old Pricing Grid'!BL13</f>
        <v>#REF!</v>
      </c>
      <c r="BM13" s="157" t="e">
        <f>#REF!-'AB Test Old Pricing Grid'!BM13</f>
        <v>#REF!</v>
      </c>
      <c r="BN13" s="158" t="e">
        <f>#REF!-'AB Test Old Pricing Grid'!BN13</f>
        <v>#REF!</v>
      </c>
      <c r="BP13" s="145">
        <v>30</v>
      </c>
      <c r="BQ13" s="157" t="e">
        <f>#REF!-'AB Test Old Pricing Grid'!BQ13</f>
        <v>#REF!</v>
      </c>
      <c r="BR13" s="158" t="e">
        <f>#REF!-'AB Test Old Pricing Grid'!BR13</f>
        <v>#REF!</v>
      </c>
      <c r="BS13" s="158" t="e">
        <f>#REF!-'AB Test Old Pricing Grid'!BS13</f>
        <v>#REF!</v>
      </c>
      <c r="BT13" s="158" t="e">
        <f>#REF!-'AB Test Old Pricing Grid'!BT13</f>
        <v>#REF!</v>
      </c>
      <c r="BU13" s="158" t="e">
        <f>#REF!-'AB Test Old Pricing Grid'!BU13</f>
        <v>#REF!</v>
      </c>
      <c r="BV13" s="158" t="e">
        <f>#REF!-'AB Test Old Pricing Grid'!BV13</f>
        <v>#REF!</v>
      </c>
      <c r="BW13" s="158" t="e">
        <f>#REF!-'AB Test Old Pricing Grid'!BW13</f>
        <v>#REF!</v>
      </c>
      <c r="BX13" s="158" t="e">
        <f>#REF!-'AB Test Old Pricing Grid'!BX13</f>
        <v>#REF!</v>
      </c>
      <c r="BY13" s="157" t="e">
        <f>#REF!-'AB Test Old Pricing Grid'!BY13</f>
        <v>#REF!</v>
      </c>
      <c r="BZ13" s="158" t="e">
        <f>#REF!-'AB Test Old Pricing Grid'!BZ13</f>
        <v>#REF!</v>
      </c>
      <c r="CA13" s="157" t="e">
        <f>#REF!-'AB Test Old Pricing Grid'!CA13</f>
        <v>#REF!</v>
      </c>
      <c r="CB13" s="158" t="e">
        <f>#REF!-'AB Test Old Pricing Grid'!CB13</f>
        <v>#REF!</v>
      </c>
      <c r="CC13" s="157" t="e">
        <f>#REF!-'AB Test Old Pricing Grid'!CC13</f>
        <v>#REF!</v>
      </c>
      <c r="CD13" s="158" t="e">
        <f>#REF!-'AB Test Old Pricing Grid'!CD13</f>
        <v>#REF!</v>
      </c>
      <c r="CE13" s="157" t="e">
        <f>#REF!-'AB Test Old Pricing Grid'!CE13</f>
        <v>#REF!</v>
      </c>
      <c r="CF13" s="158" t="e">
        <f>#REF!-'AB Test Old Pricing Grid'!CF13</f>
        <v>#REF!</v>
      </c>
      <c r="CG13" s="157" t="e">
        <f>#REF!-'AB Test Old Pricing Grid'!CG13</f>
        <v>#REF!</v>
      </c>
      <c r="CH13" s="158" t="e">
        <f>#REF!-'AB Test Old Pricing Grid'!CH13</f>
        <v>#REF!</v>
      </c>
      <c r="CI13" s="157" t="e">
        <f>#REF!-'AB Test Old Pricing Grid'!CI13</f>
        <v>#REF!</v>
      </c>
      <c r="CJ13" s="158" t="e">
        <f>#REF!-'AB Test Old Pricing Grid'!CJ13</f>
        <v>#REF!</v>
      </c>
    </row>
    <row r="14" spans="2:88" s="68" customFormat="1" x14ac:dyDescent="0.6">
      <c r="B14" s="65" t="s">
        <v>53</v>
      </c>
      <c r="C14" s="143" t="e">
        <f>#REF!-'AB Test Old Pricing Grid'!C14</f>
        <v>#REF!</v>
      </c>
      <c r="D14" s="143" t="e">
        <f>#REF!-'AB Test Old Pricing Grid'!D14</f>
        <v>#REF!</v>
      </c>
      <c r="E14" s="143" t="e">
        <f>#REF!-'AB Test Old Pricing Grid'!E14</f>
        <v>#REF!</v>
      </c>
      <c r="F14" s="143" t="e">
        <f>#REF!-'AB Test Old Pricing Grid'!F14</f>
        <v>#REF!</v>
      </c>
      <c r="G14" s="143" t="e">
        <f>#REF!-'AB Test Old Pricing Grid'!G14</f>
        <v>#REF!</v>
      </c>
      <c r="H14" s="143" t="e">
        <f>#REF!-'AB Test Old Pricing Grid'!H14</f>
        <v>#REF!</v>
      </c>
      <c r="I14" s="143" t="e">
        <f>#REF!-'AB Test Old Pricing Grid'!I14</f>
        <v>#REF!</v>
      </c>
      <c r="J14" s="143" t="e">
        <f>#REF!-'AB Test Old Pricing Grid'!J14</f>
        <v>#REF!</v>
      </c>
      <c r="K14" s="143" t="e">
        <f>#REF!-'AB Test Old Pricing Grid'!K14</f>
        <v>#REF!</v>
      </c>
      <c r="L14" s="143" t="e">
        <f>#REF!-'AB Test Old Pricing Grid'!L14</f>
        <v>#REF!</v>
      </c>
      <c r="M14" s="143" t="e">
        <f>#REF!-'AB Test Old Pricing Grid'!M14</f>
        <v>#REF!</v>
      </c>
      <c r="N14" s="143" t="e">
        <f>#REF!-'AB Test Old Pricing Grid'!N14</f>
        <v>#REF!</v>
      </c>
      <c r="O14" s="143" t="e">
        <f>#REF!-'AB Test Old Pricing Grid'!O14</f>
        <v>#REF!</v>
      </c>
      <c r="P14" s="143" t="e">
        <f>#REF!-'AB Test Old Pricing Grid'!P14</f>
        <v>#REF!</v>
      </c>
      <c r="Q14" s="143" t="e">
        <f>#REF!-'AB Test Old Pricing Grid'!Q14</f>
        <v>#REF!</v>
      </c>
      <c r="R14" s="143" t="e">
        <f>#REF!-'AB Test Old Pricing Grid'!R14</f>
        <v>#REF!</v>
      </c>
      <c r="S14" s="143" t="e">
        <f>#REF!-'AB Test Old Pricing Grid'!S14</f>
        <v>#REF!</v>
      </c>
      <c r="T14" s="143" t="e">
        <f>#REF!-'AB Test Old Pricing Grid'!T14</f>
        <v>#REF!</v>
      </c>
      <c r="U14" s="143" t="e">
        <f>#REF!-'AB Test Old Pricing Grid'!U14</f>
        <v>#REF!</v>
      </c>
      <c r="V14" s="143" t="e">
        <f>#REF!-'AB Test Old Pricing Grid'!V14</f>
        <v>#REF!</v>
      </c>
      <c r="X14" s="65" t="s">
        <v>53</v>
      </c>
      <c r="Y14" s="143" t="e">
        <f>#REF!-'AB Test Old Pricing Grid'!Y14</f>
        <v>#REF!</v>
      </c>
      <c r="Z14" s="143" t="e">
        <f>#REF!-'AB Test Old Pricing Grid'!Z14</f>
        <v>#REF!</v>
      </c>
      <c r="AA14" s="143" t="e">
        <f>#REF!-'AB Test Old Pricing Grid'!AA14</f>
        <v>#REF!</v>
      </c>
      <c r="AB14" s="143" t="e">
        <f>#REF!-'AB Test Old Pricing Grid'!AB14</f>
        <v>#REF!</v>
      </c>
      <c r="AC14" s="143" t="e">
        <f>#REF!-'AB Test Old Pricing Grid'!AC14</f>
        <v>#REF!</v>
      </c>
      <c r="AD14" s="143" t="e">
        <f>#REF!-'AB Test Old Pricing Grid'!AD14</f>
        <v>#REF!</v>
      </c>
      <c r="AE14" s="143" t="e">
        <f>#REF!-'AB Test Old Pricing Grid'!AE14</f>
        <v>#REF!</v>
      </c>
      <c r="AF14" s="143" t="e">
        <f>#REF!-'AB Test Old Pricing Grid'!AF14</f>
        <v>#REF!</v>
      </c>
      <c r="AG14" s="143" t="e">
        <f>#REF!-'AB Test Old Pricing Grid'!AG14</f>
        <v>#REF!</v>
      </c>
      <c r="AH14" s="143" t="e">
        <f>#REF!-'AB Test Old Pricing Grid'!AH14</f>
        <v>#REF!</v>
      </c>
      <c r="AI14" s="143" t="e">
        <f>#REF!-'AB Test Old Pricing Grid'!AI14</f>
        <v>#REF!</v>
      </c>
      <c r="AJ14" s="143" t="e">
        <f>#REF!-'AB Test Old Pricing Grid'!AJ14</f>
        <v>#REF!</v>
      </c>
      <c r="AK14" s="143" t="e">
        <f>#REF!-'AB Test Old Pricing Grid'!AK14</f>
        <v>#REF!</v>
      </c>
      <c r="AL14" s="143" t="e">
        <f>#REF!-'AB Test Old Pricing Grid'!AL14</f>
        <v>#REF!</v>
      </c>
      <c r="AM14" s="143" t="e">
        <f>#REF!-'AB Test Old Pricing Grid'!AM14</f>
        <v>#REF!</v>
      </c>
      <c r="AN14" s="143" t="e">
        <f>#REF!-'AB Test Old Pricing Grid'!AN14</f>
        <v>#REF!</v>
      </c>
      <c r="AO14" s="143" t="e">
        <f>#REF!-'AB Test Old Pricing Grid'!AO14</f>
        <v>#REF!</v>
      </c>
      <c r="AP14" s="143" t="e">
        <f>#REF!-'AB Test Old Pricing Grid'!AP14</f>
        <v>#REF!</v>
      </c>
      <c r="AQ14" s="143" t="e">
        <f>#REF!-'AB Test Old Pricing Grid'!AQ14</f>
        <v>#REF!</v>
      </c>
      <c r="AR14" s="143" t="e">
        <f>#REF!-'AB Test Old Pricing Grid'!AR14</f>
        <v>#REF!</v>
      </c>
      <c r="AT14" s="81"/>
      <c r="AU14" s="81"/>
      <c r="AV14" s="81"/>
      <c r="AW14" s="81"/>
      <c r="AX14" s="81"/>
      <c r="AY14" s="81"/>
      <c r="AZ14" s="81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P14" s="81"/>
      <c r="BQ14" s="81"/>
      <c r="BR14" s="81"/>
      <c r="BS14" s="81"/>
      <c r="BT14" s="81"/>
      <c r="BU14" s="81"/>
      <c r="BV14" s="81"/>
      <c r="BW14" s="148"/>
      <c r="BX14" s="148"/>
      <c r="BY14" s="148"/>
      <c r="BZ14" s="148"/>
      <c r="CA14" s="148"/>
      <c r="CB14" s="148"/>
      <c r="CC14" s="148"/>
      <c r="CD14" s="148"/>
      <c r="CE14" s="148"/>
      <c r="CF14" s="148"/>
      <c r="CG14" s="148"/>
      <c r="CH14" s="148"/>
      <c r="CI14" s="148"/>
      <c r="CJ14" s="148"/>
    </row>
    <row r="15" spans="2:88" s="68" customFormat="1" x14ac:dyDescent="0.6">
      <c r="B15" s="65" t="s">
        <v>54</v>
      </c>
      <c r="C15" s="143" t="e">
        <f>#REF!-'AB Test Old Pricing Grid'!C15</f>
        <v>#REF!</v>
      </c>
      <c r="D15" s="143" t="e">
        <f>#REF!-'AB Test Old Pricing Grid'!D15</f>
        <v>#REF!</v>
      </c>
      <c r="E15" s="143" t="e">
        <f>#REF!-'AB Test Old Pricing Grid'!E15</f>
        <v>#REF!</v>
      </c>
      <c r="F15" s="143" t="e">
        <f>#REF!-'AB Test Old Pricing Grid'!F15</f>
        <v>#REF!</v>
      </c>
      <c r="G15" s="143" t="e">
        <f>#REF!-'AB Test Old Pricing Grid'!G15</f>
        <v>#REF!</v>
      </c>
      <c r="H15" s="143" t="e">
        <f>#REF!-'AB Test Old Pricing Grid'!H15</f>
        <v>#REF!</v>
      </c>
      <c r="I15" s="143" t="e">
        <f>#REF!-'AB Test Old Pricing Grid'!I15</f>
        <v>#REF!</v>
      </c>
      <c r="J15" s="143" t="e">
        <f>#REF!-'AB Test Old Pricing Grid'!J15</f>
        <v>#REF!</v>
      </c>
      <c r="K15" s="143" t="e">
        <f>#REF!-'AB Test Old Pricing Grid'!K15</f>
        <v>#REF!</v>
      </c>
      <c r="L15" s="143" t="e">
        <f>#REF!-'AB Test Old Pricing Grid'!L15</f>
        <v>#REF!</v>
      </c>
      <c r="M15" s="143" t="e">
        <f>#REF!-'AB Test Old Pricing Grid'!M15</f>
        <v>#REF!</v>
      </c>
      <c r="N15" s="143" t="e">
        <f>#REF!-'AB Test Old Pricing Grid'!N15</f>
        <v>#REF!</v>
      </c>
      <c r="O15" s="143" t="e">
        <f>#REF!-'AB Test Old Pricing Grid'!O15</f>
        <v>#REF!</v>
      </c>
      <c r="P15" s="143" t="e">
        <f>#REF!-'AB Test Old Pricing Grid'!P15</f>
        <v>#REF!</v>
      </c>
      <c r="Q15" s="143" t="e">
        <f>#REF!-'AB Test Old Pricing Grid'!Q15</f>
        <v>#REF!</v>
      </c>
      <c r="R15" s="143" t="e">
        <f>#REF!-'AB Test Old Pricing Grid'!R15</f>
        <v>#REF!</v>
      </c>
      <c r="S15" s="143" t="e">
        <f>#REF!-'AB Test Old Pricing Grid'!S15</f>
        <v>#REF!</v>
      </c>
      <c r="T15" s="143" t="e">
        <f>#REF!-'AB Test Old Pricing Grid'!T15</f>
        <v>#REF!</v>
      </c>
      <c r="U15" s="143" t="e">
        <f>#REF!-'AB Test Old Pricing Grid'!U15</f>
        <v>#REF!</v>
      </c>
      <c r="V15" s="143" t="e">
        <f>#REF!-'AB Test Old Pricing Grid'!V15</f>
        <v>#REF!</v>
      </c>
      <c r="X15" s="65" t="s">
        <v>54</v>
      </c>
      <c r="Y15" s="143" t="e">
        <f>#REF!-'AB Test Old Pricing Grid'!Y15</f>
        <v>#REF!</v>
      </c>
      <c r="Z15" s="143" t="e">
        <f>#REF!-'AB Test Old Pricing Grid'!Z15</f>
        <v>#REF!</v>
      </c>
      <c r="AA15" s="143" t="e">
        <f>#REF!-'AB Test Old Pricing Grid'!AA15</f>
        <v>#REF!</v>
      </c>
      <c r="AB15" s="143" t="e">
        <f>#REF!-'AB Test Old Pricing Grid'!AB15</f>
        <v>#REF!</v>
      </c>
      <c r="AC15" s="143" t="e">
        <f>#REF!-'AB Test Old Pricing Grid'!AC15</f>
        <v>#REF!</v>
      </c>
      <c r="AD15" s="143" t="e">
        <f>#REF!-'AB Test Old Pricing Grid'!AD15</f>
        <v>#REF!</v>
      </c>
      <c r="AE15" s="143" t="e">
        <f>#REF!-'AB Test Old Pricing Grid'!AE15</f>
        <v>#REF!</v>
      </c>
      <c r="AF15" s="143" t="e">
        <f>#REF!-'AB Test Old Pricing Grid'!AF15</f>
        <v>#REF!</v>
      </c>
      <c r="AG15" s="143" t="e">
        <f>#REF!-'AB Test Old Pricing Grid'!AG15</f>
        <v>#REF!</v>
      </c>
      <c r="AH15" s="143" t="e">
        <f>#REF!-'AB Test Old Pricing Grid'!AH15</f>
        <v>#REF!</v>
      </c>
      <c r="AI15" s="143" t="e">
        <f>#REF!-'AB Test Old Pricing Grid'!AI15</f>
        <v>#REF!</v>
      </c>
      <c r="AJ15" s="143" t="e">
        <f>#REF!-'AB Test Old Pricing Grid'!AJ15</f>
        <v>#REF!</v>
      </c>
      <c r="AK15" s="143" t="e">
        <f>#REF!-'AB Test Old Pricing Grid'!AK15</f>
        <v>#REF!</v>
      </c>
      <c r="AL15" s="143" t="e">
        <f>#REF!-'AB Test Old Pricing Grid'!AL15</f>
        <v>#REF!</v>
      </c>
      <c r="AM15" s="143" t="e">
        <f>#REF!-'AB Test Old Pricing Grid'!AM15</f>
        <v>#REF!</v>
      </c>
      <c r="AN15" s="143" t="e">
        <f>#REF!-'AB Test Old Pricing Grid'!AN15</f>
        <v>#REF!</v>
      </c>
      <c r="AO15" s="143" t="e">
        <f>#REF!-'AB Test Old Pricing Grid'!AO15</f>
        <v>#REF!</v>
      </c>
      <c r="AP15" s="143" t="e">
        <f>#REF!-'AB Test Old Pricing Grid'!AP15</f>
        <v>#REF!</v>
      </c>
      <c r="AQ15" s="143" t="e">
        <f>#REF!-'AB Test Old Pricing Grid'!AQ15</f>
        <v>#REF!</v>
      </c>
      <c r="AR15" s="143" t="e">
        <f>#REF!-'AB Test Old Pricing Grid'!AR15</f>
        <v>#REF!</v>
      </c>
      <c r="AT15" s="81"/>
      <c r="AU15" s="81"/>
      <c r="AV15" s="81"/>
      <c r="AW15" s="81"/>
      <c r="AX15" s="81"/>
      <c r="AY15" s="81"/>
      <c r="AZ15" s="81"/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P15" s="81"/>
      <c r="BQ15" s="81"/>
      <c r="BR15" s="81"/>
      <c r="BS15" s="81"/>
      <c r="BT15" s="81"/>
      <c r="BU15" s="81"/>
      <c r="BV15" s="81"/>
      <c r="BW15" s="148"/>
      <c r="BX15" s="148"/>
      <c r="BY15" s="148"/>
      <c r="BZ15" s="148"/>
      <c r="CA15" s="148"/>
      <c r="CB15" s="148"/>
      <c r="CC15" s="148"/>
      <c r="CD15" s="148"/>
      <c r="CE15" s="148"/>
      <c r="CF15" s="148"/>
      <c r="CG15" s="148"/>
      <c r="CH15" s="148"/>
      <c r="CI15" s="148"/>
      <c r="CJ15" s="148"/>
    </row>
    <row r="16" spans="2:88" s="68" customFormat="1" x14ac:dyDescent="0.6">
      <c r="B16" s="65" t="s">
        <v>55</v>
      </c>
      <c r="C16" s="143" t="e">
        <f>#REF!-'AB Test Old Pricing Grid'!C16</f>
        <v>#REF!</v>
      </c>
      <c r="D16" s="143" t="e">
        <f>#REF!-'AB Test Old Pricing Grid'!D16</f>
        <v>#REF!</v>
      </c>
      <c r="E16" s="143" t="e">
        <f>#REF!-'AB Test Old Pricing Grid'!E16</f>
        <v>#REF!</v>
      </c>
      <c r="F16" s="143" t="e">
        <f>#REF!-'AB Test Old Pricing Grid'!F16</f>
        <v>#REF!</v>
      </c>
      <c r="G16" s="143" t="e">
        <f>#REF!-'AB Test Old Pricing Grid'!G16</f>
        <v>#REF!</v>
      </c>
      <c r="H16" s="143" t="e">
        <f>#REF!-'AB Test Old Pricing Grid'!H16</f>
        <v>#REF!</v>
      </c>
      <c r="I16" s="143" t="e">
        <f>#REF!-'AB Test Old Pricing Grid'!I16</f>
        <v>#REF!</v>
      </c>
      <c r="J16" s="143" t="e">
        <f>#REF!-'AB Test Old Pricing Grid'!J16</f>
        <v>#REF!</v>
      </c>
      <c r="K16" s="143" t="e">
        <f>#REF!-'AB Test Old Pricing Grid'!K16</f>
        <v>#REF!</v>
      </c>
      <c r="L16" s="143" t="e">
        <f>#REF!-'AB Test Old Pricing Grid'!L16</f>
        <v>#REF!</v>
      </c>
      <c r="M16" s="143" t="e">
        <f>#REF!-'AB Test Old Pricing Grid'!M16</f>
        <v>#REF!</v>
      </c>
      <c r="N16" s="143" t="e">
        <f>#REF!-'AB Test Old Pricing Grid'!N16</f>
        <v>#REF!</v>
      </c>
      <c r="O16" s="143" t="e">
        <f>#REF!-'AB Test Old Pricing Grid'!O16</f>
        <v>#REF!</v>
      </c>
      <c r="P16" s="143" t="e">
        <f>#REF!-'AB Test Old Pricing Grid'!P16</f>
        <v>#REF!</v>
      </c>
      <c r="Q16" s="143" t="e">
        <f>#REF!-'AB Test Old Pricing Grid'!Q16</f>
        <v>#REF!</v>
      </c>
      <c r="R16" s="143" t="e">
        <f>#REF!-'AB Test Old Pricing Grid'!R16</f>
        <v>#REF!</v>
      </c>
      <c r="S16" s="143" t="e">
        <f>#REF!-'AB Test Old Pricing Grid'!S16</f>
        <v>#REF!</v>
      </c>
      <c r="T16" s="143" t="e">
        <f>#REF!-'AB Test Old Pricing Grid'!T16</f>
        <v>#REF!</v>
      </c>
      <c r="U16" s="143" t="e">
        <f>#REF!-'AB Test Old Pricing Grid'!U16</f>
        <v>#REF!</v>
      </c>
      <c r="V16" s="143" t="e">
        <f>#REF!-'AB Test Old Pricing Grid'!V16</f>
        <v>#REF!</v>
      </c>
      <c r="X16" s="65" t="s">
        <v>55</v>
      </c>
      <c r="Y16" s="143" t="e">
        <f>#REF!-'AB Test Old Pricing Grid'!Y16</f>
        <v>#REF!</v>
      </c>
      <c r="Z16" s="143" t="e">
        <f>#REF!-'AB Test Old Pricing Grid'!Z16</f>
        <v>#REF!</v>
      </c>
      <c r="AA16" s="143" t="e">
        <f>#REF!-'AB Test Old Pricing Grid'!AA16</f>
        <v>#REF!</v>
      </c>
      <c r="AB16" s="143" t="e">
        <f>#REF!-'AB Test Old Pricing Grid'!AB16</f>
        <v>#REF!</v>
      </c>
      <c r="AC16" s="143" t="e">
        <f>#REF!-'AB Test Old Pricing Grid'!AC16</f>
        <v>#REF!</v>
      </c>
      <c r="AD16" s="143" t="e">
        <f>#REF!-'AB Test Old Pricing Grid'!AD16</f>
        <v>#REF!</v>
      </c>
      <c r="AE16" s="143" t="e">
        <f>#REF!-'AB Test Old Pricing Grid'!AE16</f>
        <v>#REF!</v>
      </c>
      <c r="AF16" s="143" t="e">
        <f>#REF!-'AB Test Old Pricing Grid'!AF16</f>
        <v>#REF!</v>
      </c>
      <c r="AG16" s="143" t="e">
        <f>#REF!-'AB Test Old Pricing Grid'!AG16</f>
        <v>#REF!</v>
      </c>
      <c r="AH16" s="143" t="e">
        <f>#REF!-'AB Test Old Pricing Grid'!AH16</f>
        <v>#REF!</v>
      </c>
      <c r="AI16" s="143" t="e">
        <f>#REF!-'AB Test Old Pricing Grid'!AI16</f>
        <v>#REF!</v>
      </c>
      <c r="AJ16" s="143" t="e">
        <f>#REF!-'AB Test Old Pricing Grid'!AJ16</f>
        <v>#REF!</v>
      </c>
      <c r="AK16" s="143" t="e">
        <f>#REF!-'AB Test Old Pricing Grid'!AK16</f>
        <v>#REF!</v>
      </c>
      <c r="AL16" s="143" t="e">
        <f>#REF!-'AB Test Old Pricing Grid'!AL16</f>
        <v>#REF!</v>
      </c>
      <c r="AM16" s="143" t="e">
        <f>#REF!-'AB Test Old Pricing Grid'!AM16</f>
        <v>#REF!</v>
      </c>
      <c r="AN16" s="143" t="e">
        <f>#REF!-'AB Test Old Pricing Grid'!AN16</f>
        <v>#REF!</v>
      </c>
      <c r="AO16" s="143" t="e">
        <f>#REF!-'AB Test Old Pricing Grid'!AO16</f>
        <v>#REF!</v>
      </c>
      <c r="AP16" s="143" t="e">
        <f>#REF!-'AB Test Old Pricing Grid'!AP16</f>
        <v>#REF!</v>
      </c>
      <c r="AQ16" s="143" t="e">
        <f>#REF!-'AB Test Old Pricing Grid'!AQ16</f>
        <v>#REF!</v>
      </c>
      <c r="AR16" s="143" t="e">
        <f>#REF!-'AB Test Old Pricing Grid'!AR16</f>
        <v>#REF!</v>
      </c>
      <c r="AT16" s="81"/>
      <c r="AU16" s="81"/>
      <c r="AV16" s="81"/>
      <c r="AW16" s="81"/>
      <c r="AX16" s="81"/>
      <c r="AY16" s="81"/>
      <c r="AZ16" s="81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P16" s="81"/>
      <c r="BQ16" s="81"/>
      <c r="BR16" s="81"/>
      <c r="BS16" s="81"/>
      <c r="BT16" s="81"/>
      <c r="BU16" s="81"/>
      <c r="BV16" s="81"/>
      <c r="BW16" s="148"/>
      <c r="BX16" s="148"/>
      <c r="BY16" s="148"/>
      <c r="BZ16" s="148"/>
      <c r="CA16" s="148"/>
      <c r="CB16" s="148"/>
      <c r="CC16" s="148"/>
      <c r="CD16" s="148"/>
      <c r="CE16" s="148"/>
      <c r="CF16" s="148"/>
      <c r="CG16" s="148"/>
      <c r="CH16" s="148"/>
      <c r="CI16" s="148"/>
      <c r="CJ16" s="148"/>
    </row>
    <row r="17" spans="2:88" s="68" customFormat="1" x14ac:dyDescent="0.6">
      <c r="B17" s="65" t="s">
        <v>56</v>
      </c>
      <c r="C17" s="143" t="e">
        <f>#REF!-'AB Test Old Pricing Grid'!C17</f>
        <v>#REF!</v>
      </c>
      <c r="D17" s="143" t="e">
        <f>#REF!-'AB Test Old Pricing Grid'!D17</f>
        <v>#REF!</v>
      </c>
      <c r="E17" s="143" t="e">
        <f>#REF!-'AB Test Old Pricing Grid'!E17</f>
        <v>#REF!</v>
      </c>
      <c r="F17" s="143" t="e">
        <f>#REF!-'AB Test Old Pricing Grid'!F17</f>
        <v>#REF!</v>
      </c>
      <c r="G17" s="143" t="e">
        <f>#REF!-'AB Test Old Pricing Grid'!G17</f>
        <v>#REF!</v>
      </c>
      <c r="H17" s="143" t="e">
        <f>#REF!-'AB Test Old Pricing Grid'!H17</f>
        <v>#REF!</v>
      </c>
      <c r="I17" s="143" t="e">
        <f>#REF!-'AB Test Old Pricing Grid'!I17</f>
        <v>#REF!</v>
      </c>
      <c r="J17" s="143" t="e">
        <f>#REF!-'AB Test Old Pricing Grid'!J17</f>
        <v>#REF!</v>
      </c>
      <c r="K17" s="143" t="e">
        <f>#REF!-'AB Test Old Pricing Grid'!K17</f>
        <v>#REF!</v>
      </c>
      <c r="L17" s="143" t="e">
        <f>#REF!-'AB Test Old Pricing Grid'!L17</f>
        <v>#REF!</v>
      </c>
      <c r="M17" s="143" t="e">
        <f>#REF!-'AB Test Old Pricing Grid'!M17</f>
        <v>#REF!</v>
      </c>
      <c r="N17" s="143" t="e">
        <f>#REF!-'AB Test Old Pricing Grid'!N17</f>
        <v>#REF!</v>
      </c>
      <c r="O17" s="143" t="e">
        <f>#REF!-'AB Test Old Pricing Grid'!O17</f>
        <v>#REF!</v>
      </c>
      <c r="P17" s="143" t="e">
        <f>#REF!-'AB Test Old Pricing Grid'!P17</f>
        <v>#REF!</v>
      </c>
      <c r="Q17" s="143" t="e">
        <f>#REF!-'AB Test Old Pricing Grid'!Q17</f>
        <v>#REF!</v>
      </c>
      <c r="R17" s="143" t="e">
        <f>#REF!-'AB Test Old Pricing Grid'!R17</f>
        <v>#REF!</v>
      </c>
      <c r="S17" s="143" t="e">
        <f>#REF!-'AB Test Old Pricing Grid'!S17</f>
        <v>#REF!</v>
      </c>
      <c r="T17" s="143" t="e">
        <f>#REF!-'AB Test Old Pricing Grid'!T17</f>
        <v>#REF!</v>
      </c>
      <c r="U17" s="143" t="e">
        <f>#REF!-'AB Test Old Pricing Grid'!U17</f>
        <v>#REF!</v>
      </c>
      <c r="V17" s="143" t="e">
        <f>#REF!-'AB Test Old Pricing Grid'!V17</f>
        <v>#REF!</v>
      </c>
      <c r="X17" s="65" t="s">
        <v>56</v>
      </c>
      <c r="Y17" s="143" t="e">
        <f>#REF!-'AB Test Old Pricing Grid'!Y17</f>
        <v>#REF!</v>
      </c>
      <c r="Z17" s="143" t="e">
        <f>#REF!-'AB Test Old Pricing Grid'!Z17</f>
        <v>#REF!</v>
      </c>
      <c r="AA17" s="143" t="e">
        <f>#REF!-'AB Test Old Pricing Grid'!AA17</f>
        <v>#REF!</v>
      </c>
      <c r="AB17" s="143" t="e">
        <f>#REF!-'AB Test Old Pricing Grid'!AB17</f>
        <v>#REF!</v>
      </c>
      <c r="AC17" s="143" t="e">
        <f>#REF!-'AB Test Old Pricing Grid'!AC17</f>
        <v>#REF!</v>
      </c>
      <c r="AD17" s="143" t="e">
        <f>#REF!-'AB Test Old Pricing Grid'!AD17</f>
        <v>#REF!</v>
      </c>
      <c r="AE17" s="143" t="e">
        <f>#REF!-'AB Test Old Pricing Grid'!AE17</f>
        <v>#REF!</v>
      </c>
      <c r="AF17" s="143" t="e">
        <f>#REF!-'AB Test Old Pricing Grid'!AF17</f>
        <v>#REF!</v>
      </c>
      <c r="AG17" s="143" t="e">
        <f>#REF!-'AB Test Old Pricing Grid'!AG17</f>
        <v>#REF!</v>
      </c>
      <c r="AH17" s="143" t="e">
        <f>#REF!-'AB Test Old Pricing Grid'!AH17</f>
        <v>#REF!</v>
      </c>
      <c r="AI17" s="143" t="e">
        <f>#REF!-'AB Test Old Pricing Grid'!AI17</f>
        <v>#REF!</v>
      </c>
      <c r="AJ17" s="143" t="e">
        <f>#REF!-'AB Test Old Pricing Grid'!AJ17</f>
        <v>#REF!</v>
      </c>
      <c r="AK17" s="143" t="e">
        <f>#REF!-'AB Test Old Pricing Grid'!AK17</f>
        <v>#REF!</v>
      </c>
      <c r="AL17" s="143" t="e">
        <f>#REF!-'AB Test Old Pricing Grid'!AL17</f>
        <v>#REF!</v>
      </c>
      <c r="AM17" s="143" t="e">
        <f>#REF!-'AB Test Old Pricing Grid'!AM17</f>
        <v>#REF!</v>
      </c>
      <c r="AN17" s="143" t="e">
        <f>#REF!-'AB Test Old Pricing Grid'!AN17</f>
        <v>#REF!</v>
      </c>
      <c r="AO17" s="143" t="e">
        <f>#REF!-'AB Test Old Pricing Grid'!AO17</f>
        <v>#REF!</v>
      </c>
      <c r="AP17" s="143" t="e">
        <f>#REF!-'AB Test Old Pricing Grid'!AP17</f>
        <v>#REF!</v>
      </c>
      <c r="AQ17" s="143" t="e">
        <f>#REF!-'AB Test Old Pricing Grid'!AQ17</f>
        <v>#REF!</v>
      </c>
      <c r="AR17" s="143" t="e">
        <f>#REF!-'AB Test Old Pricing Grid'!AR17</f>
        <v>#REF!</v>
      </c>
      <c r="AT17" s="81"/>
      <c r="AU17" s="81"/>
      <c r="AV17" s="81"/>
      <c r="AW17" s="81"/>
      <c r="AX17" s="81"/>
      <c r="AY17" s="81"/>
      <c r="AZ17" s="81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P17" s="81"/>
      <c r="BQ17" s="81"/>
      <c r="BR17" s="81"/>
      <c r="BS17" s="81"/>
      <c r="BT17" s="81"/>
      <c r="BU17" s="81"/>
      <c r="BV17" s="81"/>
      <c r="BW17" s="148"/>
      <c r="BX17" s="148"/>
      <c r="BY17" s="148"/>
      <c r="BZ17" s="148"/>
      <c r="CA17" s="148"/>
      <c r="CB17" s="148"/>
      <c r="CC17" s="148"/>
      <c r="CD17" s="148"/>
      <c r="CE17" s="148"/>
      <c r="CF17" s="148"/>
      <c r="CG17" s="148"/>
      <c r="CH17" s="148"/>
      <c r="CI17" s="148"/>
      <c r="CJ17" s="148"/>
    </row>
    <row r="18" spans="2:88" s="68" customFormat="1" ht="15.9" thickBot="1" x14ac:dyDescent="0.65">
      <c r="B18" s="66" t="s">
        <v>57</v>
      </c>
      <c r="C18" s="146" t="e">
        <f>#REF!-'AB Test Old Pricing Grid'!C18</f>
        <v>#REF!</v>
      </c>
      <c r="D18" s="146" t="e">
        <f>#REF!-'AB Test Old Pricing Grid'!D18</f>
        <v>#REF!</v>
      </c>
      <c r="E18" s="146" t="e">
        <f>#REF!-'AB Test Old Pricing Grid'!E18</f>
        <v>#REF!</v>
      </c>
      <c r="F18" s="146" t="e">
        <f>#REF!-'AB Test Old Pricing Grid'!F18</f>
        <v>#REF!</v>
      </c>
      <c r="G18" s="146" t="e">
        <f>#REF!-'AB Test Old Pricing Grid'!G18</f>
        <v>#REF!</v>
      </c>
      <c r="H18" s="146" t="e">
        <f>#REF!-'AB Test Old Pricing Grid'!H18</f>
        <v>#REF!</v>
      </c>
      <c r="I18" s="146" t="e">
        <f>#REF!-'AB Test Old Pricing Grid'!I18</f>
        <v>#REF!</v>
      </c>
      <c r="J18" s="146" t="e">
        <f>#REF!-'AB Test Old Pricing Grid'!J18</f>
        <v>#REF!</v>
      </c>
      <c r="K18" s="149" t="e">
        <f>#REF!-'AB Test Old Pricing Grid'!K18</f>
        <v>#REF!</v>
      </c>
      <c r="L18" s="149" t="e">
        <f>#REF!-'AB Test Old Pricing Grid'!L18</f>
        <v>#REF!</v>
      </c>
      <c r="M18" s="149" t="e">
        <f>#REF!-'AB Test Old Pricing Grid'!M18</f>
        <v>#REF!</v>
      </c>
      <c r="N18" s="149" t="e">
        <f>#REF!-'AB Test Old Pricing Grid'!N18</f>
        <v>#REF!</v>
      </c>
      <c r="O18" s="149" t="e">
        <f>#REF!-'AB Test Old Pricing Grid'!O18</f>
        <v>#REF!</v>
      </c>
      <c r="P18" s="149" t="e">
        <f>#REF!-'AB Test Old Pricing Grid'!P18</f>
        <v>#REF!</v>
      </c>
      <c r="Q18" s="149" t="e">
        <f>#REF!-'AB Test Old Pricing Grid'!Q18</f>
        <v>#REF!</v>
      </c>
      <c r="R18" s="149" t="e">
        <f>#REF!-'AB Test Old Pricing Grid'!R18</f>
        <v>#REF!</v>
      </c>
      <c r="S18" s="149" t="e">
        <f>#REF!-'AB Test Old Pricing Grid'!S18</f>
        <v>#REF!</v>
      </c>
      <c r="T18" s="149" t="e">
        <f>#REF!-'AB Test Old Pricing Grid'!T18</f>
        <v>#REF!</v>
      </c>
      <c r="U18" s="149" t="e">
        <f>#REF!-'AB Test Old Pricing Grid'!U18</f>
        <v>#REF!</v>
      </c>
      <c r="V18" s="146" t="e">
        <f>#REF!-'AB Test Old Pricing Grid'!V18</f>
        <v>#REF!</v>
      </c>
      <c r="X18" s="66" t="s">
        <v>57</v>
      </c>
      <c r="Y18" s="146" t="e">
        <f>#REF!-'AB Test Old Pricing Grid'!Y18</f>
        <v>#REF!</v>
      </c>
      <c r="Z18" s="146" t="e">
        <f>#REF!-'AB Test Old Pricing Grid'!Z18</f>
        <v>#REF!</v>
      </c>
      <c r="AA18" s="146" t="e">
        <f>#REF!-'AB Test Old Pricing Grid'!AA18</f>
        <v>#REF!</v>
      </c>
      <c r="AB18" s="146" t="e">
        <f>#REF!-'AB Test Old Pricing Grid'!AB18</f>
        <v>#REF!</v>
      </c>
      <c r="AC18" s="146" t="e">
        <f>#REF!-'AB Test Old Pricing Grid'!AC18</f>
        <v>#REF!</v>
      </c>
      <c r="AD18" s="146" t="e">
        <f>#REF!-'AB Test Old Pricing Grid'!AD18</f>
        <v>#REF!</v>
      </c>
      <c r="AE18" s="146" t="e">
        <f>#REF!-'AB Test Old Pricing Grid'!AE18</f>
        <v>#REF!</v>
      </c>
      <c r="AF18" s="146" t="e">
        <f>#REF!-'AB Test Old Pricing Grid'!AF18</f>
        <v>#REF!</v>
      </c>
      <c r="AG18" s="149" t="e">
        <f>#REF!-'AB Test Old Pricing Grid'!AG18</f>
        <v>#REF!</v>
      </c>
      <c r="AH18" s="149" t="e">
        <f>#REF!-'AB Test Old Pricing Grid'!AH18</f>
        <v>#REF!</v>
      </c>
      <c r="AI18" s="149" t="e">
        <f>#REF!-'AB Test Old Pricing Grid'!AI18</f>
        <v>#REF!</v>
      </c>
      <c r="AJ18" s="149" t="e">
        <f>#REF!-'AB Test Old Pricing Grid'!AJ18</f>
        <v>#REF!</v>
      </c>
      <c r="AK18" s="149" t="e">
        <f>#REF!-'AB Test Old Pricing Grid'!AK18</f>
        <v>#REF!</v>
      </c>
      <c r="AL18" s="149" t="e">
        <f>#REF!-'AB Test Old Pricing Grid'!AL18</f>
        <v>#REF!</v>
      </c>
      <c r="AM18" s="149" t="e">
        <f>#REF!-'AB Test Old Pricing Grid'!AM18</f>
        <v>#REF!</v>
      </c>
      <c r="AN18" s="149" t="e">
        <f>#REF!-'AB Test Old Pricing Grid'!AN18</f>
        <v>#REF!</v>
      </c>
      <c r="AO18" s="149" t="e">
        <f>#REF!-'AB Test Old Pricing Grid'!AO18</f>
        <v>#REF!</v>
      </c>
      <c r="AP18" s="149" t="e">
        <f>#REF!-'AB Test Old Pricing Grid'!AP18</f>
        <v>#REF!</v>
      </c>
      <c r="AQ18" s="149" t="e">
        <f>#REF!-'AB Test Old Pricing Grid'!AQ18</f>
        <v>#REF!</v>
      </c>
      <c r="AR18" s="146" t="e">
        <f>#REF!-'AB Test Old Pricing Grid'!AR18</f>
        <v>#REF!</v>
      </c>
      <c r="AT18" s="81"/>
      <c r="AU18" s="81"/>
      <c r="AV18" s="81"/>
      <c r="AW18" s="81"/>
      <c r="AX18" s="81"/>
      <c r="AY18" s="81"/>
      <c r="AZ18" s="81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P18" s="81"/>
      <c r="BQ18" s="81"/>
      <c r="BR18" s="81"/>
      <c r="BS18" s="81"/>
      <c r="BT18" s="81"/>
      <c r="BU18" s="81"/>
      <c r="BV18" s="81"/>
      <c r="BW18" s="148"/>
      <c r="BX18" s="148"/>
      <c r="BY18" s="148"/>
      <c r="BZ18" s="148"/>
      <c r="CA18" s="148"/>
      <c r="CB18" s="148"/>
      <c r="CC18" s="148"/>
      <c r="CD18" s="148"/>
      <c r="CE18" s="148"/>
      <c r="CF18" s="148"/>
      <c r="CG18" s="148"/>
      <c r="CH18" s="148"/>
      <c r="CI18" s="148"/>
      <c r="CJ18" s="148"/>
    </row>
    <row r="19" spans="2:88" s="68" customFormat="1" ht="15.9" thickBot="1" x14ac:dyDescent="0.65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s="152"/>
      <c r="R19"/>
      <c r="S19"/>
      <c r="T19"/>
      <c r="U19"/>
      <c r="V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 s="152"/>
      <c r="AN19"/>
      <c r="AO19"/>
      <c r="AP19"/>
      <c r="AQ19"/>
      <c r="AR19"/>
      <c r="AT19" s="81"/>
      <c r="AU19" s="81"/>
      <c r="AV19" s="81"/>
      <c r="AW19" s="81"/>
      <c r="AX19" s="81"/>
      <c r="AY19" s="81"/>
      <c r="AZ19" s="81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P19" s="81"/>
      <c r="BQ19" s="81"/>
      <c r="BR19" s="81"/>
      <c r="BS19" s="81"/>
      <c r="BT19" s="81"/>
      <c r="BU19" s="81"/>
      <c r="BV19" s="81"/>
      <c r="BW19" s="148"/>
      <c r="BX19" s="148"/>
      <c r="BY19" s="148"/>
      <c r="BZ19" s="148"/>
      <c r="CA19" s="148"/>
      <c r="CB19" s="148"/>
      <c r="CC19" s="148"/>
      <c r="CD19" s="148"/>
      <c r="CE19" s="148"/>
      <c r="CF19" s="148"/>
      <c r="CG19" s="148"/>
      <c r="CH19" s="148"/>
      <c r="CI19" s="148"/>
      <c r="CJ19" s="148"/>
    </row>
    <row r="20" spans="2:88" s="68" customFormat="1" x14ac:dyDescent="0.6">
      <c r="B20" s="58" t="s">
        <v>2</v>
      </c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85"/>
      <c r="N20" s="185"/>
      <c r="O20" s="153"/>
      <c r="P20" s="187"/>
      <c r="Q20" s="187"/>
      <c r="R20" s="187"/>
      <c r="S20" s="169"/>
      <c r="T20" s="169"/>
      <c r="U20" s="169"/>
      <c r="V20" s="170"/>
      <c r="X20" s="58" t="s">
        <v>2</v>
      </c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85"/>
      <c r="AJ20" s="185"/>
      <c r="AK20" s="153"/>
      <c r="AL20" s="187"/>
      <c r="AM20" s="187"/>
      <c r="AN20" s="187"/>
      <c r="AO20" s="169"/>
      <c r="AP20" s="169"/>
      <c r="AQ20" s="169"/>
      <c r="AR20" s="170"/>
      <c r="AT20" s="81"/>
      <c r="AU20" s="81"/>
      <c r="AV20" s="81"/>
      <c r="AW20" s="81"/>
      <c r="AX20" s="81"/>
      <c r="AY20" s="81"/>
      <c r="AZ20" s="81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P20" s="81"/>
      <c r="BQ20" s="81"/>
      <c r="BR20" s="81"/>
      <c r="BS20" s="81"/>
      <c r="BT20" s="81"/>
      <c r="BU20" s="81"/>
      <c r="BV20" s="81"/>
      <c r="BW20" s="148"/>
      <c r="BX20" s="148"/>
      <c r="BY20" s="148"/>
      <c r="BZ20" s="148"/>
      <c r="CA20" s="148"/>
      <c r="CB20" s="148"/>
      <c r="CC20" s="148"/>
      <c r="CD20" s="148"/>
      <c r="CE20" s="148"/>
      <c r="CF20" s="148"/>
      <c r="CG20" s="148"/>
      <c r="CH20" s="148"/>
      <c r="CI20" s="148"/>
      <c r="CJ20" s="148"/>
    </row>
    <row r="21" spans="2:88" s="68" customFormat="1" x14ac:dyDescent="0.6">
      <c r="B21" s="69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186"/>
      <c r="N21" s="186"/>
      <c r="O21" s="100"/>
      <c r="P21" s="188"/>
      <c r="Q21" s="188"/>
      <c r="R21" s="188"/>
      <c r="S21" s="171"/>
      <c r="T21" s="171"/>
      <c r="U21" s="171"/>
      <c r="V21" s="172"/>
      <c r="X21" s="69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186"/>
      <c r="AJ21" s="186"/>
      <c r="AK21" s="100"/>
      <c r="AL21" s="188"/>
      <c r="AM21" s="188"/>
      <c r="AN21" s="188"/>
      <c r="AO21" s="171"/>
      <c r="AP21" s="171"/>
      <c r="AQ21" s="171"/>
      <c r="AR21" s="172"/>
    </row>
    <row r="22" spans="2:88" s="68" customFormat="1" ht="15.9" thickBot="1" x14ac:dyDescent="0.65">
      <c r="B22" s="69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100"/>
      <c r="N22" s="100"/>
      <c r="O22" s="100"/>
      <c r="P22" s="76"/>
      <c r="Q22" s="76"/>
      <c r="R22" s="76"/>
      <c r="S22" s="171"/>
      <c r="T22" s="171"/>
      <c r="U22" s="171"/>
      <c r="V22" s="172"/>
      <c r="X22" s="69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100"/>
      <c r="AJ22" s="100"/>
      <c r="AK22" s="100"/>
      <c r="AL22" s="76"/>
      <c r="AM22" s="76"/>
      <c r="AN22" s="76"/>
      <c r="AO22" s="171"/>
      <c r="AP22" s="171"/>
      <c r="AQ22" s="171"/>
      <c r="AR22" s="172"/>
      <c r="BE22" s="71"/>
      <c r="BG22" s="71"/>
      <c r="BI22" s="71"/>
      <c r="BK22" s="71"/>
      <c r="BM22" s="71"/>
      <c r="CA22" s="71"/>
      <c r="CC22" s="71"/>
      <c r="CE22" s="71"/>
      <c r="CG22" s="71"/>
      <c r="CI22" s="71"/>
    </row>
    <row r="23" spans="2:88" s="68" customFormat="1" x14ac:dyDescent="0.6">
      <c r="B23" s="72"/>
      <c r="C23" s="181" t="s">
        <v>58</v>
      </c>
      <c r="D23" s="182"/>
      <c r="E23" s="181" t="s">
        <v>63</v>
      </c>
      <c r="F23" s="182"/>
      <c r="G23" s="181" t="s">
        <v>46</v>
      </c>
      <c r="H23" s="182"/>
      <c r="I23" s="181" t="s">
        <v>59</v>
      </c>
      <c r="J23" s="182"/>
      <c r="K23" s="181" t="s">
        <v>43</v>
      </c>
      <c r="L23" s="182"/>
      <c r="M23" s="181" t="s">
        <v>44</v>
      </c>
      <c r="N23" s="182"/>
      <c r="O23" s="181" t="s">
        <v>60</v>
      </c>
      <c r="P23" s="182"/>
      <c r="Q23" s="181" t="s">
        <v>61</v>
      </c>
      <c r="R23" s="182"/>
      <c r="S23" s="181" t="s">
        <v>45</v>
      </c>
      <c r="T23" s="182"/>
      <c r="U23" s="183" t="s">
        <v>62</v>
      </c>
      <c r="V23" s="184"/>
      <c r="X23" s="72"/>
      <c r="Y23" s="181" t="s">
        <v>58</v>
      </c>
      <c r="Z23" s="182"/>
      <c r="AA23" s="181" t="s">
        <v>63</v>
      </c>
      <c r="AB23" s="182"/>
      <c r="AC23" s="181" t="s">
        <v>46</v>
      </c>
      <c r="AD23" s="182"/>
      <c r="AE23" s="181" t="s">
        <v>59</v>
      </c>
      <c r="AF23" s="182"/>
      <c r="AG23" s="181" t="s">
        <v>43</v>
      </c>
      <c r="AH23" s="182"/>
      <c r="AI23" s="181" t="s">
        <v>44</v>
      </c>
      <c r="AJ23" s="182"/>
      <c r="AK23" s="181" t="s">
        <v>60</v>
      </c>
      <c r="AL23" s="182"/>
      <c r="AM23" s="181" t="s">
        <v>61</v>
      </c>
      <c r="AN23" s="182"/>
      <c r="AO23" s="181" t="s">
        <v>45</v>
      </c>
      <c r="AP23" s="182"/>
      <c r="AQ23" s="183" t="s">
        <v>62</v>
      </c>
      <c r="AR23" s="184"/>
      <c r="BE23" s="71"/>
      <c r="BG23" s="71"/>
      <c r="BI23" s="71"/>
      <c r="BK23" s="71"/>
      <c r="BM23" s="71"/>
      <c r="CA23" s="71"/>
      <c r="CC23" s="71"/>
      <c r="CE23" s="71"/>
      <c r="CG23" s="71"/>
      <c r="CI23" s="71"/>
    </row>
    <row r="24" spans="2:88" s="68" customFormat="1" ht="15.9" thickBot="1" x14ac:dyDescent="0.65">
      <c r="B24" s="73"/>
      <c r="C24" s="131" t="s">
        <v>41</v>
      </c>
      <c r="D24" s="139" t="s">
        <v>42</v>
      </c>
      <c r="E24" s="131" t="s">
        <v>41</v>
      </c>
      <c r="F24" s="139" t="s">
        <v>42</v>
      </c>
      <c r="G24" s="131" t="s">
        <v>41</v>
      </c>
      <c r="H24" s="139" t="s">
        <v>42</v>
      </c>
      <c r="I24" s="131" t="s">
        <v>41</v>
      </c>
      <c r="J24" s="139" t="s">
        <v>42</v>
      </c>
      <c r="K24" s="131" t="s">
        <v>41</v>
      </c>
      <c r="L24" s="139" t="s">
        <v>42</v>
      </c>
      <c r="M24" s="131" t="s">
        <v>41</v>
      </c>
      <c r="N24" s="139" t="s">
        <v>42</v>
      </c>
      <c r="O24" s="129" t="s">
        <v>41</v>
      </c>
      <c r="P24" s="139" t="s">
        <v>42</v>
      </c>
      <c r="Q24" s="129" t="s">
        <v>41</v>
      </c>
      <c r="R24" s="139" t="s">
        <v>42</v>
      </c>
      <c r="S24" s="129" t="s">
        <v>41</v>
      </c>
      <c r="T24" s="139" t="s">
        <v>42</v>
      </c>
      <c r="U24" s="59" t="s">
        <v>41</v>
      </c>
      <c r="V24" s="60" t="s">
        <v>42</v>
      </c>
      <c r="X24" s="73"/>
      <c r="Y24" s="131" t="s">
        <v>41</v>
      </c>
      <c r="Z24" s="139" t="s">
        <v>42</v>
      </c>
      <c r="AA24" s="131" t="s">
        <v>41</v>
      </c>
      <c r="AB24" s="139" t="s">
        <v>42</v>
      </c>
      <c r="AC24" s="131" t="s">
        <v>41</v>
      </c>
      <c r="AD24" s="139" t="s">
        <v>42</v>
      </c>
      <c r="AE24" s="131" t="s">
        <v>41</v>
      </c>
      <c r="AF24" s="139" t="s">
        <v>42</v>
      </c>
      <c r="AG24" s="131" t="s">
        <v>41</v>
      </c>
      <c r="AH24" s="139" t="s">
        <v>42</v>
      </c>
      <c r="AI24" s="131" t="s">
        <v>41</v>
      </c>
      <c r="AJ24" s="139" t="s">
        <v>42</v>
      </c>
      <c r="AK24" s="129" t="s">
        <v>41</v>
      </c>
      <c r="AL24" s="139" t="s">
        <v>42</v>
      </c>
      <c r="AM24" s="129" t="s">
        <v>41</v>
      </c>
      <c r="AN24" s="139" t="s">
        <v>42</v>
      </c>
      <c r="AO24" s="129" t="s">
        <v>41</v>
      </c>
      <c r="AP24" s="139" t="s">
        <v>42</v>
      </c>
      <c r="AQ24" s="59" t="s">
        <v>41</v>
      </c>
      <c r="AR24" s="60" t="s">
        <v>42</v>
      </c>
      <c r="BE24" s="71"/>
      <c r="BG24" s="71"/>
      <c r="BI24" s="71"/>
      <c r="BK24" s="71"/>
      <c r="BM24" s="71"/>
      <c r="CA24" s="71"/>
      <c r="CC24" s="71"/>
      <c r="CE24" s="71"/>
      <c r="CG24" s="71"/>
      <c r="CI24" s="71"/>
    </row>
    <row r="25" spans="2:88" s="68" customFormat="1" x14ac:dyDescent="0.6">
      <c r="B25" s="63" t="s">
        <v>50</v>
      </c>
      <c r="C25" s="140" t="e">
        <f>#REF!-'AB Test Old Pricing Grid'!C25</f>
        <v>#REF!</v>
      </c>
      <c r="D25" s="140" t="e">
        <f>#REF!-'AB Test Old Pricing Grid'!D25</f>
        <v>#REF!</v>
      </c>
      <c r="E25" s="140" t="e">
        <f>#REF!-'AB Test Old Pricing Grid'!E25</f>
        <v>#REF!</v>
      </c>
      <c r="F25" s="140" t="e">
        <f>#REF!-'AB Test Old Pricing Grid'!F25</f>
        <v>#REF!</v>
      </c>
      <c r="G25" s="140" t="e">
        <f>#REF!-'AB Test Old Pricing Grid'!G25</f>
        <v>#REF!</v>
      </c>
      <c r="H25" s="140" t="e">
        <f>#REF!-'AB Test Old Pricing Grid'!H25</f>
        <v>#REF!</v>
      </c>
      <c r="I25" s="140" t="e">
        <f>#REF!-'AB Test Old Pricing Grid'!I25</f>
        <v>#REF!</v>
      </c>
      <c r="J25" s="140" t="e">
        <f>#REF!-'AB Test Old Pricing Grid'!J25</f>
        <v>#REF!</v>
      </c>
      <c r="K25" s="140" t="e">
        <f>#REF!-'AB Test Old Pricing Grid'!K25</f>
        <v>#REF!</v>
      </c>
      <c r="L25" s="140" t="e">
        <f>#REF!-'AB Test Old Pricing Grid'!L25</f>
        <v>#REF!</v>
      </c>
      <c r="M25" s="140" t="e">
        <f>#REF!-'AB Test Old Pricing Grid'!M25</f>
        <v>#REF!</v>
      </c>
      <c r="N25" s="140" t="e">
        <f>#REF!-'AB Test Old Pricing Grid'!N25</f>
        <v>#REF!</v>
      </c>
      <c r="O25" s="140" t="e">
        <f>#REF!-'AB Test Old Pricing Grid'!O25</f>
        <v>#REF!</v>
      </c>
      <c r="P25" s="140" t="e">
        <f>#REF!-'AB Test Old Pricing Grid'!P25</f>
        <v>#REF!</v>
      </c>
      <c r="Q25" s="140" t="e">
        <f>#REF!-'AB Test Old Pricing Grid'!Q25</f>
        <v>#REF!</v>
      </c>
      <c r="R25" s="140" t="e">
        <f>#REF!-'AB Test Old Pricing Grid'!R25</f>
        <v>#REF!</v>
      </c>
      <c r="S25" s="140" t="e">
        <f>#REF!-'AB Test Old Pricing Grid'!S25</f>
        <v>#REF!</v>
      </c>
      <c r="T25" s="140" t="e">
        <f>#REF!-'AB Test Old Pricing Grid'!T25</f>
        <v>#REF!</v>
      </c>
      <c r="U25" s="140" t="e">
        <f>#REF!-'AB Test Old Pricing Grid'!U25</f>
        <v>#REF!</v>
      </c>
      <c r="V25" s="140" t="e">
        <f>#REF!-'AB Test Old Pricing Grid'!V25</f>
        <v>#REF!</v>
      </c>
      <c r="X25" s="63" t="s">
        <v>50</v>
      </c>
      <c r="Y25" s="140" t="e">
        <f>#REF!-'AB Test Old Pricing Grid'!Y25</f>
        <v>#REF!</v>
      </c>
      <c r="Z25" s="140" t="e">
        <f>#REF!-'AB Test Old Pricing Grid'!Z25</f>
        <v>#REF!</v>
      </c>
      <c r="AA25" s="140" t="e">
        <f>#REF!-'AB Test Old Pricing Grid'!AA25</f>
        <v>#REF!</v>
      </c>
      <c r="AB25" s="140" t="e">
        <f>#REF!-'AB Test Old Pricing Grid'!AB25</f>
        <v>#REF!</v>
      </c>
      <c r="AC25" s="140" t="e">
        <f>#REF!-'AB Test Old Pricing Grid'!AC25</f>
        <v>#REF!</v>
      </c>
      <c r="AD25" s="140" t="e">
        <f>#REF!-'AB Test Old Pricing Grid'!AD25</f>
        <v>#REF!</v>
      </c>
      <c r="AE25" s="140" t="e">
        <f>#REF!-'AB Test Old Pricing Grid'!AE25</f>
        <v>#REF!</v>
      </c>
      <c r="AF25" s="140" t="e">
        <f>#REF!-'AB Test Old Pricing Grid'!AF25</f>
        <v>#REF!</v>
      </c>
      <c r="AG25" s="140" t="e">
        <f>#REF!-'AB Test Old Pricing Grid'!AG25</f>
        <v>#REF!</v>
      </c>
      <c r="AH25" s="140" t="e">
        <f>#REF!-'AB Test Old Pricing Grid'!AH25</f>
        <v>#REF!</v>
      </c>
      <c r="AI25" s="140" t="e">
        <f>#REF!-'AB Test Old Pricing Grid'!AI25</f>
        <v>#REF!</v>
      </c>
      <c r="AJ25" s="140" t="e">
        <f>#REF!-'AB Test Old Pricing Grid'!AJ25</f>
        <v>#REF!</v>
      </c>
      <c r="AK25" s="140" t="e">
        <f>#REF!-'AB Test Old Pricing Grid'!AK25</f>
        <v>#REF!</v>
      </c>
      <c r="AL25" s="140" t="e">
        <f>#REF!-'AB Test Old Pricing Grid'!AL25</f>
        <v>#REF!</v>
      </c>
      <c r="AM25" s="140" t="e">
        <f>#REF!-'AB Test Old Pricing Grid'!AM25</f>
        <v>#REF!</v>
      </c>
      <c r="AN25" s="140" t="e">
        <f>#REF!-'AB Test Old Pricing Grid'!AN25</f>
        <v>#REF!</v>
      </c>
      <c r="AO25" s="140" t="e">
        <f>#REF!-'AB Test Old Pricing Grid'!AO25</f>
        <v>#REF!</v>
      </c>
      <c r="AP25" s="140" t="e">
        <f>#REF!-'AB Test Old Pricing Grid'!AP25</f>
        <v>#REF!</v>
      </c>
      <c r="AQ25" s="140" t="e">
        <f>#REF!-'AB Test Old Pricing Grid'!AQ25</f>
        <v>#REF!</v>
      </c>
      <c r="AR25" s="140" t="e">
        <f>#REF!-'AB Test Old Pricing Grid'!AR25</f>
        <v>#REF!</v>
      </c>
      <c r="BE25" s="71"/>
      <c r="BG25" s="71"/>
      <c r="BI25" s="71"/>
      <c r="BK25" s="71"/>
      <c r="BM25" s="71"/>
      <c r="CA25" s="71"/>
      <c r="CC25" s="71"/>
      <c r="CE25" s="71"/>
      <c r="CG25" s="71"/>
      <c r="CI25" s="71"/>
    </row>
    <row r="26" spans="2:88" s="68" customFormat="1" x14ac:dyDescent="0.6">
      <c r="B26" s="64" t="s">
        <v>4</v>
      </c>
      <c r="C26" s="143" t="e">
        <f>#REF!-'AB Test Old Pricing Grid'!C26</f>
        <v>#REF!</v>
      </c>
      <c r="D26" s="143" t="e">
        <f>#REF!-'AB Test Old Pricing Grid'!D26</f>
        <v>#REF!</v>
      </c>
      <c r="E26" s="143" t="e">
        <f>#REF!-'AB Test Old Pricing Grid'!E26</f>
        <v>#REF!</v>
      </c>
      <c r="F26" s="143" t="e">
        <f>#REF!-'AB Test Old Pricing Grid'!F26</f>
        <v>#REF!</v>
      </c>
      <c r="G26" s="143" t="e">
        <f>#REF!-'AB Test Old Pricing Grid'!G26</f>
        <v>#REF!</v>
      </c>
      <c r="H26" s="143" t="e">
        <f>#REF!-'AB Test Old Pricing Grid'!H26</f>
        <v>#REF!</v>
      </c>
      <c r="I26" s="143" t="e">
        <f>#REF!-'AB Test Old Pricing Grid'!I26</f>
        <v>#REF!</v>
      </c>
      <c r="J26" s="143" t="e">
        <f>#REF!-'AB Test Old Pricing Grid'!J26</f>
        <v>#REF!</v>
      </c>
      <c r="K26" s="143" t="e">
        <f>#REF!-'AB Test Old Pricing Grid'!K26</f>
        <v>#REF!</v>
      </c>
      <c r="L26" s="143" t="e">
        <f>#REF!-'AB Test Old Pricing Grid'!L26</f>
        <v>#REF!</v>
      </c>
      <c r="M26" s="143" t="e">
        <f>#REF!-'AB Test Old Pricing Grid'!M26</f>
        <v>#REF!</v>
      </c>
      <c r="N26" s="143" t="e">
        <f>#REF!-'AB Test Old Pricing Grid'!N26</f>
        <v>#REF!</v>
      </c>
      <c r="O26" s="143" t="e">
        <f>#REF!-'AB Test Old Pricing Grid'!O26</f>
        <v>#REF!</v>
      </c>
      <c r="P26" s="143" t="e">
        <f>#REF!-'AB Test Old Pricing Grid'!P26</f>
        <v>#REF!</v>
      </c>
      <c r="Q26" s="143" t="e">
        <f>#REF!-'AB Test Old Pricing Grid'!Q26</f>
        <v>#REF!</v>
      </c>
      <c r="R26" s="143" t="e">
        <f>#REF!-'AB Test Old Pricing Grid'!R26</f>
        <v>#REF!</v>
      </c>
      <c r="S26" s="143" t="e">
        <f>#REF!-'AB Test Old Pricing Grid'!S26</f>
        <v>#REF!</v>
      </c>
      <c r="T26" s="143" t="e">
        <f>#REF!-'AB Test Old Pricing Grid'!T26</f>
        <v>#REF!</v>
      </c>
      <c r="U26" s="143" t="e">
        <f>#REF!-'AB Test Old Pricing Grid'!U26</f>
        <v>#REF!</v>
      </c>
      <c r="V26" s="143" t="e">
        <f>#REF!-'AB Test Old Pricing Grid'!V26</f>
        <v>#REF!</v>
      </c>
      <c r="X26" s="64" t="s">
        <v>4</v>
      </c>
      <c r="Y26" s="143" t="e">
        <f>#REF!-'AB Test Old Pricing Grid'!Y26</f>
        <v>#REF!</v>
      </c>
      <c r="Z26" s="143" t="e">
        <f>#REF!-'AB Test Old Pricing Grid'!Z26</f>
        <v>#REF!</v>
      </c>
      <c r="AA26" s="143" t="e">
        <f>#REF!-'AB Test Old Pricing Grid'!AA26</f>
        <v>#REF!</v>
      </c>
      <c r="AB26" s="143" t="e">
        <f>#REF!-'AB Test Old Pricing Grid'!AB26</f>
        <v>#REF!</v>
      </c>
      <c r="AC26" s="143" t="e">
        <f>#REF!-'AB Test Old Pricing Grid'!AC26</f>
        <v>#REF!</v>
      </c>
      <c r="AD26" s="143" t="e">
        <f>#REF!-'AB Test Old Pricing Grid'!AD26</f>
        <v>#REF!</v>
      </c>
      <c r="AE26" s="143" t="e">
        <f>#REF!-'AB Test Old Pricing Grid'!AE26</f>
        <v>#REF!</v>
      </c>
      <c r="AF26" s="143" t="e">
        <f>#REF!-'AB Test Old Pricing Grid'!AF26</f>
        <v>#REF!</v>
      </c>
      <c r="AG26" s="143" t="e">
        <f>#REF!-'AB Test Old Pricing Grid'!AG26</f>
        <v>#REF!</v>
      </c>
      <c r="AH26" s="143" t="e">
        <f>#REF!-'AB Test Old Pricing Grid'!AH26</f>
        <v>#REF!</v>
      </c>
      <c r="AI26" s="143" t="e">
        <f>#REF!-'AB Test Old Pricing Grid'!AI26</f>
        <v>#REF!</v>
      </c>
      <c r="AJ26" s="143" t="e">
        <f>#REF!-'AB Test Old Pricing Grid'!AJ26</f>
        <v>#REF!</v>
      </c>
      <c r="AK26" s="143" t="e">
        <f>#REF!-'AB Test Old Pricing Grid'!AK26</f>
        <v>#REF!</v>
      </c>
      <c r="AL26" s="143" t="e">
        <f>#REF!-'AB Test Old Pricing Grid'!AL26</f>
        <v>#REF!</v>
      </c>
      <c r="AM26" s="143" t="e">
        <f>#REF!-'AB Test Old Pricing Grid'!AM26</f>
        <v>#REF!</v>
      </c>
      <c r="AN26" s="143" t="e">
        <f>#REF!-'AB Test Old Pricing Grid'!AN26</f>
        <v>#REF!</v>
      </c>
      <c r="AO26" s="143" t="e">
        <f>#REF!-'AB Test Old Pricing Grid'!AO26</f>
        <v>#REF!</v>
      </c>
      <c r="AP26" s="143" t="e">
        <f>#REF!-'AB Test Old Pricing Grid'!AP26</f>
        <v>#REF!</v>
      </c>
      <c r="AQ26" s="143" t="e">
        <f>#REF!-'AB Test Old Pricing Grid'!AQ26</f>
        <v>#REF!</v>
      </c>
      <c r="AR26" s="143" t="e">
        <f>#REF!-'AB Test Old Pricing Grid'!AR26</f>
        <v>#REF!</v>
      </c>
      <c r="BE26" s="71"/>
      <c r="BG26" s="71"/>
      <c r="BI26" s="71"/>
      <c r="BK26" s="71"/>
      <c r="BM26" s="71"/>
      <c r="CA26" s="71"/>
      <c r="CC26" s="71"/>
      <c r="CE26" s="71"/>
      <c r="CG26" s="71"/>
      <c r="CI26" s="71"/>
    </row>
    <row r="27" spans="2:88" s="68" customFormat="1" x14ac:dyDescent="0.6">
      <c r="B27" s="64" t="s">
        <v>51</v>
      </c>
      <c r="C27" s="143" t="e">
        <f>#REF!-'AB Test Old Pricing Grid'!C27</f>
        <v>#REF!</v>
      </c>
      <c r="D27" s="143" t="e">
        <f>#REF!-'AB Test Old Pricing Grid'!D27</f>
        <v>#REF!</v>
      </c>
      <c r="E27" s="143" t="e">
        <f>#REF!-'AB Test Old Pricing Grid'!E27</f>
        <v>#REF!</v>
      </c>
      <c r="F27" s="143" t="e">
        <f>#REF!-'AB Test Old Pricing Grid'!F27</f>
        <v>#REF!</v>
      </c>
      <c r="G27" s="143" t="e">
        <f>#REF!-'AB Test Old Pricing Grid'!G27</f>
        <v>#REF!</v>
      </c>
      <c r="H27" s="143" t="e">
        <f>#REF!-'AB Test Old Pricing Grid'!H27</f>
        <v>#REF!</v>
      </c>
      <c r="I27" s="143" t="e">
        <f>#REF!-'AB Test Old Pricing Grid'!I27</f>
        <v>#REF!</v>
      </c>
      <c r="J27" s="143" t="e">
        <f>#REF!-'AB Test Old Pricing Grid'!J27</f>
        <v>#REF!</v>
      </c>
      <c r="K27" s="143" t="e">
        <f>#REF!-'AB Test Old Pricing Grid'!K27</f>
        <v>#REF!</v>
      </c>
      <c r="L27" s="143" t="e">
        <f>#REF!-'AB Test Old Pricing Grid'!L27</f>
        <v>#REF!</v>
      </c>
      <c r="M27" s="143" t="e">
        <f>#REF!-'AB Test Old Pricing Grid'!M27</f>
        <v>#REF!</v>
      </c>
      <c r="N27" s="143" t="e">
        <f>#REF!-'AB Test Old Pricing Grid'!N27</f>
        <v>#REF!</v>
      </c>
      <c r="O27" s="143" t="e">
        <f>#REF!-'AB Test Old Pricing Grid'!O27</f>
        <v>#REF!</v>
      </c>
      <c r="P27" s="143" t="e">
        <f>#REF!-'AB Test Old Pricing Grid'!P27</f>
        <v>#REF!</v>
      </c>
      <c r="Q27" s="143" t="e">
        <f>#REF!-'AB Test Old Pricing Grid'!Q27</f>
        <v>#REF!</v>
      </c>
      <c r="R27" s="143" t="e">
        <f>#REF!-'AB Test Old Pricing Grid'!R27</f>
        <v>#REF!</v>
      </c>
      <c r="S27" s="143" t="e">
        <f>#REF!-'AB Test Old Pricing Grid'!S27</f>
        <v>#REF!</v>
      </c>
      <c r="T27" s="143" t="e">
        <f>#REF!-'AB Test Old Pricing Grid'!T27</f>
        <v>#REF!</v>
      </c>
      <c r="U27" s="143" t="e">
        <f>#REF!-'AB Test Old Pricing Grid'!U27</f>
        <v>#REF!</v>
      </c>
      <c r="V27" s="143" t="e">
        <f>#REF!-'AB Test Old Pricing Grid'!V27</f>
        <v>#REF!</v>
      </c>
      <c r="X27" s="64" t="s">
        <v>51</v>
      </c>
      <c r="Y27" s="143" t="e">
        <f>#REF!-'AB Test Old Pricing Grid'!Y27</f>
        <v>#REF!</v>
      </c>
      <c r="Z27" s="143" t="e">
        <f>#REF!-'AB Test Old Pricing Grid'!Z27</f>
        <v>#REF!</v>
      </c>
      <c r="AA27" s="143" t="e">
        <f>#REF!-'AB Test Old Pricing Grid'!AA27</f>
        <v>#REF!</v>
      </c>
      <c r="AB27" s="143" t="e">
        <f>#REF!-'AB Test Old Pricing Grid'!AB27</f>
        <v>#REF!</v>
      </c>
      <c r="AC27" s="143" t="e">
        <f>#REF!-'AB Test Old Pricing Grid'!AC27</f>
        <v>#REF!</v>
      </c>
      <c r="AD27" s="143" t="e">
        <f>#REF!-'AB Test Old Pricing Grid'!AD27</f>
        <v>#REF!</v>
      </c>
      <c r="AE27" s="143" t="e">
        <f>#REF!-'AB Test Old Pricing Grid'!AE27</f>
        <v>#REF!</v>
      </c>
      <c r="AF27" s="143" t="e">
        <f>#REF!-'AB Test Old Pricing Grid'!AF27</f>
        <v>#REF!</v>
      </c>
      <c r="AG27" s="143" t="e">
        <f>#REF!-'AB Test Old Pricing Grid'!AG27</f>
        <v>#REF!</v>
      </c>
      <c r="AH27" s="143" t="e">
        <f>#REF!-'AB Test Old Pricing Grid'!AH27</f>
        <v>#REF!</v>
      </c>
      <c r="AI27" s="143" t="e">
        <f>#REF!-'AB Test Old Pricing Grid'!AI27</f>
        <v>#REF!</v>
      </c>
      <c r="AJ27" s="143" t="e">
        <f>#REF!-'AB Test Old Pricing Grid'!AJ27</f>
        <v>#REF!</v>
      </c>
      <c r="AK27" s="143" t="e">
        <f>#REF!-'AB Test Old Pricing Grid'!AK27</f>
        <v>#REF!</v>
      </c>
      <c r="AL27" s="143" t="e">
        <f>#REF!-'AB Test Old Pricing Grid'!AL27</f>
        <v>#REF!</v>
      </c>
      <c r="AM27" s="143" t="e">
        <f>#REF!-'AB Test Old Pricing Grid'!AM27</f>
        <v>#REF!</v>
      </c>
      <c r="AN27" s="143" t="e">
        <f>#REF!-'AB Test Old Pricing Grid'!AN27</f>
        <v>#REF!</v>
      </c>
      <c r="AO27" s="143" t="e">
        <f>#REF!-'AB Test Old Pricing Grid'!AO27</f>
        <v>#REF!</v>
      </c>
      <c r="AP27" s="143" t="e">
        <f>#REF!-'AB Test Old Pricing Grid'!AP27</f>
        <v>#REF!</v>
      </c>
      <c r="AQ27" s="143" t="e">
        <f>#REF!-'AB Test Old Pricing Grid'!AQ27</f>
        <v>#REF!</v>
      </c>
      <c r="AR27" s="143" t="e">
        <f>#REF!-'AB Test Old Pricing Grid'!AR27</f>
        <v>#REF!</v>
      </c>
    </row>
    <row r="28" spans="2:88" s="68" customFormat="1" x14ac:dyDescent="0.6">
      <c r="B28" s="64" t="s">
        <v>52</v>
      </c>
      <c r="C28" s="143" t="e">
        <f>#REF!-'AB Test Old Pricing Grid'!C28</f>
        <v>#REF!</v>
      </c>
      <c r="D28" s="143" t="e">
        <f>#REF!-'AB Test Old Pricing Grid'!D28</f>
        <v>#REF!</v>
      </c>
      <c r="E28" s="143" t="e">
        <f>#REF!-'AB Test Old Pricing Grid'!E28</f>
        <v>#REF!</v>
      </c>
      <c r="F28" s="143" t="e">
        <f>#REF!-'AB Test Old Pricing Grid'!F28</f>
        <v>#REF!</v>
      </c>
      <c r="G28" s="143" t="e">
        <f>#REF!-'AB Test Old Pricing Grid'!G28</f>
        <v>#REF!</v>
      </c>
      <c r="H28" s="143" t="e">
        <f>#REF!-'AB Test Old Pricing Grid'!H28</f>
        <v>#REF!</v>
      </c>
      <c r="I28" s="143" t="e">
        <f>#REF!-'AB Test Old Pricing Grid'!I28</f>
        <v>#REF!</v>
      </c>
      <c r="J28" s="143" t="e">
        <f>#REF!-'AB Test Old Pricing Grid'!J28</f>
        <v>#REF!</v>
      </c>
      <c r="K28" s="143" t="e">
        <f>#REF!-'AB Test Old Pricing Grid'!K28</f>
        <v>#REF!</v>
      </c>
      <c r="L28" s="143" t="e">
        <f>#REF!-'AB Test Old Pricing Grid'!L28</f>
        <v>#REF!</v>
      </c>
      <c r="M28" s="143" t="e">
        <f>#REF!-'AB Test Old Pricing Grid'!M28</f>
        <v>#REF!</v>
      </c>
      <c r="N28" s="143" t="e">
        <f>#REF!-'AB Test Old Pricing Grid'!N28</f>
        <v>#REF!</v>
      </c>
      <c r="O28" s="143" t="e">
        <f>#REF!-'AB Test Old Pricing Grid'!O28</f>
        <v>#REF!</v>
      </c>
      <c r="P28" s="143" t="e">
        <f>#REF!-'AB Test Old Pricing Grid'!P28</f>
        <v>#REF!</v>
      </c>
      <c r="Q28" s="143" t="e">
        <f>#REF!-'AB Test Old Pricing Grid'!Q28</f>
        <v>#REF!</v>
      </c>
      <c r="R28" s="143" t="e">
        <f>#REF!-'AB Test Old Pricing Grid'!R28</f>
        <v>#REF!</v>
      </c>
      <c r="S28" s="143" t="e">
        <f>#REF!-'AB Test Old Pricing Grid'!S28</f>
        <v>#REF!</v>
      </c>
      <c r="T28" s="143" t="e">
        <f>#REF!-'AB Test Old Pricing Grid'!T28</f>
        <v>#REF!</v>
      </c>
      <c r="U28" s="143" t="e">
        <f>#REF!-'AB Test Old Pricing Grid'!U28</f>
        <v>#REF!</v>
      </c>
      <c r="V28" s="143" t="e">
        <f>#REF!-'AB Test Old Pricing Grid'!V28</f>
        <v>#REF!</v>
      </c>
      <c r="X28" s="64" t="s">
        <v>52</v>
      </c>
      <c r="Y28" s="143" t="e">
        <f>#REF!-'AB Test Old Pricing Grid'!Y28</f>
        <v>#REF!</v>
      </c>
      <c r="Z28" s="143" t="e">
        <f>#REF!-'AB Test Old Pricing Grid'!Z28</f>
        <v>#REF!</v>
      </c>
      <c r="AA28" s="143" t="e">
        <f>#REF!-'AB Test Old Pricing Grid'!AA28</f>
        <v>#REF!</v>
      </c>
      <c r="AB28" s="143" t="e">
        <f>#REF!-'AB Test Old Pricing Grid'!AB28</f>
        <v>#REF!</v>
      </c>
      <c r="AC28" s="143" t="e">
        <f>#REF!-'AB Test Old Pricing Grid'!AC28</f>
        <v>#REF!</v>
      </c>
      <c r="AD28" s="143" t="e">
        <f>#REF!-'AB Test Old Pricing Grid'!AD28</f>
        <v>#REF!</v>
      </c>
      <c r="AE28" s="143" t="e">
        <f>#REF!-'AB Test Old Pricing Grid'!AE28</f>
        <v>#REF!</v>
      </c>
      <c r="AF28" s="143" t="e">
        <f>#REF!-'AB Test Old Pricing Grid'!AF28</f>
        <v>#REF!</v>
      </c>
      <c r="AG28" s="143" t="e">
        <f>#REF!-'AB Test Old Pricing Grid'!AG28</f>
        <v>#REF!</v>
      </c>
      <c r="AH28" s="143" t="e">
        <f>#REF!-'AB Test Old Pricing Grid'!AH28</f>
        <v>#REF!</v>
      </c>
      <c r="AI28" s="143" t="e">
        <f>#REF!-'AB Test Old Pricing Grid'!AI28</f>
        <v>#REF!</v>
      </c>
      <c r="AJ28" s="143" t="e">
        <f>#REF!-'AB Test Old Pricing Grid'!AJ28</f>
        <v>#REF!</v>
      </c>
      <c r="AK28" s="143" t="e">
        <f>#REF!-'AB Test Old Pricing Grid'!AK28</f>
        <v>#REF!</v>
      </c>
      <c r="AL28" s="143" t="e">
        <f>#REF!-'AB Test Old Pricing Grid'!AL28</f>
        <v>#REF!</v>
      </c>
      <c r="AM28" s="143" t="e">
        <f>#REF!-'AB Test Old Pricing Grid'!AM28</f>
        <v>#REF!</v>
      </c>
      <c r="AN28" s="143" t="e">
        <f>#REF!-'AB Test Old Pricing Grid'!AN28</f>
        <v>#REF!</v>
      </c>
      <c r="AO28" s="143" t="e">
        <f>#REF!-'AB Test Old Pricing Grid'!AO28</f>
        <v>#REF!</v>
      </c>
      <c r="AP28" s="143" t="e">
        <f>#REF!-'AB Test Old Pricing Grid'!AP28</f>
        <v>#REF!</v>
      </c>
      <c r="AQ28" s="143" t="e">
        <f>#REF!-'AB Test Old Pricing Grid'!AQ28</f>
        <v>#REF!</v>
      </c>
      <c r="AR28" s="143" t="e">
        <f>#REF!-'AB Test Old Pricing Grid'!AR28</f>
        <v>#REF!</v>
      </c>
    </row>
    <row r="29" spans="2:88" s="68" customFormat="1" x14ac:dyDescent="0.6">
      <c r="B29" s="65" t="s">
        <v>53</v>
      </c>
      <c r="C29" s="143" t="e">
        <f>#REF!-'AB Test Old Pricing Grid'!C29</f>
        <v>#REF!</v>
      </c>
      <c r="D29" s="143" t="e">
        <f>#REF!-'AB Test Old Pricing Grid'!D29</f>
        <v>#REF!</v>
      </c>
      <c r="E29" s="143" t="e">
        <f>#REF!-'AB Test Old Pricing Grid'!E29</f>
        <v>#REF!</v>
      </c>
      <c r="F29" s="143" t="e">
        <f>#REF!-'AB Test Old Pricing Grid'!F29</f>
        <v>#REF!</v>
      </c>
      <c r="G29" s="143" t="e">
        <f>#REF!-'AB Test Old Pricing Grid'!G29</f>
        <v>#REF!</v>
      </c>
      <c r="H29" s="143" t="e">
        <f>#REF!-'AB Test Old Pricing Grid'!H29</f>
        <v>#REF!</v>
      </c>
      <c r="I29" s="143" t="e">
        <f>#REF!-'AB Test Old Pricing Grid'!I29</f>
        <v>#REF!</v>
      </c>
      <c r="J29" s="143" t="e">
        <f>#REF!-'AB Test Old Pricing Grid'!J29</f>
        <v>#REF!</v>
      </c>
      <c r="K29" s="143" t="e">
        <f>#REF!-'AB Test Old Pricing Grid'!K29</f>
        <v>#REF!</v>
      </c>
      <c r="L29" s="143" t="e">
        <f>#REF!-'AB Test Old Pricing Grid'!L29</f>
        <v>#REF!</v>
      </c>
      <c r="M29" s="143" t="e">
        <f>#REF!-'AB Test Old Pricing Grid'!M29</f>
        <v>#REF!</v>
      </c>
      <c r="N29" s="143" t="e">
        <f>#REF!-'AB Test Old Pricing Grid'!N29</f>
        <v>#REF!</v>
      </c>
      <c r="O29" s="143" t="e">
        <f>#REF!-'AB Test Old Pricing Grid'!O29</f>
        <v>#REF!</v>
      </c>
      <c r="P29" s="143" t="e">
        <f>#REF!-'AB Test Old Pricing Grid'!P29</f>
        <v>#REF!</v>
      </c>
      <c r="Q29" s="143" t="e">
        <f>#REF!-'AB Test Old Pricing Grid'!Q29</f>
        <v>#REF!</v>
      </c>
      <c r="R29" s="143" t="e">
        <f>#REF!-'AB Test Old Pricing Grid'!R29</f>
        <v>#REF!</v>
      </c>
      <c r="S29" s="143" t="e">
        <f>#REF!-'AB Test Old Pricing Grid'!S29</f>
        <v>#REF!</v>
      </c>
      <c r="T29" s="143" t="e">
        <f>#REF!-'AB Test Old Pricing Grid'!T29</f>
        <v>#REF!</v>
      </c>
      <c r="U29" s="143" t="e">
        <f>#REF!-'AB Test Old Pricing Grid'!U29</f>
        <v>#REF!</v>
      </c>
      <c r="V29" s="143" t="e">
        <f>#REF!-'AB Test Old Pricing Grid'!V29</f>
        <v>#REF!</v>
      </c>
      <c r="X29" s="65" t="s">
        <v>53</v>
      </c>
      <c r="Y29" s="143" t="e">
        <f>#REF!-'AB Test Old Pricing Grid'!Y29</f>
        <v>#REF!</v>
      </c>
      <c r="Z29" s="143" t="e">
        <f>#REF!-'AB Test Old Pricing Grid'!Z29</f>
        <v>#REF!</v>
      </c>
      <c r="AA29" s="143" t="e">
        <f>#REF!-'AB Test Old Pricing Grid'!AA29</f>
        <v>#REF!</v>
      </c>
      <c r="AB29" s="143" t="e">
        <f>#REF!-'AB Test Old Pricing Grid'!AB29</f>
        <v>#REF!</v>
      </c>
      <c r="AC29" s="143" t="e">
        <f>#REF!-'AB Test Old Pricing Grid'!AC29</f>
        <v>#REF!</v>
      </c>
      <c r="AD29" s="143" t="e">
        <f>#REF!-'AB Test Old Pricing Grid'!AD29</f>
        <v>#REF!</v>
      </c>
      <c r="AE29" s="143" t="e">
        <f>#REF!-'AB Test Old Pricing Grid'!AE29</f>
        <v>#REF!</v>
      </c>
      <c r="AF29" s="143" t="e">
        <f>#REF!-'AB Test Old Pricing Grid'!AF29</f>
        <v>#REF!</v>
      </c>
      <c r="AG29" s="143" t="e">
        <f>#REF!-'AB Test Old Pricing Grid'!AG29</f>
        <v>#REF!</v>
      </c>
      <c r="AH29" s="143" t="e">
        <f>#REF!-'AB Test Old Pricing Grid'!AH29</f>
        <v>#REF!</v>
      </c>
      <c r="AI29" s="143" t="e">
        <f>#REF!-'AB Test Old Pricing Grid'!AI29</f>
        <v>#REF!</v>
      </c>
      <c r="AJ29" s="143" t="e">
        <f>#REF!-'AB Test Old Pricing Grid'!AJ29</f>
        <v>#REF!</v>
      </c>
      <c r="AK29" s="143" t="e">
        <f>#REF!-'AB Test Old Pricing Grid'!AK29</f>
        <v>#REF!</v>
      </c>
      <c r="AL29" s="143" t="e">
        <f>#REF!-'AB Test Old Pricing Grid'!AL29</f>
        <v>#REF!</v>
      </c>
      <c r="AM29" s="143" t="e">
        <f>#REF!-'AB Test Old Pricing Grid'!AM29</f>
        <v>#REF!</v>
      </c>
      <c r="AN29" s="143" t="e">
        <f>#REF!-'AB Test Old Pricing Grid'!AN29</f>
        <v>#REF!</v>
      </c>
      <c r="AO29" s="143" t="e">
        <f>#REF!-'AB Test Old Pricing Grid'!AO29</f>
        <v>#REF!</v>
      </c>
      <c r="AP29" s="143" t="e">
        <f>#REF!-'AB Test Old Pricing Grid'!AP29</f>
        <v>#REF!</v>
      </c>
      <c r="AQ29" s="143" t="e">
        <f>#REF!-'AB Test Old Pricing Grid'!AQ29</f>
        <v>#REF!</v>
      </c>
      <c r="AR29" s="143" t="e">
        <f>#REF!-'AB Test Old Pricing Grid'!AR29</f>
        <v>#REF!</v>
      </c>
    </row>
    <row r="30" spans="2:88" s="68" customFormat="1" x14ac:dyDescent="0.6">
      <c r="B30" s="65" t="s">
        <v>54</v>
      </c>
      <c r="C30" s="143" t="e">
        <f>#REF!-'AB Test Old Pricing Grid'!C30</f>
        <v>#REF!</v>
      </c>
      <c r="D30" s="143" t="e">
        <f>#REF!-'AB Test Old Pricing Grid'!D30</f>
        <v>#REF!</v>
      </c>
      <c r="E30" s="143" t="e">
        <f>#REF!-'AB Test Old Pricing Grid'!E30</f>
        <v>#REF!</v>
      </c>
      <c r="F30" s="143" t="e">
        <f>#REF!-'AB Test Old Pricing Grid'!F30</f>
        <v>#REF!</v>
      </c>
      <c r="G30" s="143" t="e">
        <f>#REF!-'AB Test Old Pricing Grid'!G30</f>
        <v>#REF!</v>
      </c>
      <c r="H30" s="143" t="e">
        <f>#REF!-'AB Test Old Pricing Grid'!H30</f>
        <v>#REF!</v>
      </c>
      <c r="I30" s="143" t="e">
        <f>#REF!-'AB Test Old Pricing Grid'!I30</f>
        <v>#REF!</v>
      </c>
      <c r="J30" s="143" t="e">
        <f>#REF!-'AB Test Old Pricing Grid'!J30</f>
        <v>#REF!</v>
      </c>
      <c r="K30" s="143" t="e">
        <f>#REF!-'AB Test Old Pricing Grid'!K30</f>
        <v>#REF!</v>
      </c>
      <c r="L30" s="143" t="e">
        <f>#REF!-'AB Test Old Pricing Grid'!L30</f>
        <v>#REF!</v>
      </c>
      <c r="M30" s="143" t="e">
        <f>#REF!-'AB Test Old Pricing Grid'!M30</f>
        <v>#REF!</v>
      </c>
      <c r="N30" s="143" t="e">
        <f>#REF!-'AB Test Old Pricing Grid'!N30</f>
        <v>#REF!</v>
      </c>
      <c r="O30" s="143" t="e">
        <f>#REF!-'AB Test Old Pricing Grid'!O30</f>
        <v>#REF!</v>
      </c>
      <c r="P30" s="143" t="e">
        <f>#REF!-'AB Test Old Pricing Grid'!P30</f>
        <v>#REF!</v>
      </c>
      <c r="Q30" s="143" t="e">
        <f>#REF!-'AB Test Old Pricing Grid'!Q30</f>
        <v>#REF!</v>
      </c>
      <c r="R30" s="143" t="e">
        <f>#REF!-'AB Test Old Pricing Grid'!R30</f>
        <v>#REF!</v>
      </c>
      <c r="S30" s="143" t="e">
        <f>#REF!-'AB Test Old Pricing Grid'!S30</f>
        <v>#REF!</v>
      </c>
      <c r="T30" s="143" t="e">
        <f>#REF!-'AB Test Old Pricing Grid'!T30</f>
        <v>#REF!</v>
      </c>
      <c r="U30" s="143" t="e">
        <f>#REF!-'AB Test Old Pricing Grid'!U30</f>
        <v>#REF!</v>
      </c>
      <c r="V30" s="143" t="e">
        <f>#REF!-'AB Test Old Pricing Grid'!V30</f>
        <v>#REF!</v>
      </c>
      <c r="X30" s="65" t="s">
        <v>54</v>
      </c>
      <c r="Y30" s="143" t="e">
        <f>#REF!-'AB Test Old Pricing Grid'!Y30</f>
        <v>#REF!</v>
      </c>
      <c r="Z30" s="143" t="e">
        <f>#REF!-'AB Test Old Pricing Grid'!Z30</f>
        <v>#REF!</v>
      </c>
      <c r="AA30" s="143" t="e">
        <f>#REF!-'AB Test Old Pricing Grid'!AA30</f>
        <v>#REF!</v>
      </c>
      <c r="AB30" s="143" t="e">
        <f>#REF!-'AB Test Old Pricing Grid'!AB30</f>
        <v>#REF!</v>
      </c>
      <c r="AC30" s="143" t="e">
        <f>#REF!-'AB Test Old Pricing Grid'!AC30</f>
        <v>#REF!</v>
      </c>
      <c r="AD30" s="143" t="e">
        <f>#REF!-'AB Test Old Pricing Grid'!AD30</f>
        <v>#REF!</v>
      </c>
      <c r="AE30" s="143" t="e">
        <f>#REF!-'AB Test Old Pricing Grid'!AE30</f>
        <v>#REF!</v>
      </c>
      <c r="AF30" s="143" t="e">
        <f>#REF!-'AB Test Old Pricing Grid'!AF30</f>
        <v>#REF!</v>
      </c>
      <c r="AG30" s="143" t="e">
        <f>#REF!-'AB Test Old Pricing Grid'!AG30</f>
        <v>#REF!</v>
      </c>
      <c r="AH30" s="143" t="e">
        <f>#REF!-'AB Test Old Pricing Grid'!AH30</f>
        <v>#REF!</v>
      </c>
      <c r="AI30" s="143" t="e">
        <f>#REF!-'AB Test Old Pricing Grid'!AI30</f>
        <v>#REF!</v>
      </c>
      <c r="AJ30" s="143" t="e">
        <f>#REF!-'AB Test Old Pricing Grid'!AJ30</f>
        <v>#REF!</v>
      </c>
      <c r="AK30" s="143" t="e">
        <f>#REF!-'AB Test Old Pricing Grid'!AK30</f>
        <v>#REF!</v>
      </c>
      <c r="AL30" s="143" t="e">
        <f>#REF!-'AB Test Old Pricing Grid'!AL30</f>
        <v>#REF!</v>
      </c>
      <c r="AM30" s="143" t="e">
        <f>#REF!-'AB Test Old Pricing Grid'!AM30</f>
        <v>#REF!</v>
      </c>
      <c r="AN30" s="143" t="e">
        <f>#REF!-'AB Test Old Pricing Grid'!AN30</f>
        <v>#REF!</v>
      </c>
      <c r="AO30" s="143" t="e">
        <f>#REF!-'AB Test Old Pricing Grid'!AO30</f>
        <v>#REF!</v>
      </c>
      <c r="AP30" s="143" t="e">
        <f>#REF!-'AB Test Old Pricing Grid'!AP30</f>
        <v>#REF!</v>
      </c>
      <c r="AQ30" s="143" t="e">
        <f>#REF!-'AB Test Old Pricing Grid'!AQ30</f>
        <v>#REF!</v>
      </c>
      <c r="AR30" s="143" t="e">
        <f>#REF!-'AB Test Old Pricing Grid'!AR30</f>
        <v>#REF!</v>
      </c>
    </row>
    <row r="31" spans="2:88" s="68" customFormat="1" x14ac:dyDescent="0.6">
      <c r="B31" s="65" t="s">
        <v>55</v>
      </c>
      <c r="C31" s="143" t="e">
        <f>#REF!-'AB Test Old Pricing Grid'!C31</f>
        <v>#REF!</v>
      </c>
      <c r="D31" s="143" t="e">
        <f>#REF!-'AB Test Old Pricing Grid'!D31</f>
        <v>#REF!</v>
      </c>
      <c r="E31" s="143" t="e">
        <f>#REF!-'AB Test Old Pricing Grid'!E31</f>
        <v>#REF!</v>
      </c>
      <c r="F31" s="143" t="e">
        <f>#REF!-'AB Test Old Pricing Grid'!F31</f>
        <v>#REF!</v>
      </c>
      <c r="G31" s="143" t="e">
        <f>#REF!-'AB Test Old Pricing Grid'!G31</f>
        <v>#REF!</v>
      </c>
      <c r="H31" s="143" t="e">
        <f>#REF!-'AB Test Old Pricing Grid'!H31</f>
        <v>#REF!</v>
      </c>
      <c r="I31" s="143" t="e">
        <f>#REF!-'AB Test Old Pricing Grid'!I31</f>
        <v>#REF!</v>
      </c>
      <c r="J31" s="143" t="e">
        <f>#REF!-'AB Test Old Pricing Grid'!J31</f>
        <v>#REF!</v>
      </c>
      <c r="K31" s="143" t="e">
        <f>#REF!-'AB Test Old Pricing Grid'!K31</f>
        <v>#REF!</v>
      </c>
      <c r="L31" s="143" t="e">
        <f>#REF!-'AB Test Old Pricing Grid'!L31</f>
        <v>#REF!</v>
      </c>
      <c r="M31" s="143" t="e">
        <f>#REF!-'AB Test Old Pricing Grid'!M31</f>
        <v>#REF!</v>
      </c>
      <c r="N31" s="143" t="e">
        <f>#REF!-'AB Test Old Pricing Grid'!N31</f>
        <v>#REF!</v>
      </c>
      <c r="O31" s="143" t="e">
        <f>#REF!-'AB Test Old Pricing Grid'!O31</f>
        <v>#REF!</v>
      </c>
      <c r="P31" s="143" t="e">
        <f>#REF!-'AB Test Old Pricing Grid'!P31</f>
        <v>#REF!</v>
      </c>
      <c r="Q31" s="143" t="e">
        <f>#REF!-'AB Test Old Pricing Grid'!Q31</f>
        <v>#REF!</v>
      </c>
      <c r="R31" s="143" t="e">
        <f>#REF!-'AB Test Old Pricing Grid'!R31</f>
        <v>#REF!</v>
      </c>
      <c r="S31" s="143" t="e">
        <f>#REF!-'AB Test Old Pricing Grid'!S31</f>
        <v>#REF!</v>
      </c>
      <c r="T31" s="143" t="e">
        <f>#REF!-'AB Test Old Pricing Grid'!T31</f>
        <v>#REF!</v>
      </c>
      <c r="U31" s="143" t="e">
        <f>#REF!-'AB Test Old Pricing Grid'!U31</f>
        <v>#REF!</v>
      </c>
      <c r="V31" s="143" t="e">
        <f>#REF!-'AB Test Old Pricing Grid'!V31</f>
        <v>#REF!</v>
      </c>
      <c r="X31" s="65" t="s">
        <v>55</v>
      </c>
      <c r="Y31" s="143" t="e">
        <f>#REF!-'AB Test Old Pricing Grid'!Y31</f>
        <v>#REF!</v>
      </c>
      <c r="Z31" s="143" t="e">
        <f>#REF!-'AB Test Old Pricing Grid'!Z31</f>
        <v>#REF!</v>
      </c>
      <c r="AA31" s="143" t="e">
        <f>#REF!-'AB Test Old Pricing Grid'!AA31</f>
        <v>#REF!</v>
      </c>
      <c r="AB31" s="143" t="e">
        <f>#REF!-'AB Test Old Pricing Grid'!AB31</f>
        <v>#REF!</v>
      </c>
      <c r="AC31" s="143" t="e">
        <f>#REF!-'AB Test Old Pricing Grid'!AC31</f>
        <v>#REF!</v>
      </c>
      <c r="AD31" s="143" t="e">
        <f>#REF!-'AB Test Old Pricing Grid'!AD31</f>
        <v>#REF!</v>
      </c>
      <c r="AE31" s="143" t="e">
        <f>#REF!-'AB Test Old Pricing Grid'!AE31</f>
        <v>#REF!</v>
      </c>
      <c r="AF31" s="143" t="e">
        <f>#REF!-'AB Test Old Pricing Grid'!AF31</f>
        <v>#REF!</v>
      </c>
      <c r="AG31" s="143" t="e">
        <f>#REF!-'AB Test Old Pricing Grid'!AG31</f>
        <v>#REF!</v>
      </c>
      <c r="AH31" s="143" t="e">
        <f>#REF!-'AB Test Old Pricing Grid'!AH31</f>
        <v>#REF!</v>
      </c>
      <c r="AI31" s="143" t="e">
        <f>#REF!-'AB Test Old Pricing Grid'!AI31</f>
        <v>#REF!</v>
      </c>
      <c r="AJ31" s="143" t="e">
        <f>#REF!-'AB Test Old Pricing Grid'!AJ31</f>
        <v>#REF!</v>
      </c>
      <c r="AK31" s="143" t="e">
        <f>#REF!-'AB Test Old Pricing Grid'!AK31</f>
        <v>#REF!</v>
      </c>
      <c r="AL31" s="143" t="e">
        <f>#REF!-'AB Test Old Pricing Grid'!AL31</f>
        <v>#REF!</v>
      </c>
      <c r="AM31" s="143" t="e">
        <f>#REF!-'AB Test Old Pricing Grid'!AM31</f>
        <v>#REF!</v>
      </c>
      <c r="AN31" s="143" t="e">
        <f>#REF!-'AB Test Old Pricing Grid'!AN31</f>
        <v>#REF!</v>
      </c>
      <c r="AO31" s="143" t="e">
        <f>#REF!-'AB Test Old Pricing Grid'!AO31</f>
        <v>#REF!</v>
      </c>
      <c r="AP31" s="143" t="e">
        <f>#REF!-'AB Test Old Pricing Grid'!AP31</f>
        <v>#REF!</v>
      </c>
      <c r="AQ31" s="143" t="e">
        <f>#REF!-'AB Test Old Pricing Grid'!AQ31</f>
        <v>#REF!</v>
      </c>
      <c r="AR31" s="143" t="e">
        <f>#REF!-'AB Test Old Pricing Grid'!AR31</f>
        <v>#REF!</v>
      </c>
    </row>
    <row r="32" spans="2:88" s="68" customFormat="1" x14ac:dyDescent="0.6">
      <c r="B32" s="65" t="s">
        <v>56</v>
      </c>
      <c r="C32" s="143" t="e">
        <f>#REF!-'AB Test Old Pricing Grid'!C32</f>
        <v>#REF!</v>
      </c>
      <c r="D32" s="143" t="e">
        <f>#REF!-'AB Test Old Pricing Grid'!D32</f>
        <v>#REF!</v>
      </c>
      <c r="E32" s="143" t="e">
        <f>#REF!-'AB Test Old Pricing Grid'!E32</f>
        <v>#REF!</v>
      </c>
      <c r="F32" s="143" t="e">
        <f>#REF!-'AB Test Old Pricing Grid'!F32</f>
        <v>#REF!</v>
      </c>
      <c r="G32" s="143" t="e">
        <f>#REF!-'AB Test Old Pricing Grid'!G32</f>
        <v>#REF!</v>
      </c>
      <c r="H32" s="143" t="e">
        <f>#REF!-'AB Test Old Pricing Grid'!H32</f>
        <v>#REF!</v>
      </c>
      <c r="I32" s="143" t="e">
        <f>#REF!-'AB Test Old Pricing Grid'!I32</f>
        <v>#REF!</v>
      </c>
      <c r="J32" s="143" t="e">
        <f>#REF!-'AB Test Old Pricing Grid'!J32</f>
        <v>#REF!</v>
      </c>
      <c r="K32" s="143" t="e">
        <f>#REF!-'AB Test Old Pricing Grid'!K32</f>
        <v>#REF!</v>
      </c>
      <c r="L32" s="143" t="e">
        <f>#REF!-'AB Test Old Pricing Grid'!L32</f>
        <v>#REF!</v>
      </c>
      <c r="M32" s="143" t="e">
        <f>#REF!-'AB Test Old Pricing Grid'!M32</f>
        <v>#REF!</v>
      </c>
      <c r="N32" s="143" t="e">
        <f>#REF!-'AB Test Old Pricing Grid'!N32</f>
        <v>#REF!</v>
      </c>
      <c r="O32" s="143" t="e">
        <f>#REF!-'AB Test Old Pricing Grid'!O32</f>
        <v>#REF!</v>
      </c>
      <c r="P32" s="143" t="e">
        <f>#REF!-'AB Test Old Pricing Grid'!P32</f>
        <v>#REF!</v>
      </c>
      <c r="Q32" s="143" t="e">
        <f>#REF!-'AB Test Old Pricing Grid'!Q32</f>
        <v>#REF!</v>
      </c>
      <c r="R32" s="143" t="e">
        <f>#REF!-'AB Test Old Pricing Grid'!R32</f>
        <v>#REF!</v>
      </c>
      <c r="S32" s="143" t="e">
        <f>#REF!-'AB Test Old Pricing Grid'!S32</f>
        <v>#REF!</v>
      </c>
      <c r="T32" s="143" t="e">
        <f>#REF!-'AB Test Old Pricing Grid'!T32</f>
        <v>#REF!</v>
      </c>
      <c r="U32" s="143" t="e">
        <f>#REF!-'AB Test Old Pricing Grid'!U32</f>
        <v>#REF!</v>
      </c>
      <c r="V32" s="143" t="e">
        <f>#REF!-'AB Test Old Pricing Grid'!V32</f>
        <v>#REF!</v>
      </c>
      <c r="X32" s="65" t="s">
        <v>56</v>
      </c>
      <c r="Y32" s="143" t="e">
        <f>#REF!-'AB Test Old Pricing Grid'!Y32</f>
        <v>#REF!</v>
      </c>
      <c r="Z32" s="143" t="e">
        <f>#REF!-'AB Test Old Pricing Grid'!Z32</f>
        <v>#REF!</v>
      </c>
      <c r="AA32" s="143" t="e">
        <f>#REF!-'AB Test Old Pricing Grid'!AA32</f>
        <v>#REF!</v>
      </c>
      <c r="AB32" s="143" t="e">
        <f>#REF!-'AB Test Old Pricing Grid'!AB32</f>
        <v>#REF!</v>
      </c>
      <c r="AC32" s="143" t="e">
        <f>#REF!-'AB Test Old Pricing Grid'!AC32</f>
        <v>#REF!</v>
      </c>
      <c r="AD32" s="143" t="e">
        <f>#REF!-'AB Test Old Pricing Grid'!AD32</f>
        <v>#REF!</v>
      </c>
      <c r="AE32" s="143" t="e">
        <f>#REF!-'AB Test Old Pricing Grid'!AE32</f>
        <v>#REF!</v>
      </c>
      <c r="AF32" s="143" t="e">
        <f>#REF!-'AB Test Old Pricing Grid'!AF32</f>
        <v>#REF!</v>
      </c>
      <c r="AG32" s="143" t="e">
        <f>#REF!-'AB Test Old Pricing Grid'!AG32</f>
        <v>#REF!</v>
      </c>
      <c r="AH32" s="143" t="e">
        <f>#REF!-'AB Test Old Pricing Grid'!AH32</f>
        <v>#REF!</v>
      </c>
      <c r="AI32" s="143" t="e">
        <f>#REF!-'AB Test Old Pricing Grid'!AI32</f>
        <v>#REF!</v>
      </c>
      <c r="AJ32" s="143" t="e">
        <f>#REF!-'AB Test Old Pricing Grid'!AJ32</f>
        <v>#REF!</v>
      </c>
      <c r="AK32" s="143" t="e">
        <f>#REF!-'AB Test Old Pricing Grid'!AK32</f>
        <v>#REF!</v>
      </c>
      <c r="AL32" s="143" t="e">
        <f>#REF!-'AB Test Old Pricing Grid'!AL32</f>
        <v>#REF!</v>
      </c>
      <c r="AM32" s="143" t="e">
        <f>#REF!-'AB Test Old Pricing Grid'!AM32</f>
        <v>#REF!</v>
      </c>
      <c r="AN32" s="143" t="e">
        <f>#REF!-'AB Test Old Pricing Grid'!AN32</f>
        <v>#REF!</v>
      </c>
      <c r="AO32" s="143" t="e">
        <f>#REF!-'AB Test Old Pricing Grid'!AO32</f>
        <v>#REF!</v>
      </c>
      <c r="AP32" s="143" t="e">
        <f>#REF!-'AB Test Old Pricing Grid'!AP32</f>
        <v>#REF!</v>
      </c>
      <c r="AQ32" s="143" t="e">
        <f>#REF!-'AB Test Old Pricing Grid'!AQ32</f>
        <v>#REF!</v>
      </c>
      <c r="AR32" s="143" t="e">
        <f>#REF!-'AB Test Old Pricing Grid'!AR32</f>
        <v>#REF!</v>
      </c>
    </row>
    <row r="33" spans="2:44" s="68" customFormat="1" ht="15.9" thickBot="1" x14ac:dyDescent="0.65">
      <c r="B33" s="66" t="s">
        <v>57</v>
      </c>
      <c r="C33" s="146" t="e">
        <f>#REF!-'AB Test Old Pricing Grid'!C33</f>
        <v>#REF!</v>
      </c>
      <c r="D33" s="146" t="e">
        <f>#REF!-'AB Test Old Pricing Grid'!D33</f>
        <v>#REF!</v>
      </c>
      <c r="E33" s="146" t="e">
        <f>#REF!-'AB Test Old Pricing Grid'!E33</f>
        <v>#REF!</v>
      </c>
      <c r="F33" s="146" t="e">
        <f>#REF!-'AB Test Old Pricing Grid'!F33</f>
        <v>#REF!</v>
      </c>
      <c r="G33" s="146" t="e">
        <f>#REF!-'AB Test Old Pricing Grid'!G33</f>
        <v>#REF!</v>
      </c>
      <c r="H33" s="146" t="e">
        <f>#REF!-'AB Test Old Pricing Grid'!H33</f>
        <v>#REF!</v>
      </c>
      <c r="I33" s="146" t="e">
        <f>#REF!-'AB Test Old Pricing Grid'!I33</f>
        <v>#REF!</v>
      </c>
      <c r="J33" s="146" t="e">
        <f>#REF!-'AB Test Old Pricing Grid'!J33</f>
        <v>#REF!</v>
      </c>
      <c r="K33" s="149" t="e">
        <f>#REF!-'AB Test Old Pricing Grid'!K33</f>
        <v>#REF!</v>
      </c>
      <c r="L33" s="149" t="e">
        <f>#REF!-'AB Test Old Pricing Grid'!L33</f>
        <v>#REF!</v>
      </c>
      <c r="M33" s="149" t="e">
        <f>#REF!-'AB Test Old Pricing Grid'!M33</f>
        <v>#REF!</v>
      </c>
      <c r="N33" s="149" t="e">
        <f>#REF!-'AB Test Old Pricing Grid'!N33</f>
        <v>#REF!</v>
      </c>
      <c r="O33" s="149" t="e">
        <f>#REF!-'AB Test Old Pricing Grid'!O33</f>
        <v>#REF!</v>
      </c>
      <c r="P33" s="149" t="e">
        <f>#REF!-'AB Test Old Pricing Grid'!P33</f>
        <v>#REF!</v>
      </c>
      <c r="Q33" s="149" t="e">
        <f>#REF!-'AB Test Old Pricing Grid'!Q33</f>
        <v>#REF!</v>
      </c>
      <c r="R33" s="149" t="e">
        <f>#REF!-'AB Test Old Pricing Grid'!R33</f>
        <v>#REF!</v>
      </c>
      <c r="S33" s="149" t="e">
        <f>#REF!-'AB Test Old Pricing Grid'!S33</f>
        <v>#REF!</v>
      </c>
      <c r="T33" s="149" t="e">
        <f>#REF!-'AB Test Old Pricing Grid'!T33</f>
        <v>#REF!</v>
      </c>
      <c r="U33" s="149" t="e">
        <f>#REF!-'AB Test Old Pricing Grid'!U33</f>
        <v>#REF!</v>
      </c>
      <c r="V33" s="146" t="e">
        <f>#REF!-'AB Test Old Pricing Grid'!V33</f>
        <v>#REF!</v>
      </c>
      <c r="X33" s="66" t="s">
        <v>57</v>
      </c>
      <c r="Y33" s="146" t="e">
        <f>#REF!-'AB Test Old Pricing Grid'!Y33</f>
        <v>#REF!</v>
      </c>
      <c r="Z33" s="146" t="e">
        <f>#REF!-'AB Test Old Pricing Grid'!Z33</f>
        <v>#REF!</v>
      </c>
      <c r="AA33" s="146" t="e">
        <f>#REF!-'AB Test Old Pricing Grid'!AA33</f>
        <v>#REF!</v>
      </c>
      <c r="AB33" s="146" t="e">
        <f>#REF!-'AB Test Old Pricing Grid'!AB33</f>
        <v>#REF!</v>
      </c>
      <c r="AC33" s="146" t="e">
        <f>#REF!-'AB Test Old Pricing Grid'!AC33</f>
        <v>#REF!</v>
      </c>
      <c r="AD33" s="146" t="e">
        <f>#REF!-'AB Test Old Pricing Grid'!AD33</f>
        <v>#REF!</v>
      </c>
      <c r="AE33" s="146" t="e">
        <f>#REF!-'AB Test Old Pricing Grid'!AE33</f>
        <v>#REF!</v>
      </c>
      <c r="AF33" s="146" t="e">
        <f>#REF!-'AB Test Old Pricing Grid'!AF33</f>
        <v>#REF!</v>
      </c>
      <c r="AG33" s="149" t="e">
        <f>#REF!-'AB Test Old Pricing Grid'!AG33</f>
        <v>#REF!</v>
      </c>
      <c r="AH33" s="149" t="e">
        <f>#REF!-'AB Test Old Pricing Grid'!AH33</f>
        <v>#REF!</v>
      </c>
      <c r="AI33" s="149" t="e">
        <f>#REF!-'AB Test Old Pricing Grid'!AI33</f>
        <v>#REF!</v>
      </c>
      <c r="AJ33" s="149" t="e">
        <f>#REF!-'AB Test Old Pricing Grid'!AJ33</f>
        <v>#REF!</v>
      </c>
      <c r="AK33" s="149" t="e">
        <f>#REF!-'AB Test Old Pricing Grid'!AK33</f>
        <v>#REF!</v>
      </c>
      <c r="AL33" s="149" t="e">
        <f>#REF!-'AB Test Old Pricing Grid'!AL33</f>
        <v>#REF!</v>
      </c>
      <c r="AM33" s="149" t="e">
        <f>#REF!-'AB Test Old Pricing Grid'!AM33</f>
        <v>#REF!</v>
      </c>
      <c r="AN33" s="149" t="e">
        <f>#REF!-'AB Test Old Pricing Grid'!AN33</f>
        <v>#REF!</v>
      </c>
      <c r="AO33" s="149" t="e">
        <f>#REF!-'AB Test Old Pricing Grid'!AO33</f>
        <v>#REF!</v>
      </c>
      <c r="AP33" s="149" t="e">
        <f>#REF!-'AB Test Old Pricing Grid'!AP33</f>
        <v>#REF!</v>
      </c>
      <c r="AQ33" s="149" t="e">
        <f>#REF!-'AB Test Old Pricing Grid'!AQ33</f>
        <v>#REF!</v>
      </c>
      <c r="AR33" s="146" t="e">
        <f>#REF!-'AB Test Old Pricing Grid'!AR33</f>
        <v>#REF!</v>
      </c>
    </row>
    <row r="34" spans="2:44" s="68" customFormat="1" ht="15.9" thickBot="1" x14ac:dyDescent="0.65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2:44" s="68" customFormat="1" x14ac:dyDescent="0.6">
      <c r="B35" s="58" t="s">
        <v>6</v>
      </c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85"/>
      <c r="N35" s="185"/>
      <c r="O35" s="153"/>
      <c r="P35" s="187"/>
      <c r="Q35" s="187"/>
      <c r="R35" s="187"/>
      <c r="S35" s="169"/>
      <c r="T35" s="169"/>
      <c r="U35" s="169"/>
      <c r="V35" s="170"/>
      <c r="X35" s="58" t="s">
        <v>6</v>
      </c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85"/>
      <c r="AJ35" s="185"/>
      <c r="AK35" s="153"/>
      <c r="AL35" s="187"/>
      <c r="AM35" s="187"/>
      <c r="AN35" s="187"/>
      <c r="AO35" s="169"/>
      <c r="AP35" s="169"/>
      <c r="AQ35" s="169"/>
      <c r="AR35" s="170"/>
    </row>
    <row r="36" spans="2:44" s="68" customFormat="1" x14ac:dyDescent="0.6">
      <c r="B36" s="69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186"/>
      <c r="N36" s="186"/>
      <c r="O36" s="100"/>
      <c r="P36" s="188"/>
      <c r="Q36" s="188"/>
      <c r="R36" s="188"/>
      <c r="S36" s="171"/>
      <c r="T36" s="171"/>
      <c r="U36" s="171"/>
      <c r="V36" s="172"/>
      <c r="X36" s="69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186"/>
      <c r="AJ36" s="186"/>
      <c r="AK36" s="100"/>
      <c r="AL36" s="188"/>
      <c r="AM36" s="188"/>
      <c r="AN36" s="188"/>
      <c r="AO36" s="171"/>
      <c r="AP36" s="171"/>
      <c r="AQ36" s="171"/>
      <c r="AR36" s="172"/>
    </row>
    <row r="37" spans="2:44" s="68" customFormat="1" ht="15.9" thickBot="1" x14ac:dyDescent="0.65">
      <c r="B37" s="69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100"/>
      <c r="N37" s="100"/>
      <c r="O37" s="100"/>
      <c r="P37" s="76"/>
      <c r="Q37" s="76"/>
      <c r="R37" s="76"/>
      <c r="S37" s="171"/>
      <c r="T37" s="171"/>
      <c r="U37" s="171"/>
      <c r="V37" s="172"/>
      <c r="X37" s="69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100"/>
      <c r="AJ37" s="100"/>
      <c r="AK37" s="100"/>
      <c r="AL37" s="76"/>
      <c r="AM37" s="76"/>
      <c r="AN37" s="76"/>
      <c r="AO37" s="171"/>
      <c r="AP37" s="171"/>
      <c r="AQ37" s="171"/>
      <c r="AR37" s="172"/>
    </row>
    <row r="38" spans="2:44" s="68" customFormat="1" x14ac:dyDescent="0.6">
      <c r="B38" s="72"/>
      <c r="C38" s="181" t="s">
        <v>58</v>
      </c>
      <c r="D38" s="182"/>
      <c r="E38" s="181" t="s">
        <v>63</v>
      </c>
      <c r="F38" s="182"/>
      <c r="G38" s="181" t="s">
        <v>46</v>
      </c>
      <c r="H38" s="182"/>
      <c r="I38" s="181" t="s">
        <v>59</v>
      </c>
      <c r="J38" s="182"/>
      <c r="K38" s="181" t="s">
        <v>43</v>
      </c>
      <c r="L38" s="182"/>
      <c r="M38" s="181" t="s">
        <v>44</v>
      </c>
      <c r="N38" s="182"/>
      <c r="O38" s="181" t="s">
        <v>60</v>
      </c>
      <c r="P38" s="182"/>
      <c r="Q38" s="181" t="s">
        <v>61</v>
      </c>
      <c r="R38" s="182"/>
      <c r="S38" s="181" t="s">
        <v>45</v>
      </c>
      <c r="T38" s="182"/>
      <c r="U38" s="183" t="s">
        <v>62</v>
      </c>
      <c r="V38" s="184"/>
      <c r="X38" s="72"/>
      <c r="Y38" s="181" t="s">
        <v>58</v>
      </c>
      <c r="Z38" s="182"/>
      <c r="AA38" s="181" t="s">
        <v>63</v>
      </c>
      <c r="AB38" s="182"/>
      <c r="AC38" s="181" t="s">
        <v>46</v>
      </c>
      <c r="AD38" s="182"/>
      <c r="AE38" s="181" t="s">
        <v>59</v>
      </c>
      <c r="AF38" s="182"/>
      <c r="AG38" s="181" t="s">
        <v>43</v>
      </c>
      <c r="AH38" s="182"/>
      <c r="AI38" s="181" t="s">
        <v>44</v>
      </c>
      <c r="AJ38" s="182"/>
      <c r="AK38" s="181" t="s">
        <v>60</v>
      </c>
      <c r="AL38" s="182"/>
      <c r="AM38" s="181" t="s">
        <v>61</v>
      </c>
      <c r="AN38" s="182"/>
      <c r="AO38" s="181" t="s">
        <v>45</v>
      </c>
      <c r="AP38" s="182"/>
      <c r="AQ38" s="183" t="s">
        <v>62</v>
      </c>
      <c r="AR38" s="184"/>
    </row>
    <row r="39" spans="2:44" s="68" customFormat="1" ht="15.9" thickBot="1" x14ac:dyDescent="0.65">
      <c r="B39" s="73"/>
      <c r="C39" s="131" t="s">
        <v>41</v>
      </c>
      <c r="D39" s="139" t="s">
        <v>42</v>
      </c>
      <c r="E39" s="131" t="s">
        <v>41</v>
      </c>
      <c r="F39" s="139" t="s">
        <v>42</v>
      </c>
      <c r="G39" s="131" t="s">
        <v>41</v>
      </c>
      <c r="H39" s="139" t="s">
        <v>42</v>
      </c>
      <c r="I39" s="131" t="s">
        <v>41</v>
      </c>
      <c r="J39" s="139" t="s">
        <v>42</v>
      </c>
      <c r="K39" s="131" t="s">
        <v>41</v>
      </c>
      <c r="L39" s="139" t="s">
        <v>42</v>
      </c>
      <c r="M39" s="131" t="s">
        <v>41</v>
      </c>
      <c r="N39" s="139" t="s">
        <v>42</v>
      </c>
      <c r="O39" s="129" t="s">
        <v>41</v>
      </c>
      <c r="P39" s="139" t="s">
        <v>42</v>
      </c>
      <c r="Q39" s="129" t="s">
        <v>41</v>
      </c>
      <c r="R39" s="139" t="s">
        <v>42</v>
      </c>
      <c r="S39" s="129" t="s">
        <v>41</v>
      </c>
      <c r="T39" s="139" t="s">
        <v>42</v>
      </c>
      <c r="U39" s="59" t="s">
        <v>41</v>
      </c>
      <c r="V39" s="60" t="s">
        <v>42</v>
      </c>
      <c r="X39" s="73"/>
      <c r="Y39" s="131" t="s">
        <v>41</v>
      </c>
      <c r="Z39" s="139" t="s">
        <v>42</v>
      </c>
      <c r="AA39" s="131" t="s">
        <v>41</v>
      </c>
      <c r="AB39" s="139" t="s">
        <v>42</v>
      </c>
      <c r="AC39" s="131" t="s">
        <v>41</v>
      </c>
      <c r="AD39" s="139" t="s">
        <v>42</v>
      </c>
      <c r="AE39" s="131" t="s">
        <v>41</v>
      </c>
      <c r="AF39" s="139" t="s">
        <v>42</v>
      </c>
      <c r="AG39" s="131" t="s">
        <v>41</v>
      </c>
      <c r="AH39" s="139" t="s">
        <v>42</v>
      </c>
      <c r="AI39" s="131" t="s">
        <v>41</v>
      </c>
      <c r="AJ39" s="139" t="s">
        <v>42</v>
      </c>
      <c r="AK39" s="129" t="s">
        <v>41</v>
      </c>
      <c r="AL39" s="139" t="s">
        <v>42</v>
      </c>
      <c r="AM39" s="129" t="s">
        <v>41</v>
      </c>
      <c r="AN39" s="139" t="s">
        <v>42</v>
      </c>
      <c r="AO39" s="129" t="s">
        <v>41</v>
      </c>
      <c r="AP39" s="139" t="s">
        <v>42</v>
      </c>
      <c r="AQ39" s="59" t="s">
        <v>41</v>
      </c>
      <c r="AR39" s="60" t="s">
        <v>42</v>
      </c>
    </row>
    <row r="40" spans="2:44" s="68" customFormat="1" x14ac:dyDescent="0.6">
      <c r="B40" s="63" t="s">
        <v>50</v>
      </c>
      <c r="C40" s="140" t="e">
        <f>#REF!-'AB Test Old Pricing Grid'!C40</f>
        <v>#REF!</v>
      </c>
      <c r="D40" s="140" t="e">
        <f>#REF!-'AB Test Old Pricing Grid'!D40</f>
        <v>#REF!</v>
      </c>
      <c r="E40" s="140" t="e">
        <f>#REF!-'AB Test Old Pricing Grid'!E40</f>
        <v>#REF!</v>
      </c>
      <c r="F40" s="140" t="e">
        <f>#REF!-'AB Test Old Pricing Grid'!F40</f>
        <v>#REF!</v>
      </c>
      <c r="G40" s="140" t="e">
        <f>#REF!-'AB Test Old Pricing Grid'!G40</f>
        <v>#REF!</v>
      </c>
      <c r="H40" s="140" t="e">
        <f>#REF!-'AB Test Old Pricing Grid'!H40</f>
        <v>#REF!</v>
      </c>
      <c r="I40" s="140" t="e">
        <f>#REF!-'AB Test Old Pricing Grid'!I40</f>
        <v>#REF!</v>
      </c>
      <c r="J40" s="140" t="e">
        <f>#REF!-'AB Test Old Pricing Grid'!J40</f>
        <v>#REF!</v>
      </c>
      <c r="K40" s="140" t="e">
        <f>#REF!-'AB Test Old Pricing Grid'!K40</f>
        <v>#REF!</v>
      </c>
      <c r="L40" s="140" t="e">
        <f>#REF!-'AB Test Old Pricing Grid'!L40</f>
        <v>#REF!</v>
      </c>
      <c r="M40" s="140" t="e">
        <f>#REF!-'AB Test Old Pricing Grid'!M40</f>
        <v>#REF!</v>
      </c>
      <c r="N40" s="140" t="e">
        <f>#REF!-'AB Test Old Pricing Grid'!N40</f>
        <v>#REF!</v>
      </c>
      <c r="O40" s="140" t="e">
        <f>#REF!-'AB Test Old Pricing Grid'!O40</f>
        <v>#REF!</v>
      </c>
      <c r="P40" s="140" t="e">
        <f>#REF!-'AB Test Old Pricing Grid'!P40</f>
        <v>#REF!</v>
      </c>
      <c r="Q40" s="140" t="e">
        <f>#REF!-'AB Test Old Pricing Grid'!Q40</f>
        <v>#REF!</v>
      </c>
      <c r="R40" s="140" t="e">
        <f>#REF!-'AB Test Old Pricing Grid'!R40</f>
        <v>#REF!</v>
      </c>
      <c r="S40" s="140" t="e">
        <f>#REF!-'AB Test Old Pricing Grid'!S40</f>
        <v>#REF!</v>
      </c>
      <c r="T40" s="140" t="e">
        <f>#REF!-'AB Test Old Pricing Grid'!T40</f>
        <v>#REF!</v>
      </c>
      <c r="U40" s="140" t="e">
        <f>#REF!-'AB Test Old Pricing Grid'!U40</f>
        <v>#REF!</v>
      </c>
      <c r="V40" s="140" t="e">
        <f>#REF!-'AB Test Old Pricing Grid'!V40</f>
        <v>#REF!</v>
      </c>
      <c r="X40" s="63" t="s">
        <v>50</v>
      </c>
      <c r="Y40" s="140" t="e">
        <f>#REF!-'AB Test Old Pricing Grid'!Y40</f>
        <v>#REF!</v>
      </c>
      <c r="Z40" s="140" t="e">
        <f>#REF!-'AB Test Old Pricing Grid'!Z40</f>
        <v>#REF!</v>
      </c>
      <c r="AA40" s="140" t="e">
        <f>#REF!-'AB Test Old Pricing Grid'!AA40</f>
        <v>#REF!</v>
      </c>
      <c r="AB40" s="140" t="e">
        <f>#REF!-'AB Test Old Pricing Grid'!AB40</f>
        <v>#REF!</v>
      </c>
      <c r="AC40" s="140" t="e">
        <f>#REF!-'AB Test Old Pricing Grid'!AC40</f>
        <v>#REF!</v>
      </c>
      <c r="AD40" s="140" t="e">
        <f>#REF!-'AB Test Old Pricing Grid'!AD40</f>
        <v>#REF!</v>
      </c>
      <c r="AE40" s="140" t="e">
        <f>#REF!-'AB Test Old Pricing Grid'!AE40</f>
        <v>#REF!</v>
      </c>
      <c r="AF40" s="140" t="e">
        <f>#REF!-'AB Test Old Pricing Grid'!AF40</f>
        <v>#REF!</v>
      </c>
      <c r="AG40" s="140" t="e">
        <f>#REF!-'AB Test Old Pricing Grid'!AG40</f>
        <v>#REF!</v>
      </c>
      <c r="AH40" s="140" t="e">
        <f>#REF!-'AB Test Old Pricing Grid'!AH40</f>
        <v>#REF!</v>
      </c>
      <c r="AI40" s="140" t="e">
        <f>#REF!-'AB Test Old Pricing Grid'!AI40</f>
        <v>#REF!</v>
      </c>
      <c r="AJ40" s="140" t="e">
        <f>#REF!-'AB Test Old Pricing Grid'!AJ40</f>
        <v>#REF!</v>
      </c>
      <c r="AK40" s="140" t="e">
        <f>#REF!-'AB Test Old Pricing Grid'!AK40</f>
        <v>#REF!</v>
      </c>
      <c r="AL40" s="140" t="e">
        <f>#REF!-'AB Test Old Pricing Grid'!AL40</f>
        <v>#REF!</v>
      </c>
      <c r="AM40" s="140" t="e">
        <f>#REF!-'AB Test Old Pricing Grid'!AM40</f>
        <v>#REF!</v>
      </c>
      <c r="AN40" s="140" t="e">
        <f>#REF!-'AB Test Old Pricing Grid'!AN40</f>
        <v>#REF!</v>
      </c>
      <c r="AO40" s="140" t="e">
        <f>#REF!-'AB Test Old Pricing Grid'!AO40</f>
        <v>#REF!</v>
      </c>
      <c r="AP40" s="140" t="e">
        <f>#REF!-'AB Test Old Pricing Grid'!AP40</f>
        <v>#REF!</v>
      </c>
      <c r="AQ40" s="140" t="e">
        <f>#REF!-'AB Test Old Pricing Grid'!AQ40</f>
        <v>#REF!</v>
      </c>
      <c r="AR40" s="140" t="e">
        <f>#REF!-'AB Test Old Pricing Grid'!AR40</f>
        <v>#REF!</v>
      </c>
    </row>
    <row r="41" spans="2:44" s="68" customFormat="1" x14ac:dyDescent="0.6">
      <c r="B41" s="64" t="s">
        <v>4</v>
      </c>
      <c r="C41" s="143" t="e">
        <f>#REF!-'AB Test Old Pricing Grid'!C41</f>
        <v>#REF!</v>
      </c>
      <c r="D41" s="143" t="e">
        <f>#REF!-'AB Test Old Pricing Grid'!D41</f>
        <v>#REF!</v>
      </c>
      <c r="E41" s="143" t="e">
        <f>#REF!-'AB Test Old Pricing Grid'!E41</f>
        <v>#REF!</v>
      </c>
      <c r="F41" s="143" t="e">
        <f>#REF!-'AB Test Old Pricing Grid'!F41</f>
        <v>#REF!</v>
      </c>
      <c r="G41" s="143" t="e">
        <f>#REF!-'AB Test Old Pricing Grid'!G41</f>
        <v>#REF!</v>
      </c>
      <c r="H41" s="143" t="e">
        <f>#REF!-'AB Test Old Pricing Grid'!H41</f>
        <v>#REF!</v>
      </c>
      <c r="I41" s="143" t="e">
        <f>#REF!-'AB Test Old Pricing Grid'!I41</f>
        <v>#REF!</v>
      </c>
      <c r="J41" s="143" t="e">
        <f>#REF!-'AB Test Old Pricing Grid'!J41</f>
        <v>#REF!</v>
      </c>
      <c r="K41" s="143" t="e">
        <f>#REF!-'AB Test Old Pricing Grid'!K41</f>
        <v>#REF!</v>
      </c>
      <c r="L41" s="143" t="e">
        <f>#REF!-'AB Test Old Pricing Grid'!L41</f>
        <v>#REF!</v>
      </c>
      <c r="M41" s="143" t="e">
        <f>#REF!-'AB Test Old Pricing Grid'!M41</f>
        <v>#REF!</v>
      </c>
      <c r="N41" s="143" t="e">
        <f>#REF!-'AB Test Old Pricing Grid'!N41</f>
        <v>#REF!</v>
      </c>
      <c r="O41" s="143" t="e">
        <f>#REF!-'AB Test Old Pricing Grid'!O41</f>
        <v>#REF!</v>
      </c>
      <c r="P41" s="143" t="e">
        <f>#REF!-'AB Test Old Pricing Grid'!P41</f>
        <v>#REF!</v>
      </c>
      <c r="Q41" s="143" t="e">
        <f>#REF!-'AB Test Old Pricing Grid'!Q41</f>
        <v>#REF!</v>
      </c>
      <c r="R41" s="143" t="e">
        <f>#REF!-'AB Test Old Pricing Grid'!R41</f>
        <v>#REF!</v>
      </c>
      <c r="S41" s="143" t="e">
        <f>#REF!-'AB Test Old Pricing Grid'!S41</f>
        <v>#REF!</v>
      </c>
      <c r="T41" s="143" t="e">
        <f>#REF!-'AB Test Old Pricing Grid'!T41</f>
        <v>#REF!</v>
      </c>
      <c r="U41" s="143" t="e">
        <f>#REF!-'AB Test Old Pricing Grid'!U41</f>
        <v>#REF!</v>
      </c>
      <c r="V41" s="143" t="e">
        <f>#REF!-'AB Test Old Pricing Grid'!V41</f>
        <v>#REF!</v>
      </c>
      <c r="X41" s="64" t="s">
        <v>4</v>
      </c>
      <c r="Y41" s="143" t="e">
        <f>#REF!-'AB Test Old Pricing Grid'!Y41</f>
        <v>#REF!</v>
      </c>
      <c r="Z41" s="143" t="e">
        <f>#REF!-'AB Test Old Pricing Grid'!Z41</f>
        <v>#REF!</v>
      </c>
      <c r="AA41" s="143" t="e">
        <f>#REF!-'AB Test Old Pricing Grid'!AA41</f>
        <v>#REF!</v>
      </c>
      <c r="AB41" s="143" t="e">
        <f>#REF!-'AB Test Old Pricing Grid'!AB41</f>
        <v>#REF!</v>
      </c>
      <c r="AC41" s="143" t="e">
        <f>#REF!-'AB Test Old Pricing Grid'!AC41</f>
        <v>#REF!</v>
      </c>
      <c r="AD41" s="143" t="e">
        <f>#REF!-'AB Test Old Pricing Grid'!AD41</f>
        <v>#REF!</v>
      </c>
      <c r="AE41" s="143" t="e">
        <f>#REF!-'AB Test Old Pricing Grid'!AE41</f>
        <v>#REF!</v>
      </c>
      <c r="AF41" s="143" t="e">
        <f>#REF!-'AB Test Old Pricing Grid'!AF41</f>
        <v>#REF!</v>
      </c>
      <c r="AG41" s="143" t="e">
        <f>#REF!-'AB Test Old Pricing Grid'!AG41</f>
        <v>#REF!</v>
      </c>
      <c r="AH41" s="143" t="e">
        <f>#REF!-'AB Test Old Pricing Grid'!AH41</f>
        <v>#REF!</v>
      </c>
      <c r="AI41" s="143" t="e">
        <f>#REF!-'AB Test Old Pricing Grid'!AI41</f>
        <v>#REF!</v>
      </c>
      <c r="AJ41" s="143" t="e">
        <f>#REF!-'AB Test Old Pricing Grid'!AJ41</f>
        <v>#REF!</v>
      </c>
      <c r="AK41" s="143" t="e">
        <f>#REF!-'AB Test Old Pricing Grid'!AK41</f>
        <v>#REF!</v>
      </c>
      <c r="AL41" s="143" t="e">
        <f>#REF!-'AB Test Old Pricing Grid'!AL41</f>
        <v>#REF!</v>
      </c>
      <c r="AM41" s="143" t="e">
        <f>#REF!-'AB Test Old Pricing Grid'!AM41</f>
        <v>#REF!</v>
      </c>
      <c r="AN41" s="143" t="e">
        <f>#REF!-'AB Test Old Pricing Grid'!AN41</f>
        <v>#REF!</v>
      </c>
      <c r="AO41" s="143" t="e">
        <f>#REF!-'AB Test Old Pricing Grid'!AO41</f>
        <v>#REF!</v>
      </c>
      <c r="AP41" s="143" t="e">
        <f>#REF!-'AB Test Old Pricing Grid'!AP41</f>
        <v>#REF!</v>
      </c>
      <c r="AQ41" s="143" t="e">
        <f>#REF!-'AB Test Old Pricing Grid'!AQ41</f>
        <v>#REF!</v>
      </c>
      <c r="AR41" s="143" t="e">
        <f>#REF!-'AB Test Old Pricing Grid'!AR41</f>
        <v>#REF!</v>
      </c>
    </row>
    <row r="42" spans="2:44" s="68" customFormat="1" x14ac:dyDescent="0.6">
      <c r="B42" s="64" t="s">
        <v>51</v>
      </c>
      <c r="C42" s="143" t="e">
        <f>#REF!-'AB Test Old Pricing Grid'!C42</f>
        <v>#REF!</v>
      </c>
      <c r="D42" s="143" t="e">
        <f>#REF!-'AB Test Old Pricing Grid'!D42</f>
        <v>#REF!</v>
      </c>
      <c r="E42" s="143" t="e">
        <f>#REF!-'AB Test Old Pricing Grid'!E42</f>
        <v>#REF!</v>
      </c>
      <c r="F42" s="143" t="e">
        <f>#REF!-'AB Test Old Pricing Grid'!F42</f>
        <v>#REF!</v>
      </c>
      <c r="G42" s="143" t="e">
        <f>#REF!-'AB Test Old Pricing Grid'!G42</f>
        <v>#REF!</v>
      </c>
      <c r="H42" s="143" t="e">
        <f>#REF!-'AB Test Old Pricing Grid'!H42</f>
        <v>#REF!</v>
      </c>
      <c r="I42" s="143" t="e">
        <f>#REF!-'AB Test Old Pricing Grid'!I42</f>
        <v>#REF!</v>
      </c>
      <c r="J42" s="143" t="e">
        <f>#REF!-'AB Test Old Pricing Grid'!J42</f>
        <v>#REF!</v>
      </c>
      <c r="K42" s="143" t="e">
        <f>#REF!-'AB Test Old Pricing Grid'!K42</f>
        <v>#REF!</v>
      </c>
      <c r="L42" s="143" t="e">
        <f>#REF!-'AB Test Old Pricing Grid'!L42</f>
        <v>#REF!</v>
      </c>
      <c r="M42" s="143" t="e">
        <f>#REF!-'AB Test Old Pricing Grid'!M42</f>
        <v>#REF!</v>
      </c>
      <c r="N42" s="143" t="e">
        <f>#REF!-'AB Test Old Pricing Grid'!N42</f>
        <v>#REF!</v>
      </c>
      <c r="O42" s="143" t="e">
        <f>#REF!-'AB Test Old Pricing Grid'!O42</f>
        <v>#REF!</v>
      </c>
      <c r="P42" s="143" t="e">
        <f>#REF!-'AB Test Old Pricing Grid'!P42</f>
        <v>#REF!</v>
      </c>
      <c r="Q42" s="143" t="e">
        <f>#REF!-'AB Test Old Pricing Grid'!Q42</f>
        <v>#REF!</v>
      </c>
      <c r="R42" s="143" t="e">
        <f>#REF!-'AB Test Old Pricing Grid'!R42</f>
        <v>#REF!</v>
      </c>
      <c r="S42" s="143" t="e">
        <f>#REF!-'AB Test Old Pricing Grid'!S42</f>
        <v>#REF!</v>
      </c>
      <c r="T42" s="143" t="e">
        <f>#REF!-'AB Test Old Pricing Grid'!T42</f>
        <v>#REF!</v>
      </c>
      <c r="U42" s="143" t="e">
        <f>#REF!-'AB Test Old Pricing Grid'!U42</f>
        <v>#REF!</v>
      </c>
      <c r="V42" s="143" t="e">
        <f>#REF!-'AB Test Old Pricing Grid'!V42</f>
        <v>#REF!</v>
      </c>
      <c r="X42" s="64" t="s">
        <v>51</v>
      </c>
      <c r="Y42" s="143" t="e">
        <f>#REF!-'AB Test Old Pricing Grid'!Y42</f>
        <v>#REF!</v>
      </c>
      <c r="Z42" s="143" t="e">
        <f>#REF!-'AB Test Old Pricing Grid'!Z42</f>
        <v>#REF!</v>
      </c>
      <c r="AA42" s="143" t="e">
        <f>#REF!-'AB Test Old Pricing Grid'!AA42</f>
        <v>#REF!</v>
      </c>
      <c r="AB42" s="143" t="e">
        <f>#REF!-'AB Test Old Pricing Grid'!AB42</f>
        <v>#REF!</v>
      </c>
      <c r="AC42" s="143" t="e">
        <f>#REF!-'AB Test Old Pricing Grid'!AC42</f>
        <v>#REF!</v>
      </c>
      <c r="AD42" s="143" t="e">
        <f>#REF!-'AB Test Old Pricing Grid'!AD42</f>
        <v>#REF!</v>
      </c>
      <c r="AE42" s="143" t="e">
        <f>#REF!-'AB Test Old Pricing Grid'!AE42</f>
        <v>#REF!</v>
      </c>
      <c r="AF42" s="143" t="e">
        <f>#REF!-'AB Test Old Pricing Grid'!AF42</f>
        <v>#REF!</v>
      </c>
      <c r="AG42" s="143" t="e">
        <f>#REF!-'AB Test Old Pricing Grid'!AG42</f>
        <v>#REF!</v>
      </c>
      <c r="AH42" s="143" t="e">
        <f>#REF!-'AB Test Old Pricing Grid'!AH42</f>
        <v>#REF!</v>
      </c>
      <c r="AI42" s="143" t="e">
        <f>#REF!-'AB Test Old Pricing Grid'!AI42</f>
        <v>#REF!</v>
      </c>
      <c r="AJ42" s="143" t="e">
        <f>#REF!-'AB Test Old Pricing Grid'!AJ42</f>
        <v>#REF!</v>
      </c>
      <c r="AK42" s="143" t="e">
        <f>#REF!-'AB Test Old Pricing Grid'!AK42</f>
        <v>#REF!</v>
      </c>
      <c r="AL42" s="143" t="e">
        <f>#REF!-'AB Test Old Pricing Grid'!AL42</f>
        <v>#REF!</v>
      </c>
      <c r="AM42" s="143" t="e">
        <f>#REF!-'AB Test Old Pricing Grid'!AM42</f>
        <v>#REF!</v>
      </c>
      <c r="AN42" s="143" t="e">
        <f>#REF!-'AB Test Old Pricing Grid'!AN42</f>
        <v>#REF!</v>
      </c>
      <c r="AO42" s="143" t="e">
        <f>#REF!-'AB Test Old Pricing Grid'!AO42</f>
        <v>#REF!</v>
      </c>
      <c r="AP42" s="143" t="e">
        <f>#REF!-'AB Test Old Pricing Grid'!AP42</f>
        <v>#REF!</v>
      </c>
      <c r="AQ42" s="143" t="e">
        <f>#REF!-'AB Test Old Pricing Grid'!AQ42</f>
        <v>#REF!</v>
      </c>
      <c r="AR42" s="143" t="e">
        <f>#REF!-'AB Test Old Pricing Grid'!AR42</f>
        <v>#REF!</v>
      </c>
    </row>
    <row r="43" spans="2:44" s="68" customFormat="1" x14ac:dyDescent="0.6">
      <c r="B43" s="64" t="s">
        <v>52</v>
      </c>
      <c r="C43" s="143" t="e">
        <f>#REF!-'AB Test Old Pricing Grid'!C43</f>
        <v>#REF!</v>
      </c>
      <c r="D43" s="143" t="e">
        <f>#REF!-'AB Test Old Pricing Grid'!D43</f>
        <v>#REF!</v>
      </c>
      <c r="E43" s="143" t="e">
        <f>#REF!-'AB Test Old Pricing Grid'!E43</f>
        <v>#REF!</v>
      </c>
      <c r="F43" s="143" t="e">
        <f>#REF!-'AB Test Old Pricing Grid'!F43</f>
        <v>#REF!</v>
      </c>
      <c r="G43" s="143" t="e">
        <f>#REF!-'AB Test Old Pricing Grid'!G43</f>
        <v>#REF!</v>
      </c>
      <c r="H43" s="143" t="e">
        <f>#REF!-'AB Test Old Pricing Grid'!H43</f>
        <v>#REF!</v>
      </c>
      <c r="I43" s="143" t="e">
        <f>#REF!-'AB Test Old Pricing Grid'!I43</f>
        <v>#REF!</v>
      </c>
      <c r="J43" s="143" t="e">
        <f>#REF!-'AB Test Old Pricing Grid'!J43</f>
        <v>#REF!</v>
      </c>
      <c r="K43" s="143" t="e">
        <f>#REF!-'AB Test Old Pricing Grid'!K43</f>
        <v>#REF!</v>
      </c>
      <c r="L43" s="143" t="e">
        <f>#REF!-'AB Test Old Pricing Grid'!L43</f>
        <v>#REF!</v>
      </c>
      <c r="M43" s="143" t="e">
        <f>#REF!-'AB Test Old Pricing Grid'!M43</f>
        <v>#REF!</v>
      </c>
      <c r="N43" s="143" t="e">
        <f>#REF!-'AB Test Old Pricing Grid'!N43</f>
        <v>#REF!</v>
      </c>
      <c r="O43" s="143" t="e">
        <f>#REF!-'AB Test Old Pricing Grid'!O43</f>
        <v>#REF!</v>
      </c>
      <c r="P43" s="143" t="e">
        <f>#REF!-'AB Test Old Pricing Grid'!P43</f>
        <v>#REF!</v>
      </c>
      <c r="Q43" s="143" t="e">
        <f>#REF!-'AB Test Old Pricing Grid'!Q43</f>
        <v>#REF!</v>
      </c>
      <c r="R43" s="143" t="e">
        <f>#REF!-'AB Test Old Pricing Grid'!R43</f>
        <v>#REF!</v>
      </c>
      <c r="S43" s="143" t="e">
        <f>#REF!-'AB Test Old Pricing Grid'!S43</f>
        <v>#REF!</v>
      </c>
      <c r="T43" s="143" t="e">
        <f>#REF!-'AB Test Old Pricing Grid'!T43</f>
        <v>#REF!</v>
      </c>
      <c r="U43" s="143" t="e">
        <f>#REF!-'AB Test Old Pricing Grid'!U43</f>
        <v>#REF!</v>
      </c>
      <c r="V43" s="143" t="e">
        <f>#REF!-'AB Test Old Pricing Grid'!V43</f>
        <v>#REF!</v>
      </c>
      <c r="X43" s="64" t="s">
        <v>52</v>
      </c>
      <c r="Y43" s="143" t="e">
        <f>#REF!-'AB Test Old Pricing Grid'!Y43</f>
        <v>#REF!</v>
      </c>
      <c r="Z43" s="143" t="e">
        <f>#REF!-'AB Test Old Pricing Grid'!Z43</f>
        <v>#REF!</v>
      </c>
      <c r="AA43" s="143" t="e">
        <f>#REF!-'AB Test Old Pricing Grid'!AA43</f>
        <v>#REF!</v>
      </c>
      <c r="AB43" s="143" t="e">
        <f>#REF!-'AB Test Old Pricing Grid'!AB43</f>
        <v>#REF!</v>
      </c>
      <c r="AC43" s="143" t="e">
        <f>#REF!-'AB Test Old Pricing Grid'!AC43</f>
        <v>#REF!</v>
      </c>
      <c r="AD43" s="143" t="e">
        <f>#REF!-'AB Test Old Pricing Grid'!AD43</f>
        <v>#REF!</v>
      </c>
      <c r="AE43" s="143" t="e">
        <f>#REF!-'AB Test Old Pricing Grid'!AE43</f>
        <v>#REF!</v>
      </c>
      <c r="AF43" s="143" t="e">
        <f>#REF!-'AB Test Old Pricing Grid'!AF43</f>
        <v>#REF!</v>
      </c>
      <c r="AG43" s="143" t="e">
        <f>#REF!-'AB Test Old Pricing Grid'!AG43</f>
        <v>#REF!</v>
      </c>
      <c r="AH43" s="143" t="e">
        <f>#REF!-'AB Test Old Pricing Grid'!AH43</f>
        <v>#REF!</v>
      </c>
      <c r="AI43" s="143" t="e">
        <f>#REF!-'AB Test Old Pricing Grid'!AI43</f>
        <v>#REF!</v>
      </c>
      <c r="AJ43" s="143" t="e">
        <f>#REF!-'AB Test Old Pricing Grid'!AJ43</f>
        <v>#REF!</v>
      </c>
      <c r="AK43" s="143" t="e">
        <f>#REF!-'AB Test Old Pricing Grid'!AK43</f>
        <v>#REF!</v>
      </c>
      <c r="AL43" s="143" t="e">
        <f>#REF!-'AB Test Old Pricing Grid'!AL43</f>
        <v>#REF!</v>
      </c>
      <c r="AM43" s="143" t="e">
        <f>#REF!-'AB Test Old Pricing Grid'!AM43</f>
        <v>#REF!</v>
      </c>
      <c r="AN43" s="143" t="e">
        <f>#REF!-'AB Test Old Pricing Grid'!AN43</f>
        <v>#REF!</v>
      </c>
      <c r="AO43" s="143" t="e">
        <f>#REF!-'AB Test Old Pricing Grid'!AO43</f>
        <v>#REF!</v>
      </c>
      <c r="AP43" s="143" t="e">
        <f>#REF!-'AB Test Old Pricing Grid'!AP43</f>
        <v>#REF!</v>
      </c>
      <c r="AQ43" s="143" t="e">
        <f>#REF!-'AB Test Old Pricing Grid'!AQ43</f>
        <v>#REF!</v>
      </c>
      <c r="AR43" s="143" t="e">
        <f>#REF!-'AB Test Old Pricing Grid'!AR43</f>
        <v>#REF!</v>
      </c>
    </row>
    <row r="44" spans="2:44" s="68" customFormat="1" x14ac:dyDescent="0.6">
      <c r="B44" s="65" t="s">
        <v>53</v>
      </c>
      <c r="C44" s="143" t="e">
        <f>#REF!-'AB Test Old Pricing Grid'!C44</f>
        <v>#REF!</v>
      </c>
      <c r="D44" s="143" t="e">
        <f>#REF!-'AB Test Old Pricing Grid'!D44</f>
        <v>#REF!</v>
      </c>
      <c r="E44" s="143" t="e">
        <f>#REF!-'AB Test Old Pricing Grid'!E44</f>
        <v>#REF!</v>
      </c>
      <c r="F44" s="143" t="e">
        <f>#REF!-'AB Test Old Pricing Grid'!F44</f>
        <v>#REF!</v>
      </c>
      <c r="G44" s="143" t="e">
        <f>#REF!-'AB Test Old Pricing Grid'!G44</f>
        <v>#REF!</v>
      </c>
      <c r="H44" s="143" t="e">
        <f>#REF!-'AB Test Old Pricing Grid'!H44</f>
        <v>#REF!</v>
      </c>
      <c r="I44" s="143" t="e">
        <f>#REF!-'AB Test Old Pricing Grid'!I44</f>
        <v>#REF!</v>
      </c>
      <c r="J44" s="143" t="e">
        <f>#REF!-'AB Test Old Pricing Grid'!J44</f>
        <v>#REF!</v>
      </c>
      <c r="K44" s="143" t="e">
        <f>#REF!-'AB Test Old Pricing Grid'!K44</f>
        <v>#REF!</v>
      </c>
      <c r="L44" s="143" t="e">
        <f>#REF!-'AB Test Old Pricing Grid'!L44</f>
        <v>#REF!</v>
      </c>
      <c r="M44" s="143" t="e">
        <f>#REF!-'AB Test Old Pricing Grid'!M44</f>
        <v>#REF!</v>
      </c>
      <c r="N44" s="143" t="e">
        <f>#REF!-'AB Test Old Pricing Grid'!N44</f>
        <v>#REF!</v>
      </c>
      <c r="O44" s="143" t="e">
        <f>#REF!-'AB Test Old Pricing Grid'!O44</f>
        <v>#REF!</v>
      </c>
      <c r="P44" s="143" t="e">
        <f>#REF!-'AB Test Old Pricing Grid'!P44</f>
        <v>#REF!</v>
      </c>
      <c r="Q44" s="143" t="e">
        <f>#REF!-'AB Test Old Pricing Grid'!Q44</f>
        <v>#REF!</v>
      </c>
      <c r="R44" s="143" t="e">
        <f>#REF!-'AB Test Old Pricing Grid'!R44</f>
        <v>#REF!</v>
      </c>
      <c r="S44" s="143" t="e">
        <f>#REF!-'AB Test Old Pricing Grid'!S44</f>
        <v>#REF!</v>
      </c>
      <c r="T44" s="143" t="e">
        <f>#REF!-'AB Test Old Pricing Grid'!T44</f>
        <v>#REF!</v>
      </c>
      <c r="U44" s="143" t="e">
        <f>#REF!-'AB Test Old Pricing Grid'!U44</f>
        <v>#REF!</v>
      </c>
      <c r="V44" s="143" t="e">
        <f>#REF!-'AB Test Old Pricing Grid'!V44</f>
        <v>#REF!</v>
      </c>
      <c r="X44" s="65" t="s">
        <v>53</v>
      </c>
      <c r="Y44" s="143" t="e">
        <f>#REF!-'AB Test Old Pricing Grid'!Y44</f>
        <v>#REF!</v>
      </c>
      <c r="Z44" s="143" t="e">
        <f>#REF!-'AB Test Old Pricing Grid'!Z44</f>
        <v>#REF!</v>
      </c>
      <c r="AA44" s="143" t="e">
        <f>#REF!-'AB Test Old Pricing Grid'!AA44</f>
        <v>#REF!</v>
      </c>
      <c r="AB44" s="143" t="e">
        <f>#REF!-'AB Test Old Pricing Grid'!AB44</f>
        <v>#REF!</v>
      </c>
      <c r="AC44" s="143" t="e">
        <f>#REF!-'AB Test Old Pricing Grid'!AC44</f>
        <v>#REF!</v>
      </c>
      <c r="AD44" s="143" t="e">
        <f>#REF!-'AB Test Old Pricing Grid'!AD44</f>
        <v>#REF!</v>
      </c>
      <c r="AE44" s="143" t="e">
        <f>#REF!-'AB Test Old Pricing Grid'!AE44</f>
        <v>#REF!</v>
      </c>
      <c r="AF44" s="143" t="e">
        <f>#REF!-'AB Test Old Pricing Grid'!AF44</f>
        <v>#REF!</v>
      </c>
      <c r="AG44" s="143" t="e">
        <f>#REF!-'AB Test Old Pricing Grid'!AG44</f>
        <v>#REF!</v>
      </c>
      <c r="AH44" s="143" t="e">
        <f>#REF!-'AB Test Old Pricing Grid'!AH44</f>
        <v>#REF!</v>
      </c>
      <c r="AI44" s="143" t="e">
        <f>#REF!-'AB Test Old Pricing Grid'!AI44</f>
        <v>#REF!</v>
      </c>
      <c r="AJ44" s="143" t="e">
        <f>#REF!-'AB Test Old Pricing Grid'!AJ44</f>
        <v>#REF!</v>
      </c>
      <c r="AK44" s="143" t="e">
        <f>#REF!-'AB Test Old Pricing Grid'!AK44</f>
        <v>#REF!</v>
      </c>
      <c r="AL44" s="143" t="e">
        <f>#REF!-'AB Test Old Pricing Grid'!AL44</f>
        <v>#REF!</v>
      </c>
      <c r="AM44" s="143" t="e">
        <f>#REF!-'AB Test Old Pricing Grid'!AM44</f>
        <v>#REF!</v>
      </c>
      <c r="AN44" s="143" t="e">
        <f>#REF!-'AB Test Old Pricing Grid'!AN44</f>
        <v>#REF!</v>
      </c>
      <c r="AO44" s="143" t="e">
        <f>#REF!-'AB Test Old Pricing Grid'!AO44</f>
        <v>#REF!</v>
      </c>
      <c r="AP44" s="143" t="e">
        <f>#REF!-'AB Test Old Pricing Grid'!AP44</f>
        <v>#REF!</v>
      </c>
      <c r="AQ44" s="143" t="e">
        <f>#REF!-'AB Test Old Pricing Grid'!AQ44</f>
        <v>#REF!</v>
      </c>
      <c r="AR44" s="143" t="e">
        <f>#REF!-'AB Test Old Pricing Grid'!AR44</f>
        <v>#REF!</v>
      </c>
    </row>
    <row r="45" spans="2:44" s="68" customFormat="1" x14ac:dyDescent="0.6">
      <c r="B45" s="65" t="s">
        <v>54</v>
      </c>
      <c r="C45" s="143" t="e">
        <f>#REF!-'AB Test Old Pricing Grid'!C45</f>
        <v>#REF!</v>
      </c>
      <c r="D45" s="143" t="e">
        <f>#REF!-'AB Test Old Pricing Grid'!D45</f>
        <v>#REF!</v>
      </c>
      <c r="E45" s="143" t="e">
        <f>#REF!-'AB Test Old Pricing Grid'!E45</f>
        <v>#REF!</v>
      </c>
      <c r="F45" s="143" t="e">
        <f>#REF!-'AB Test Old Pricing Grid'!F45</f>
        <v>#REF!</v>
      </c>
      <c r="G45" s="143" t="e">
        <f>#REF!-'AB Test Old Pricing Grid'!G45</f>
        <v>#REF!</v>
      </c>
      <c r="H45" s="143" t="e">
        <f>#REF!-'AB Test Old Pricing Grid'!H45</f>
        <v>#REF!</v>
      </c>
      <c r="I45" s="143" t="e">
        <f>#REF!-'AB Test Old Pricing Grid'!I45</f>
        <v>#REF!</v>
      </c>
      <c r="J45" s="143" t="e">
        <f>#REF!-'AB Test Old Pricing Grid'!J45</f>
        <v>#REF!</v>
      </c>
      <c r="K45" s="143" t="e">
        <f>#REF!-'AB Test Old Pricing Grid'!K45</f>
        <v>#REF!</v>
      </c>
      <c r="L45" s="143" t="e">
        <f>#REF!-'AB Test Old Pricing Grid'!L45</f>
        <v>#REF!</v>
      </c>
      <c r="M45" s="143" t="e">
        <f>#REF!-'AB Test Old Pricing Grid'!M45</f>
        <v>#REF!</v>
      </c>
      <c r="N45" s="143" t="e">
        <f>#REF!-'AB Test Old Pricing Grid'!N45</f>
        <v>#REF!</v>
      </c>
      <c r="O45" s="143" t="e">
        <f>#REF!-'AB Test Old Pricing Grid'!O45</f>
        <v>#REF!</v>
      </c>
      <c r="P45" s="143" t="e">
        <f>#REF!-'AB Test Old Pricing Grid'!P45</f>
        <v>#REF!</v>
      </c>
      <c r="Q45" s="143" t="e">
        <f>#REF!-'AB Test Old Pricing Grid'!Q45</f>
        <v>#REF!</v>
      </c>
      <c r="R45" s="143" t="e">
        <f>#REF!-'AB Test Old Pricing Grid'!R45</f>
        <v>#REF!</v>
      </c>
      <c r="S45" s="143" t="e">
        <f>#REF!-'AB Test Old Pricing Grid'!S45</f>
        <v>#REF!</v>
      </c>
      <c r="T45" s="143" t="e">
        <f>#REF!-'AB Test Old Pricing Grid'!T45</f>
        <v>#REF!</v>
      </c>
      <c r="U45" s="143" t="e">
        <f>#REF!-'AB Test Old Pricing Grid'!U45</f>
        <v>#REF!</v>
      </c>
      <c r="V45" s="143" t="e">
        <f>#REF!-'AB Test Old Pricing Grid'!V45</f>
        <v>#REF!</v>
      </c>
      <c r="X45" s="65" t="s">
        <v>54</v>
      </c>
      <c r="Y45" s="143" t="e">
        <f>#REF!-'AB Test Old Pricing Grid'!Y45</f>
        <v>#REF!</v>
      </c>
      <c r="Z45" s="143" t="e">
        <f>#REF!-'AB Test Old Pricing Grid'!Z45</f>
        <v>#REF!</v>
      </c>
      <c r="AA45" s="143" t="e">
        <f>#REF!-'AB Test Old Pricing Grid'!AA45</f>
        <v>#REF!</v>
      </c>
      <c r="AB45" s="143" t="e">
        <f>#REF!-'AB Test Old Pricing Grid'!AB45</f>
        <v>#REF!</v>
      </c>
      <c r="AC45" s="143" t="e">
        <f>#REF!-'AB Test Old Pricing Grid'!AC45</f>
        <v>#REF!</v>
      </c>
      <c r="AD45" s="143" t="e">
        <f>#REF!-'AB Test Old Pricing Grid'!AD45</f>
        <v>#REF!</v>
      </c>
      <c r="AE45" s="143" t="e">
        <f>#REF!-'AB Test Old Pricing Grid'!AE45</f>
        <v>#REF!</v>
      </c>
      <c r="AF45" s="143" t="e">
        <f>#REF!-'AB Test Old Pricing Grid'!AF45</f>
        <v>#REF!</v>
      </c>
      <c r="AG45" s="143" t="e">
        <f>#REF!-'AB Test Old Pricing Grid'!AG45</f>
        <v>#REF!</v>
      </c>
      <c r="AH45" s="143" t="e">
        <f>#REF!-'AB Test Old Pricing Grid'!AH45</f>
        <v>#REF!</v>
      </c>
      <c r="AI45" s="143" t="e">
        <f>#REF!-'AB Test Old Pricing Grid'!AI45</f>
        <v>#REF!</v>
      </c>
      <c r="AJ45" s="143" t="e">
        <f>#REF!-'AB Test Old Pricing Grid'!AJ45</f>
        <v>#REF!</v>
      </c>
      <c r="AK45" s="143" t="e">
        <f>#REF!-'AB Test Old Pricing Grid'!AK45</f>
        <v>#REF!</v>
      </c>
      <c r="AL45" s="143" t="e">
        <f>#REF!-'AB Test Old Pricing Grid'!AL45</f>
        <v>#REF!</v>
      </c>
      <c r="AM45" s="143" t="e">
        <f>#REF!-'AB Test Old Pricing Grid'!AM45</f>
        <v>#REF!</v>
      </c>
      <c r="AN45" s="143" t="e">
        <f>#REF!-'AB Test Old Pricing Grid'!AN45</f>
        <v>#REF!</v>
      </c>
      <c r="AO45" s="143" t="e">
        <f>#REF!-'AB Test Old Pricing Grid'!AO45</f>
        <v>#REF!</v>
      </c>
      <c r="AP45" s="143" t="e">
        <f>#REF!-'AB Test Old Pricing Grid'!AP45</f>
        <v>#REF!</v>
      </c>
      <c r="AQ45" s="143" t="e">
        <f>#REF!-'AB Test Old Pricing Grid'!AQ45</f>
        <v>#REF!</v>
      </c>
      <c r="AR45" s="143" t="e">
        <f>#REF!-'AB Test Old Pricing Grid'!AR45</f>
        <v>#REF!</v>
      </c>
    </row>
    <row r="46" spans="2:44" s="68" customFormat="1" x14ac:dyDescent="0.6">
      <c r="B46" s="65" t="s">
        <v>55</v>
      </c>
      <c r="C46" s="143" t="e">
        <f>#REF!-'AB Test Old Pricing Grid'!C46</f>
        <v>#REF!</v>
      </c>
      <c r="D46" s="143" t="e">
        <f>#REF!-'AB Test Old Pricing Grid'!D46</f>
        <v>#REF!</v>
      </c>
      <c r="E46" s="143" t="e">
        <f>#REF!-'AB Test Old Pricing Grid'!E46</f>
        <v>#REF!</v>
      </c>
      <c r="F46" s="143" t="e">
        <f>#REF!-'AB Test Old Pricing Grid'!F46</f>
        <v>#REF!</v>
      </c>
      <c r="G46" s="143" t="e">
        <f>#REF!-'AB Test Old Pricing Grid'!G46</f>
        <v>#REF!</v>
      </c>
      <c r="H46" s="143" t="e">
        <f>#REF!-'AB Test Old Pricing Grid'!H46</f>
        <v>#REF!</v>
      </c>
      <c r="I46" s="143" t="e">
        <f>#REF!-'AB Test Old Pricing Grid'!I46</f>
        <v>#REF!</v>
      </c>
      <c r="J46" s="143" t="e">
        <f>#REF!-'AB Test Old Pricing Grid'!J46</f>
        <v>#REF!</v>
      </c>
      <c r="K46" s="143" t="e">
        <f>#REF!-'AB Test Old Pricing Grid'!K46</f>
        <v>#REF!</v>
      </c>
      <c r="L46" s="143" t="e">
        <f>#REF!-'AB Test Old Pricing Grid'!L46</f>
        <v>#REF!</v>
      </c>
      <c r="M46" s="143" t="e">
        <f>#REF!-'AB Test Old Pricing Grid'!M46</f>
        <v>#REF!</v>
      </c>
      <c r="N46" s="143" t="e">
        <f>#REF!-'AB Test Old Pricing Grid'!N46</f>
        <v>#REF!</v>
      </c>
      <c r="O46" s="143" t="e">
        <f>#REF!-'AB Test Old Pricing Grid'!O46</f>
        <v>#REF!</v>
      </c>
      <c r="P46" s="143" t="e">
        <f>#REF!-'AB Test Old Pricing Grid'!P46</f>
        <v>#REF!</v>
      </c>
      <c r="Q46" s="143" t="e">
        <f>#REF!-'AB Test Old Pricing Grid'!Q46</f>
        <v>#REF!</v>
      </c>
      <c r="R46" s="143" t="e">
        <f>#REF!-'AB Test Old Pricing Grid'!R46</f>
        <v>#REF!</v>
      </c>
      <c r="S46" s="143" t="e">
        <f>#REF!-'AB Test Old Pricing Grid'!S46</f>
        <v>#REF!</v>
      </c>
      <c r="T46" s="143" t="e">
        <f>#REF!-'AB Test Old Pricing Grid'!T46</f>
        <v>#REF!</v>
      </c>
      <c r="U46" s="143" t="e">
        <f>#REF!-'AB Test Old Pricing Grid'!U46</f>
        <v>#REF!</v>
      </c>
      <c r="V46" s="143" t="e">
        <f>#REF!-'AB Test Old Pricing Grid'!V46</f>
        <v>#REF!</v>
      </c>
      <c r="X46" s="65" t="s">
        <v>55</v>
      </c>
      <c r="Y46" s="143" t="e">
        <f>#REF!-'AB Test Old Pricing Grid'!Y46</f>
        <v>#REF!</v>
      </c>
      <c r="Z46" s="143" t="e">
        <f>#REF!-'AB Test Old Pricing Grid'!Z46</f>
        <v>#REF!</v>
      </c>
      <c r="AA46" s="143" t="e">
        <f>#REF!-'AB Test Old Pricing Grid'!AA46</f>
        <v>#REF!</v>
      </c>
      <c r="AB46" s="143" t="e">
        <f>#REF!-'AB Test Old Pricing Grid'!AB46</f>
        <v>#REF!</v>
      </c>
      <c r="AC46" s="143" t="e">
        <f>#REF!-'AB Test Old Pricing Grid'!AC46</f>
        <v>#REF!</v>
      </c>
      <c r="AD46" s="143" t="e">
        <f>#REF!-'AB Test Old Pricing Grid'!AD46</f>
        <v>#REF!</v>
      </c>
      <c r="AE46" s="143" t="e">
        <f>#REF!-'AB Test Old Pricing Grid'!AE46</f>
        <v>#REF!</v>
      </c>
      <c r="AF46" s="143" t="e">
        <f>#REF!-'AB Test Old Pricing Grid'!AF46</f>
        <v>#REF!</v>
      </c>
      <c r="AG46" s="143" t="e">
        <f>#REF!-'AB Test Old Pricing Grid'!AG46</f>
        <v>#REF!</v>
      </c>
      <c r="AH46" s="143" t="e">
        <f>#REF!-'AB Test Old Pricing Grid'!AH46</f>
        <v>#REF!</v>
      </c>
      <c r="AI46" s="143" t="e">
        <f>#REF!-'AB Test Old Pricing Grid'!AI46</f>
        <v>#REF!</v>
      </c>
      <c r="AJ46" s="143" t="e">
        <f>#REF!-'AB Test Old Pricing Grid'!AJ46</f>
        <v>#REF!</v>
      </c>
      <c r="AK46" s="143" t="e">
        <f>#REF!-'AB Test Old Pricing Grid'!AK46</f>
        <v>#REF!</v>
      </c>
      <c r="AL46" s="143" t="e">
        <f>#REF!-'AB Test Old Pricing Grid'!AL46</f>
        <v>#REF!</v>
      </c>
      <c r="AM46" s="143" t="e">
        <f>#REF!-'AB Test Old Pricing Grid'!AM46</f>
        <v>#REF!</v>
      </c>
      <c r="AN46" s="143" t="e">
        <f>#REF!-'AB Test Old Pricing Grid'!AN46</f>
        <v>#REF!</v>
      </c>
      <c r="AO46" s="143" t="e">
        <f>#REF!-'AB Test Old Pricing Grid'!AO46</f>
        <v>#REF!</v>
      </c>
      <c r="AP46" s="143" t="e">
        <f>#REF!-'AB Test Old Pricing Grid'!AP46</f>
        <v>#REF!</v>
      </c>
      <c r="AQ46" s="143" t="e">
        <f>#REF!-'AB Test Old Pricing Grid'!AQ46</f>
        <v>#REF!</v>
      </c>
      <c r="AR46" s="143" t="e">
        <f>#REF!-'AB Test Old Pricing Grid'!AR46</f>
        <v>#REF!</v>
      </c>
    </row>
    <row r="47" spans="2:44" s="68" customFormat="1" x14ac:dyDescent="0.6">
      <c r="B47" s="65" t="s">
        <v>56</v>
      </c>
      <c r="C47" s="143" t="e">
        <f>#REF!-'AB Test Old Pricing Grid'!C47</f>
        <v>#REF!</v>
      </c>
      <c r="D47" s="143" t="e">
        <f>#REF!-'AB Test Old Pricing Grid'!D47</f>
        <v>#REF!</v>
      </c>
      <c r="E47" s="143" t="e">
        <f>#REF!-'AB Test Old Pricing Grid'!E47</f>
        <v>#REF!</v>
      </c>
      <c r="F47" s="143" t="e">
        <f>#REF!-'AB Test Old Pricing Grid'!F47</f>
        <v>#REF!</v>
      </c>
      <c r="G47" s="143" t="e">
        <f>#REF!-'AB Test Old Pricing Grid'!G47</f>
        <v>#REF!</v>
      </c>
      <c r="H47" s="143" t="e">
        <f>#REF!-'AB Test Old Pricing Grid'!H47</f>
        <v>#REF!</v>
      </c>
      <c r="I47" s="143" t="e">
        <f>#REF!-'AB Test Old Pricing Grid'!I47</f>
        <v>#REF!</v>
      </c>
      <c r="J47" s="143" t="e">
        <f>#REF!-'AB Test Old Pricing Grid'!J47</f>
        <v>#REF!</v>
      </c>
      <c r="K47" s="143" t="e">
        <f>#REF!-'AB Test Old Pricing Grid'!K47</f>
        <v>#REF!</v>
      </c>
      <c r="L47" s="143" t="e">
        <f>#REF!-'AB Test Old Pricing Grid'!L47</f>
        <v>#REF!</v>
      </c>
      <c r="M47" s="143" t="e">
        <f>#REF!-'AB Test Old Pricing Grid'!M47</f>
        <v>#REF!</v>
      </c>
      <c r="N47" s="143" t="e">
        <f>#REF!-'AB Test Old Pricing Grid'!N47</f>
        <v>#REF!</v>
      </c>
      <c r="O47" s="143" t="e">
        <f>#REF!-'AB Test Old Pricing Grid'!O47</f>
        <v>#REF!</v>
      </c>
      <c r="P47" s="143" t="e">
        <f>#REF!-'AB Test Old Pricing Grid'!P47</f>
        <v>#REF!</v>
      </c>
      <c r="Q47" s="143" t="e">
        <f>#REF!-'AB Test Old Pricing Grid'!Q47</f>
        <v>#REF!</v>
      </c>
      <c r="R47" s="143" t="e">
        <f>#REF!-'AB Test Old Pricing Grid'!R47</f>
        <v>#REF!</v>
      </c>
      <c r="S47" s="143" t="e">
        <f>#REF!-'AB Test Old Pricing Grid'!S47</f>
        <v>#REF!</v>
      </c>
      <c r="T47" s="143" t="e">
        <f>#REF!-'AB Test Old Pricing Grid'!T47</f>
        <v>#REF!</v>
      </c>
      <c r="U47" s="143" t="e">
        <f>#REF!-'AB Test Old Pricing Grid'!U47</f>
        <v>#REF!</v>
      </c>
      <c r="V47" s="143" t="e">
        <f>#REF!-'AB Test Old Pricing Grid'!V47</f>
        <v>#REF!</v>
      </c>
      <c r="X47" s="65" t="s">
        <v>56</v>
      </c>
      <c r="Y47" s="143" t="e">
        <f>#REF!-'AB Test Old Pricing Grid'!Y47</f>
        <v>#REF!</v>
      </c>
      <c r="Z47" s="143" t="e">
        <f>#REF!-'AB Test Old Pricing Grid'!Z47</f>
        <v>#REF!</v>
      </c>
      <c r="AA47" s="143" t="e">
        <f>#REF!-'AB Test Old Pricing Grid'!AA47</f>
        <v>#REF!</v>
      </c>
      <c r="AB47" s="143" t="e">
        <f>#REF!-'AB Test Old Pricing Grid'!AB47</f>
        <v>#REF!</v>
      </c>
      <c r="AC47" s="143" t="e">
        <f>#REF!-'AB Test Old Pricing Grid'!AC47</f>
        <v>#REF!</v>
      </c>
      <c r="AD47" s="143" t="e">
        <f>#REF!-'AB Test Old Pricing Grid'!AD47</f>
        <v>#REF!</v>
      </c>
      <c r="AE47" s="143" t="e">
        <f>#REF!-'AB Test Old Pricing Grid'!AE47</f>
        <v>#REF!</v>
      </c>
      <c r="AF47" s="143" t="e">
        <f>#REF!-'AB Test Old Pricing Grid'!AF47</f>
        <v>#REF!</v>
      </c>
      <c r="AG47" s="143" t="e">
        <f>#REF!-'AB Test Old Pricing Grid'!AG47</f>
        <v>#REF!</v>
      </c>
      <c r="AH47" s="143" t="e">
        <f>#REF!-'AB Test Old Pricing Grid'!AH47</f>
        <v>#REF!</v>
      </c>
      <c r="AI47" s="143" t="e">
        <f>#REF!-'AB Test Old Pricing Grid'!AI47</f>
        <v>#REF!</v>
      </c>
      <c r="AJ47" s="143" t="e">
        <f>#REF!-'AB Test Old Pricing Grid'!AJ47</f>
        <v>#REF!</v>
      </c>
      <c r="AK47" s="143" t="e">
        <f>#REF!-'AB Test Old Pricing Grid'!AK47</f>
        <v>#REF!</v>
      </c>
      <c r="AL47" s="143" t="e">
        <f>#REF!-'AB Test Old Pricing Grid'!AL47</f>
        <v>#REF!</v>
      </c>
      <c r="AM47" s="143" t="e">
        <f>#REF!-'AB Test Old Pricing Grid'!AM47</f>
        <v>#REF!</v>
      </c>
      <c r="AN47" s="143" t="e">
        <f>#REF!-'AB Test Old Pricing Grid'!AN47</f>
        <v>#REF!</v>
      </c>
      <c r="AO47" s="143" t="e">
        <f>#REF!-'AB Test Old Pricing Grid'!AO47</f>
        <v>#REF!</v>
      </c>
      <c r="AP47" s="143" t="e">
        <f>#REF!-'AB Test Old Pricing Grid'!AP47</f>
        <v>#REF!</v>
      </c>
      <c r="AQ47" s="143" t="e">
        <f>#REF!-'AB Test Old Pricing Grid'!AQ47</f>
        <v>#REF!</v>
      </c>
      <c r="AR47" s="143" t="e">
        <f>#REF!-'AB Test Old Pricing Grid'!AR47</f>
        <v>#REF!</v>
      </c>
    </row>
    <row r="48" spans="2:44" s="68" customFormat="1" ht="15.9" thickBot="1" x14ac:dyDescent="0.65">
      <c r="B48" s="66" t="s">
        <v>57</v>
      </c>
      <c r="C48" s="146" t="e">
        <f>#REF!-'AB Test Old Pricing Grid'!C48</f>
        <v>#REF!</v>
      </c>
      <c r="D48" s="146" t="e">
        <f>#REF!-'AB Test Old Pricing Grid'!D48</f>
        <v>#REF!</v>
      </c>
      <c r="E48" s="146" t="e">
        <f>#REF!-'AB Test Old Pricing Grid'!E48</f>
        <v>#REF!</v>
      </c>
      <c r="F48" s="146" t="e">
        <f>#REF!-'AB Test Old Pricing Grid'!F48</f>
        <v>#REF!</v>
      </c>
      <c r="G48" s="146" t="e">
        <f>#REF!-'AB Test Old Pricing Grid'!G48</f>
        <v>#REF!</v>
      </c>
      <c r="H48" s="146" t="e">
        <f>#REF!-'AB Test Old Pricing Grid'!H48</f>
        <v>#REF!</v>
      </c>
      <c r="I48" s="146" t="e">
        <f>#REF!-'AB Test Old Pricing Grid'!I48</f>
        <v>#REF!</v>
      </c>
      <c r="J48" s="146" t="e">
        <f>#REF!-'AB Test Old Pricing Grid'!J48</f>
        <v>#REF!</v>
      </c>
      <c r="K48" s="149" t="e">
        <f>#REF!-'AB Test Old Pricing Grid'!K48</f>
        <v>#REF!</v>
      </c>
      <c r="L48" s="149" t="e">
        <f>#REF!-'AB Test Old Pricing Grid'!L48</f>
        <v>#REF!</v>
      </c>
      <c r="M48" s="149" t="e">
        <f>#REF!-'AB Test Old Pricing Grid'!M48</f>
        <v>#REF!</v>
      </c>
      <c r="N48" s="149" t="e">
        <f>#REF!-'AB Test Old Pricing Grid'!N48</f>
        <v>#REF!</v>
      </c>
      <c r="O48" s="149" t="e">
        <f>#REF!-'AB Test Old Pricing Grid'!O48</f>
        <v>#REF!</v>
      </c>
      <c r="P48" s="149" t="e">
        <f>#REF!-'AB Test Old Pricing Grid'!P48</f>
        <v>#REF!</v>
      </c>
      <c r="Q48" s="149" t="e">
        <f>#REF!-'AB Test Old Pricing Grid'!Q48</f>
        <v>#REF!</v>
      </c>
      <c r="R48" s="149" t="e">
        <f>#REF!-'AB Test Old Pricing Grid'!R48</f>
        <v>#REF!</v>
      </c>
      <c r="S48" s="149" t="e">
        <f>#REF!-'AB Test Old Pricing Grid'!S48</f>
        <v>#REF!</v>
      </c>
      <c r="T48" s="149" t="e">
        <f>#REF!-'AB Test Old Pricing Grid'!T48</f>
        <v>#REF!</v>
      </c>
      <c r="U48" s="149" t="e">
        <f>#REF!-'AB Test Old Pricing Grid'!U48</f>
        <v>#REF!</v>
      </c>
      <c r="V48" s="146" t="e">
        <f>#REF!-'AB Test Old Pricing Grid'!V48</f>
        <v>#REF!</v>
      </c>
      <c r="X48" s="66" t="s">
        <v>57</v>
      </c>
      <c r="Y48" s="146" t="e">
        <f>#REF!-'AB Test Old Pricing Grid'!Y48</f>
        <v>#REF!</v>
      </c>
      <c r="Z48" s="146" t="e">
        <f>#REF!-'AB Test Old Pricing Grid'!Z48</f>
        <v>#REF!</v>
      </c>
      <c r="AA48" s="146" t="e">
        <f>#REF!-'AB Test Old Pricing Grid'!AA48</f>
        <v>#REF!</v>
      </c>
      <c r="AB48" s="146" t="e">
        <f>#REF!-'AB Test Old Pricing Grid'!AB48</f>
        <v>#REF!</v>
      </c>
      <c r="AC48" s="146" t="e">
        <f>#REF!-'AB Test Old Pricing Grid'!AC48</f>
        <v>#REF!</v>
      </c>
      <c r="AD48" s="146" t="e">
        <f>#REF!-'AB Test Old Pricing Grid'!AD48</f>
        <v>#REF!</v>
      </c>
      <c r="AE48" s="146" t="e">
        <f>#REF!-'AB Test Old Pricing Grid'!AE48</f>
        <v>#REF!</v>
      </c>
      <c r="AF48" s="146" t="e">
        <f>#REF!-'AB Test Old Pricing Grid'!AF48</f>
        <v>#REF!</v>
      </c>
      <c r="AG48" s="149" t="e">
        <f>#REF!-'AB Test Old Pricing Grid'!AG48</f>
        <v>#REF!</v>
      </c>
      <c r="AH48" s="149" t="e">
        <f>#REF!-'AB Test Old Pricing Grid'!AH48</f>
        <v>#REF!</v>
      </c>
      <c r="AI48" s="149" t="e">
        <f>#REF!-'AB Test Old Pricing Grid'!AI48</f>
        <v>#REF!</v>
      </c>
      <c r="AJ48" s="149" t="e">
        <f>#REF!-'AB Test Old Pricing Grid'!AJ48</f>
        <v>#REF!</v>
      </c>
      <c r="AK48" s="149" t="e">
        <f>#REF!-'AB Test Old Pricing Grid'!AK48</f>
        <v>#REF!</v>
      </c>
      <c r="AL48" s="149" t="e">
        <f>#REF!-'AB Test Old Pricing Grid'!AL48</f>
        <v>#REF!</v>
      </c>
      <c r="AM48" s="149" t="e">
        <f>#REF!-'AB Test Old Pricing Grid'!AM48</f>
        <v>#REF!</v>
      </c>
      <c r="AN48" s="149" t="e">
        <f>#REF!-'AB Test Old Pricing Grid'!AN48</f>
        <v>#REF!</v>
      </c>
      <c r="AO48" s="149" t="e">
        <f>#REF!-'AB Test Old Pricing Grid'!AO48</f>
        <v>#REF!</v>
      </c>
      <c r="AP48" s="149" t="e">
        <f>#REF!-'AB Test Old Pricing Grid'!AP48</f>
        <v>#REF!</v>
      </c>
      <c r="AQ48" s="149" t="e">
        <f>#REF!-'AB Test Old Pricing Grid'!AQ48</f>
        <v>#REF!</v>
      </c>
      <c r="AR48" s="146" t="e">
        <f>#REF!-'AB Test Old Pricing Grid'!AR48</f>
        <v>#REF!</v>
      </c>
    </row>
    <row r="49" spans="2:44" s="68" customFormat="1" ht="15.9" thickBot="1" x14ac:dyDescent="0.65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2:44" s="68" customFormat="1" x14ac:dyDescent="0.6">
      <c r="B50" s="58" t="s">
        <v>64</v>
      </c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85"/>
      <c r="N50" s="185"/>
      <c r="O50" s="153"/>
      <c r="P50" s="187"/>
      <c r="Q50" s="187"/>
      <c r="R50" s="187"/>
      <c r="S50" s="169"/>
      <c r="T50" s="169"/>
      <c r="U50" s="169"/>
      <c r="V50" s="170"/>
      <c r="X50" s="58" t="s">
        <v>64</v>
      </c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85"/>
      <c r="AJ50" s="185"/>
      <c r="AK50" s="153"/>
      <c r="AL50" s="187"/>
      <c r="AM50" s="187"/>
      <c r="AN50" s="187"/>
      <c r="AO50" s="169"/>
      <c r="AP50" s="169"/>
      <c r="AQ50" s="169"/>
      <c r="AR50" s="170"/>
    </row>
    <row r="51" spans="2:44" s="68" customFormat="1" x14ac:dyDescent="0.6">
      <c r="B51" s="69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186"/>
      <c r="N51" s="186"/>
      <c r="O51" s="100"/>
      <c r="P51" s="188"/>
      <c r="Q51" s="188"/>
      <c r="R51" s="188"/>
      <c r="S51" s="171"/>
      <c r="T51" s="171"/>
      <c r="U51" s="171"/>
      <c r="V51" s="172"/>
      <c r="X51" s="69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186"/>
      <c r="AJ51" s="186"/>
      <c r="AK51" s="100"/>
      <c r="AL51" s="188"/>
      <c r="AM51" s="188"/>
      <c r="AN51" s="188"/>
      <c r="AO51" s="171"/>
      <c r="AP51" s="171"/>
      <c r="AQ51" s="171"/>
      <c r="AR51" s="172"/>
    </row>
    <row r="52" spans="2:44" s="68" customFormat="1" ht="15.9" thickBot="1" x14ac:dyDescent="0.65">
      <c r="B52" s="69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100"/>
      <c r="N52" s="100"/>
      <c r="O52" s="100"/>
      <c r="P52" s="76"/>
      <c r="Q52" s="76"/>
      <c r="R52" s="76"/>
      <c r="S52" s="171"/>
      <c r="T52" s="171"/>
      <c r="U52" s="171"/>
      <c r="V52" s="172"/>
      <c r="X52" s="69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100"/>
      <c r="AJ52" s="100"/>
      <c r="AK52" s="100"/>
      <c r="AL52" s="76"/>
      <c r="AM52" s="76"/>
      <c r="AN52" s="76"/>
      <c r="AO52" s="171"/>
      <c r="AP52" s="171"/>
      <c r="AQ52" s="171"/>
      <c r="AR52" s="172"/>
    </row>
    <row r="53" spans="2:44" s="68" customFormat="1" x14ac:dyDescent="0.6">
      <c r="B53" s="72"/>
      <c r="C53" s="181" t="s">
        <v>58</v>
      </c>
      <c r="D53" s="182"/>
      <c r="E53" s="181" t="s">
        <v>63</v>
      </c>
      <c r="F53" s="182"/>
      <c r="G53" s="181" t="s">
        <v>46</v>
      </c>
      <c r="H53" s="182"/>
      <c r="I53" s="181" t="s">
        <v>59</v>
      </c>
      <c r="J53" s="182"/>
      <c r="K53" s="181" t="s">
        <v>43</v>
      </c>
      <c r="L53" s="182"/>
      <c r="M53" s="181" t="s">
        <v>44</v>
      </c>
      <c r="N53" s="182"/>
      <c r="O53" s="181" t="s">
        <v>60</v>
      </c>
      <c r="P53" s="182"/>
      <c r="Q53" s="181" t="s">
        <v>61</v>
      </c>
      <c r="R53" s="182"/>
      <c r="S53" s="181" t="s">
        <v>45</v>
      </c>
      <c r="T53" s="182"/>
      <c r="U53" s="183" t="s">
        <v>62</v>
      </c>
      <c r="V53" s="184"/>
      <c r="X53" s="72"/>
      <c r="Y53" s="181" t="s">
        <v>58</v>
      </c>
      <c r="Z53" s="182"/>
      <c r="AA53" s="181" t="s">
        <v>63</v>
      </c>
      <c r="AB53" s="182"/>
      <c r="AC53" s="181" t="s">
        <v>46</v>
      </c>
      <c r="AD53" s="182"/>
      <c r="AE53" s="181" t="s">
        <v>59</v>
      </c>
      <c r="AF53" s="182"/>
      <c r="AG53" s="181" t="s">
        <v>43</v>
      </c>
      <c r="AH53" s="182"/>
      <c r="AI53" s="181" t="s">
        <v>44</v>
      </c>
      <c r="AJ53" s="182"/>
      <c r="AK53" s="181" t="s">
        <v>60</v>
      </c>
      <c r="AL53" s="182"/>
      <c r="AM53" s="181" t="s">
        <v>61</v>
      </c>
      <c r="AN53" s="182"/>
      <c r="AO53" s="181" t="s">
        <v>45</v>
      </c>
      <c r="AP53" s="182"/>
      <c r="AQ53" s="183" t="s">
        <v>62</v>
      </c>
      <c r="AR53" s="184"/>
    </row>
    <row r="54" spans="2:44" s="68" customFormat="1" ht="15.9" thickBot="1" x14ac:dyDescent="0.65">
      <c r="B54" s="73"/>
      <c r="C54" s="131" t="s">
        <v>41</v>
      </c>
      <c r="D54" s="139" t="s">
        <v>42</v>
      </c>
      <c r="E54" s="131" t="s">
        <v>41</v>
      </c>
      <c r="F54" s="139" t="s">
        <v>42</v>
      </c>
      <c r="G54" s="131" t="s">
        <v>41</v>
      </c>
      <c r="H54" s="139" t="s">
        <v>42</v>
      </c>
      <c r="I54" s="131" t="s">
        <v>41</v>
      </c>
      <c r="J54" s="139" t="s">
        <v>42</v>
      </c>
      <c r="K54" s="131" t="s">
        <v>41</v>
      </c>
      <c r="L54" s="139" t="s">
        <v>42</v>
      </c>
      <c r="M54" s="131" t="s">
        <v>41</v>
      </c>
      <c r="N54" s="139" t="s">
        <v>42</v>
      </c>
      <c r="O54" s="129" t="s">
        <v>41</v>
      </c>
      <c r="P54" s="139" t="s">
        <v>42</v>
      </c>
      <c r="Q54" s="129" t="s">
        <v>41</v>
      </c>
      <c r="R54" s="139" t="s">
        <v>42</v>
      </c>
      <c r="S54" s="129" t="s">
        <v>41</v>
      </c>
      <c r="T54" s="139" t="s">
        <v>42</v>
      </c>
      <c r="U54" s="59" t="s">
        <v>41</v>
      </c>
      <c r="V54" s="60" t="s">
        <v>42</v>
      </c>
      <c r="X54" s="73"/>
      <c r="Y54" s="131" t="s">
        <v>41</v>
      </c>
      <c r="Z54" s="139" t="s">
        <v>42</v>
      </c>
      <c r="AA54" s="131" t="s">
        <v>41</v>
      </c>
      <c r="AB54" s="139" t="s">
        <v>42</v>
      </c>
      <c r="AC54" s="131" t="s">
        <v>41</v>
      </c>
      <c r="AD54" s="139" t="s">
        <v>42</v>
      </c>
      <c r="AE54" s="131" t="s">
        <v>41</v>
      </c>
      <c r="AF54" s="139" t="s">
        <v>42</v>
      </c>
      <c r="AG54" s="131" t="s">
        <v>41</v>
      </c>
      <c r="AH54" s="139" t="s">
        <v>42</v>
      </c>
      <c r="AI54" s="131" t="s">
        <v>41</v>
      </c>
      <c r="AJ54" s="139" t="s">
        <v>42</v>
      </c>
      <c r="AK54" s="129" t="s">
        <v>41</v>
      </c>
      <c r="AL54" s="139" t="s">
        <v>42</v>
      </c>
      <c r="AM54" s="129" t="s">
        <v>41</v>
      </c>
      <c r="AN54" s="139" t="s">
        <v>42</v>
      </c>
      <c r="AO54" s="129" t="s">
        <v>41</v>
      </c>
      <c r="AP54" s="139" t="s">
        <v>42</v>
      </c>
      <c r="AQ54" s="59" t="s">
        <v>41</v>
      </c>
      <c r="AR54" s="60" t="s">
        <v>42</v>
      </c>
    </row>
    <row r="55" spans="2:44" s="68" customFormat="1" x14ac:dyDescent="0.6">
      <c r="B55" s="63" t="s">
        <v>50</v>
      </c>
      <c r="C55" s="140" t="e">
        <f>#REF!-'AB Test Old Pricing Grid'!C55</f>
        <v>#REF!</v>
      </c>
      <c r="D55" s="140" t="e">
        <f>#REF!-'AB Test Old Pricing Grid'!D55</f>
        <v>#REF!</v>
      </c>
      <c r="E55" s="140" t="e">
        <f>#REF!-'AB Test Old Pricing Grid'!E55</f>
        <v>#REF!</v>
      </c>
      <c r="F55" s="140" t="e">
        <f>#REF!-'AB Test Old Pricing Grid'!F55</f>
        <v>#REF!</v>
      </c>
      <c r="G55" s="140" t="e">
        <f>#REF!-'AB Test Old Pricing Grid'!G55</f>
        <v>#REF!</v>
      </c>
      <c r="H55" s="140" t="e">
        <f>#REF!-'AB Test Old Pricing Grid'!H55</f>
        <v>#REF!</v>
      </c>
      <c r="I55" s="140" t="e">
        <f>#REF!-'AB Test Old Pricing Grid'!I55</f>
        <v>#REF!</v>
      </c>
      <c r="J55" s="140" t="e">
        <f>#REF!-'AB Test Old Pricing Grid'!J55</f>
        <v>#REF!</v>
      </c>
      <c r="K55" s="140" t="e">
        <f>#REF!-'AB Test Old Pricing Grid'!K55</f>
        <v>#REF!</v>
      </c>
      <c r="L55" s="140" t="e">
        <f>#REF!-'AB Test Old Pricing Grid'!L55</f>
        <v>#REF!</v>
      </c>
      <c r="M55" s="140" t="e">
        <f>#REF!-'AB Test Old Pricing Grid'!M55</f>
        <v>#REF!</v>
      </c>
      <c r="N55" s="140" t="e">
        <f>#REF!-'AB Test Old Pricing Grid'!N55</f>
        <v>#REF!</v>
      </c>
      <c r="O55" s="140" t="e">
        <f>#REF!-'AB Test Old Pricing Grid'!O55</f>
        <v>#REF!</v>
      </c>
      <c r="P55" s="140" t="e">
        <f>#REF!-'AB Test Old Pricing Grid'!P55</f>
        <v>#REF!</v>
      </c>
      <c r="Q55" s="140" t="e">
        <f>#REF!-'AB Test Old Pricing Grid'!Q55</f>
        <v>#REF!</v>
      </c>
      <c r="R55" s="140" t="e">
        <f>#REF!-'AB Test Old Pricing Grid'!R55</f>
        <v>#REF!</v>
      </c>
      <c r="S55" s="140" t="e">
        <f>#REF!-'AB Test Old Pricing Grid'!S55</f>
        <v>#REF!</v>
      </c>
      <c r="T55" s="140" t="e">
        <f>#REF!-'AB Test Old Pricing Grid'!T55</f>
        <v>#REF!</v>
      </c>
      <c r="U55" s="140" t="e">
        <f>#REF!-'AB Test Old Pricing Grid'!U55</f>
        <v>#REF!</v>
      </c>
      <c r="V55" s="140" t="e">
        <f>#REF!-'AB Test Old Pricing Grid'!V55</f>
        <v>#REF!</v>
      </c>
      <c r="X55" s="63" t="s">
        <v>50</v>
      </c>
      <c r="Y55" s="140" t="e">
        <f>#REF!-'AB Test Old Pricing Grid'!Y55</f>
        <v>#REF!</v>
      </c>
      <c r="Z55" s="140" t="e">
        <f>#REF!-'AB Test Old Pricing Grid'!Z55</f>
        <v>#REF!</v>
      </c>
      <c r="AA55" s="140" t="e">
        <f>#REF!-'AB Test Old Pricing Grid'!AA55</f>
        <v>#REF!</v>
      </c>
      <c r="AB55" s="140" t="e">
        <f>#REF!-'AB Test Old Pricing Grid'!AB55</f>
        <v>#REF!</v>
      </c>
      <c r="AC55" s="140" t="e">
        <f>#REF!-'AB Test Old Pricing Grid'!AC55</f>
        <v>#REF!</v>
      </c>
      <c r="AD55" s="140" t="e">
        <f>#REF!-'AB Test Old Pricing Grid'!AD55</f>
        <v>#REF!</v>
      </c>
      <c r="AE55" s="140" t="e">
        <f>#REF!-'AB Test Old Pricing Grid'!AE55</f>
        <v>#REF!</v>
      </c>
      <c r="AF55" s="140" t="e">
        <f>#REF!-'AB Test Old Pricing Grid'!AF55</f>
        <v>#REF!</v>
      </c>
      <c r="AG55" s="140" t="e">
        <f>#REF!-'AB Test Old Pricing Grid'!AG55</f>
        <v>#REF!</v>
      </c>
      <c r="AH55" s="140" t="e">
        <f>#REF!-'AB Test Old Pricing Grid'!AH55</f>
        <v>#REF!</v>
      </c>
      <c r="AI55" s="140" t="e">
        <f>#REF!-'AB Test Old Pricing Grid'!AI55</f>
        <v>#REF!</v>
      </c>
      <c r="AJ55" s="140" t="e">
        <f>#REF!-'AB Test Old Pricing Grid'!AJ55</f>
        <v>#REF!</v>
      </c>
      <c r="AK55" s="140" t="e">
        <f>#REF!-'AB Test Old Pricing Grid'!AK55</f>
        <v>#REF!</v>
      </c>
      <c r="AL55" s="140" t="e">
        <f>#REF!-'AB Test Old Pricing Grid'!AL55</f>
        <v>#REF!</v>
      </c>
      <c r="AM55" s="140" t="e">
        <f>#REF!-'AB Test Old Pricing Grid'!AM55</f>
        <v>#REF!</v>
      </c>
      <c r="AN55" s="140" t="e">
        <f>#REF!-'AB Test Old Pricing Grid'!AN55</f>
        <v>#REF!</v>
      </c>
      <c r="AO55" s="140" t="e">
        <f>#REF!-'AB Test Old Pricing Grid'!AO55</f>
        <v>#REF!</v>
      </c>
      <c r="AP55" s="140" t="e">
        <f>#REF!-'AB Test Old Pricing Grid'!AP55</f>
        <v>#REF!</v>
      </c>
      <c r="AQ55" s="140" t="e">
        <f>#REF!-'AB Test Old Pricing Grid'!AQ55</f>
        <v>#REF!</v>
      </c>
      <c r="AR55" s="140" t="e">
        <f>#REF!-'AB Test Old Pricing Grid'!AR55</f>
        <v>#REF!</v>
      </c>
    </row>
    <row r="56" spans="2:44" s="68" customFormat="1" x14ac:dyDescent="0.6">
      <c r="B56" s="64" t="s">
        <v>4</v>
      </c>
      <c r="C56" s="143" t="e">
        <f>#REF!-'AB Test Old Pricing Grid'!C56</f>
        <v>#REF!</v>
      </c>
      <c r="D56" s="143" t="e">
        <f>#REF!-'AB Test Old Pricing Grid'!D56</f>
        <v>#REF!</v>
      </c>
      <c r="E56" s="143" t="e">
        <f>#REF!-'AB Test Old Pricing Grid'!E56</f>
        <v>#REF!</v>
      </c>
      <c r="F56" s="143" t="e">
        <f>#REF!-'AB Test Old Pricing Grid'!F56</f>
        <v>#REF!</v>
      </c>
      <c r="G56" s="143" t="e">
        <f>#REF!-'AB Test Old Pricing Grid'!G56</f>
        <v>#REF!</v>
      </c>
      <c r="H56" s="143" t="e">
        <f>#REF!-'AB Test Old Pricing Grid'!H56</f>
        <v>#REF!</v>
      </c>
      <c r="I56" s="143" t="e">
        <f>#REF!-'AB Test Old Pricing Grid'!I56</f>
        <v>#REF!</v>
      </c>
      <c r="J56" s="143" t="e">
        <f>#REF!-'AB Test Old Pricing Grid'!J56</f>
        <v>#REF!</v>
      </c>
      <c r="K56" s="143" t="e">
        <f>#REF!-'AB Test Old Pricing Grid'!K56</f>
        <v>#REF!</v>
      </c>
      <c r="L56" s="143" t="e">
        <f>#REF!-'AB Test Old Pricing Grid'!L56</f>
        <v>#REF!</v>
      </c>
      <c r="M56" s="143" t="e">
        <f>#REF!-'AB Test Old Pricing Grid'!M56</f>
        <v>#REF!</v>
      </c>
      <c r="N56" s="143" t="e">
        <f>#REF!-'AB Test Old Pricing Grid'!N56</f>
        <v>#REF!</v>
      </c>
      <c r="O56" s="143" t="e">
        <f>#REF!-'AB Test Old Pricing Grid'!O56</f>
        <v>#REF!</v>
      </c>
      <c r="P56" s="143" t="e">
        <f>#REF!-'AB Test Old Pricing Grid'!P56</f>
        <v>#REF!</v>
      </c>
      <c r="Q56" s="143" t="e">
        <f>#REF!-'AB Test Old Pricing Grid'!Q56</f>
        <v>#REF!</v>
      </c>
      <c r="R56" s="143" t="e">
        <f>#REF!-'AB Test Old Pricing Grid'!R56</f>
        <v>#REF!</v>
      </c>
      <c r="S56" s="143" t="e">
        <f>#REF!-'AB Test Old Pricing Grid'!S56</f>
        <v>#REF!</v>
      </c>
      <c r="T56" s="143" t="e">
        <f>#REF!-'AB Test Old Pricing Grid'!T56</f>
        <v>#REF!</v>
      </c>
      <c r="U56" s="143" t="e">
        <f>#REF!-'AB Test Old Pricing Grid'!U56</f>
        <v>#REF!</v>
      </c>
      <c r="V56" s="143" t="e">
        <f>#REF!-'AB Test Old Pricing Grid'!V56</f>
        <v>#REF!</v>
      </c>
      <c r="X56" s="64" t="s">
        <v>4</v>
      </c>
      <c r="Y56" s="143" t="e">
        <f>#REF!-'AB Test Old Pricing Grid'!Y56</f>
        <v>#REF!</v>
      </c>
      <c r="Z56" s="143" t="e">
        <f>#REF!-'AB Test Old Pricing Grid'!Z56</f>
        <v>#REF!</v>
      </c>
      <c r="AA56" s="143" t="e">
        <f>#REF!-'AB Test Old Pricing Grid'!AA56</f>
        <v>#REF!</v>
      </c>
      <c r="AB56" s="143" t="e">
        <f>#REF!-'AB Test Old Pricing Grid'!AB56</f>
        <v>#REF!</v>
      </c>
      <c r="AC56" s="143" t="e">
        <f>#REF!-'AB Test Old Pricing Grid'!AC56</f>
        <v>#REF!</v>
      </c>
      <c r="AD56" s="143" t="e">
        <f>#REF!-'AB Test Old Pricing Grid'!AD56</f>
        <v>#REF!</v>
      </c>
      <c r="AE56" s="143" t="e">
        <f>#REF!-'AB Test Old Pricing Grid'!AE56</f>
        <v>#REF!</v>
      </c>
      <c r="AF56" s="143" t="e">
        <f>#REF!-'AB Test Old Pricing Grid'!AF56</f>
        <v>#REF!</v>
      </c>
      <c r="AG56" s="143" t="e">
        <f>#REF!-'AB Test Old Pricing Grid'!AG56</f>
        <v>#REF!</v>
      </c>
      <c r="AH56" s="143" t="e">
        <f>#REF!-'AB Test Old Pricing Grid'!AH56</f>
        <v>#REF!</v>
      </c>
      <c r="AI56" s="143" t="e">
        <f>#REF!-'AB Test Old Pricing Grid'!AI56</f>
        <v>#REF!</v>
      </c>
      <c r="AJ56" s="143" t="e">
        <f>#REF!-'AB Test Old Pricing Grid'!AJ56</f>
        <v>#REF!</v>
      </c>
      <c r="AK56" s="143" t="e">
        <f>#REF!-'AB Test Old Pricing Grid'!AK56</f>
        <v>#REF!</v>
      </c>
      <c r="AL56" s="143" t="e">
        <f>#REF!-'AB Test Old Pricing Grid'!AL56</f>
        <v>#REF!</v>
      </c>
      <c r="AM56" s="143" t="e">
        <f>#REF!-'AB Test Old Pricing Grid'!AM56</f>
        <v>#REF!</v>
      </c>
      <c r="AN56" s="143" t="e">
        <f>#REF!-'AB Test Old Pricing Grid'!AN56</f>
        <v>#REF!</v>
      </c>
      <c r="AO56" s="143" t="e">
        <f>#REF!-'AB Test Old Pricing Grid'!AO56</f>
        <v>#REF!</v>
      </c>
      <c r="AP56" s="143" t="e">
        <f>#REF!-'AB Test Old Pricing Grid'!AP56</f>
        <v>#REF!</v>
      </c>
      <c r="AQ56" s="143" t="e">
        <f>#REF!-'AB Test Old Pricing Grid'!AQ56</f>
        <v>#REF!</v>
      </c>
      <c r="AR56" s="143" t="e">
        <f>#REF!-'AB Test Old Pricing Grid'!AR56</f>
        <v>#REF!</v>
      </c>
    </row>
    <row r="57" spans="2:44" s="68" customFormat="1" x14ac:dyDescent="0.6">
      <c r="B57" s="64" t="s">
        <v>51</v>
      </c>
      <c r="C57" s="143" t="e">
        <f>#REF!-'AB Test Old Pricing Grid'!C57</f>
        <v>#REF!</v>
      </c>
      <c r="D57" s="143" t="e">
        <f>#REF!-'AB Test Old Pricing Grid'!D57</f>
        <v>#REF!</v>
      </c>
      <c r="E57" s="143" t="e">
        <f>#REF!-'AB Test Old Pricing Grid'!E57</f>
        <v>#REF!</v>
      </c>
      <c r="F57" s="143" t="e">
        <f>#REF!-'AB Test Old Pricing Grid'!F57</f>
        <v>#REF!</v>
      </c>
      <c r="G57" s="143" t="e">
        <f>#REF!-'AB Test Old Pricing Grid'!G57</f>
        <v>#REF!</v>
      </c>
      <c r="H57" s="143" t="e">
        <f>#REF!-'AB Test Old Pricing Grid'!H57</f>
        <v>#REF!</v>
      </c>
      <c r="I57" s="143" t="e">
        <f>#REF!-'AB Test Old Pricing Grid'!I57</f>
        <v>#REF!</v>
      </c>
      <c r="J57" s="143" t="e">
        <f>#REF!-'AB Test Old Pricing Grid'!J57</f>
        <v>#REF!</v>
      </c>
      <c r="K57" s="143" t="e">
        <f>#REF!-'AB Test Old Pricing Grid'!K57</f>
        <v>#REF!</v>
      </c>
      <c r="L57" s="143" t="e">
        <f>#REF!-'AB Test Old Pricing Grid'!L57</f>
        <v>#REF!</v>
      </c>
      <c r="M57" s="143" t="e">
        <f>#REF!-'AB Test Old Pricing Grid'!M57</f>
        <v>#REF!</v>
      </c>
      <c r="N57" s="143" t="e">
        <f>#REF!-'AB Test Old Pricing Grid'!N57</f>
        <v>#REF!</v>
      </c>
      <c r="O57" s="143" t="e">
        <f>#REF!-'AB Test Old Pricing Grid'!O57</f>
        <v>#REF!</v>
      </c>
      <c r="P57" s="143" t="e">
        <f>#REF!-'AB Test Old Pricing Grid'!P57</f>
        <v>#REF!</v>
      </c>
      <c r="Q57" s="143" t="e">
        <f>#REF!-'AB Test Old Pricing Grid'!Q57</f>
        <v>#REF!</v>
      </c>
      <c r="R57" s="143" t="e">
        <f>#REF!-'AB Test Old Pricing Grid'!R57</f>
        <v>#REF!</v>
      </c>
      <c r="S57" s="143" t="e">
        <f>#REF!-'AB Test Old Pricing Grid'!S57</f>
        <v>#REF!</v>
      </c>
      <c r="T57" s="143" t="e">
        <f>#REF!-'AB Test Old Pricing Grid'!T57</f>
        <v>#REF!</v>
      </c>
      <c r="U57" s="143" t="e">
        <f>#REF!-'AB Test Old Pricing Grid'!U57</f>
        <v>#REF!</v>
      </c>
      <c r="V57" s="143" t="e">
        <f>#REF!-'AB Test Old Pricing Grid'!V57</f>
        <v>#REF!</v>
      </c>
      <c r="X57" s="64" t="s">
        <v>51</v>
      </c>
      <c r="Y57" s="143" t="e">
        <f>#REF!-'AB Test Old Pricing Grid'!Y57</f>
        <v>#REF!</v>
      </c>
      <c r="Z57" s="143" t="e">
        <f>#REF!-'AB Test Old Pricing Grid'!Z57</f>
        <v>#REF!</v>
      </c>
      <c r="AA57" s="143" t="e">
        <f>#REF!-'AB Test Old Pricing Grid'!AA57</f>
        <v>#REF!</v>
      </c>
      <c r="AB57" s="143" t="e">
        <f>#REF!-'AB Test Old Pricing Grid'!AB57</f>
        <v>#REF!</v>
      </c>
      <c r="AC57" s="143" t="e">
        <f>#REF!-'AB Test Old Pricing Grid'!AC57</f>
        <v>#REF!</v>
      </c>
      <c r="AD57" s="143" t="e">
        <f>#REF!-'AB Test Old Pricing Grid'!AD57</f>
        <v>#REF!</v>
      </c>
      <c r="AE57" s="143" t="e">
        <f>#REF!-'AB Test Old Pricing Grid'!AE57</f>
        <v>#REF!</v>
      </c>
      <c r="AF57" s="143" t="e">
        <f>#REF!-'AB Test Old Pricing Grid'!AF57</f>
        <v>#REF!</v>
      </c>
      <c r="AG57" s="143" t="e">
        <f>#REF!-'AB Test Old Pricing Grid'!AG57</f>
        <v>#REF!</v>
      </c>
      <c r="AH57" s="143" t="e">
        <f>#REF!-'AB Test Old Pricing Grid'!AH57</f>
        <v>#REF!</v>
      </c>
      <c r="AI57" s="143" t="e">
        <f>#REF!-'AB Test Old Pricing Grid'!AI57</f>
        <v>#REF!</v>
      </c>
      <c r="AJ57" s="143" t="e">
        <f>#REF!-'AB Test Old Pricing Grid'!AJ57</f>
        <v>#REF!</v>
      </c>
      <c r="AK57" s="143" t="e">
        <f>#REF!-'AB Test Old Pricing Grid'!AK57</f>
        <v>#REF!</v>
      </c>
      <c r="AL57" s="143" t="e">
        <f>#REF!-'AB Test Old Pricing Grid'!AL57</f>
        <v>#REF!</v>
      </c>
      <c r="AM57" s="143" t="e">
        <f>#REF!-'AB Test Old Pricing Grid'!AM57</f>
        <v>#REF!</v>
      </c>
      <c r="AN57" s="143" t="e">
        <f>#REF!-'AB Test Old Pricing Grid'!AN57</f>
        <v>#REF!</v>
      </c>
      <c r="AO57" s="143" t="e">
        <f>#REF!-'AB Test Old Pricing Grid'!AO57</f>
        <v>#REF!</v>
      </c>
      <c r="AP57" s="143" t="e">
        <f>#REF!-'AB Test Old Pricing Grid'!AP57</f>
        <v>#REF!</v>
      </c>
      <c r="AQ57" s="143" t="e">
        <f>#REF!-'AB Test Old Pricing Grid'!AQ57</f>
        <v>#REF!</v>
      </c>
      <c r="AR57" s="143" t="e">
        <f>#REF!-'AB Test Old Pricing Grid'!AR57</f>
        <v>#REF!</v>
      </c>
    </row>
    <row r="58" spans="2:44" s="68" customFormat="1" x14ac:dyDescent="0.6">
      <c r="B58" s="64" t="s">
        <v>52</v>
      </c>
      <c r="C58" s="143" t="e">
        <f>#REF!-'AB Test Old Pricing Grid'!C58</f>
        <v>#REF!</v>
      </c>
      <c r="D58" s="143" t="e">
        <f>#REF!-'AB Test Old Pricing Grid'!D58</f>
        <v>#REF!</v>
      </c>
      <c r="E58" s="143" t="e">
        <f>#REF!-'AB Test Old Pricing Grid'!E58</f>
        <v>#REF!</v>
      </c>
      <c r="F58" s="143" t="e">
        <f>#REF!-'AB Test Old Pricing Grid'!F58</f>
        <v>#REF!</v>
      </c>
      <c r="G58" s="143" t="e">
        <f>#REF!-'AB Test Old Pricing Grid'!G58</f>
        <v>#REF!</v>
      </c>
      <c r="H58" s="143" t="e">
        <f>#REF!-'AB Test Old Pricing Grid'!H58</f>
        <v>#REF!</v>
      </c>
      <c r="I58" s="143" t="e">
        <f>#REF!-'AB Test Old Pricing Grid'!I58</f>
        <v>#REF!</v>
      </c>
      <c r="J58" s="143" t="e">
        <f>#REF!-'AB Test Old Pricing Grid'!J58</f>
        <v>#REF!</v>
      </c>
      <c r="K58" s="143" t="e">
        <f>#REF!-'AB Test Old Pricing Grid'!K58</f>
        <v>#REF!</v>
      </c>
      <c r="L58" s="143" t="e">
        <f>#REF!-'AB Test Old Pricing Grid'!L58</f>
        <v>#REF!</v>
      </c>
      <c r="M58" s="143" t="e">
        <f>#REF!-'AB Test Old Pricing Grid'!M58</f>
        <v>#REF!</v>
      </c>
      <c r="N58" s="143" t="e">
        <f>#REF!-'AB Test Old Pricing Grid'!N58</f>
        <v>#REF!</v>
      </c>
      <c r="O58" s="143" t="e">
        <f>#REF!-'AB Test Old Pricing Grid'!O58</f>
        <v>#REF!</v>
      </c>
      <c r="P58" s="143" t="e">
        <f>#REF!-'AB Test Old Pricing Grid'!P58</f>
        <v>#REF!</v>
      </c>
      <c r="Q58" s="143" t="e">
        <f>#REF!-'AB Test Old Pricing Grid'!Q58</f>
        <v>#REF!</v>
      </c>
      <c r="R58" s="143" t="e">
        <f>#REF!-'AB Test Old Pricing Grid'!R58</f>
        <v>#REF!</v>
      </c>
      <c r="S58" s="143" t="e">
        <f>#REF!-'AB Test Old Pricing Grid'!S58</f>
        <v>#REF!</v>
      </c>
      <c r="T58" s="143" t="e">
        <f>#REF!-'AB Test Old Pricing Grid'!T58</f>
        <v>#REF!</v>
      </c>
      <c r="U58" s="143" t="e">
        <f>#REF!-'AB Test Old Pricing Grid'!U58</f>
        <v>#REF!</v>
      </c>
      <c r="V58" s="143" t="e">
        <f>#REF!-'AB Test Old Pricing Grid'!V58</f>
        <v>#REF!</v>
      </c>
      <c r="X58" s="64" t="s">
        <v>52</v>
      </c>
      <c r="Y58" s="143" t="e">
        <f>#REF!-'AB Test Old Pricing Grid'!Y58</f>
        <v>#REF!</v>
      </c>
      <c r="Z58" s="143" t="e">
        <f>#REF!-'AB Test Old Pricing Grid'!Z58</f>
        <v>#REF!</v>
      </c>
      <c r="AA58" s="143" t="e">
        <f>#REF!-'AB Test Old Pricing Grid'!AA58</f>
        <v>#REF!</v>
      </c>
      <c r="AB58" s="143" t="e">
        <f>#REF!-'AB Test Old Pricing Grid'!AB58</f>
        <v>#REF!</v>
      </c>
      <c r="AC58" s="143" t="e">
        <f>#REF!-'AB Test Old Pricing Grid'!AC58</f>
        <v>#REF!</v>
      </c>
      <c r="AD58" s="143" t="e">
        <f>#REF!-'AB Test Old Pricing Grid'!AD58</f>
        <v>#REF!</v>
      </c>
      <c r="AE58" s="143" t="e">
        <f>#REF!-'AB Test Old Pricing Grid'!AE58</f>
        <v>#REF!</v>
      </c>
      <c r="AF58" s="143" t="e">
        <f>#REF!-'AB Test Old Pricing Grid'!AF58</f>
        <v>#REF!</v>
      </c>
      <c r="AG58" s="143" t="e">
        <f>#REF!-'AB Test Old Pricing Grid'!AG58</f>
        <v>#REF!</v>
      </c>
      <c r="AH58" s="143" t="e">
        <f>#REF!-'AB Test Old Pricing Grid'!AH58</f>
        <v>#REF!</v>
      </c>
      <c r="AI58" s="143" t="e">
        <f>#REF!-'AB Test Old Pricing Grid'!AI58</f>
        <v>#REF!</v>
      </c>
      <c r="AJ58" s="143" t="e">
        <f>#REF!-'AB Test Old Pricing Grid'!AJ58</f>
        <v>#REF!</v>
      </c>
      <c r="AK58" s="143" t="e">
        <f>#REF!-'AB Test Old Pricing Grid'!AK58</f>
        <v>#REF!</v>
      </c>
      <c r="AL58" s="143" t="e">
        <f>#REF!-'AB Test Old Pricing Grid'!AL58</f>
        <v>#REF!</v>
      </c>
      <c r="AM58" s="143" t="e">
        <f>#REF!-'AB Test Old Pricing Grid'!AM58</f>
        <v>#REF!</v>
      </c>
      <c r="AN58" s="143" t="e">
        <f>#REF!-'AB Test Old Pricing Grid'!AN58</f>
        <v>#REF!</v>
      </c>
      <c r="AO58" s="143" t="e">
        <f>#REF!-'AB Test Old Pricing Grid'!AO58</f>
        <v>#REF!</v>
      </c>
      <c r="AP58" s="143" t="e">
        <f>#REF!-'AB Test Old Pricing Grid'!AP58</f>
        <v>#REF!</v>
      </c>
      <c r="AQ58" s="143" t="e">
        <f>#REF!-'AB Test Old Pricing Grid'!AQ58</f>
        <v>#REF!</v>
      </c>
      <c r="AR58" s="143" t="e">
        <f>#REF!-'AB Test Old Pricing Grid'!AR58</f>
        <v>#REF!</v>
      </c>
    </row>
    <row r="59" spans="2:44" s="68" customFormat="1" x14ac:dyDescent="0.6">
      <c r="B59" s="65" t="s">
        <v>53</v>
      </c>
      <c r="C59" s="143" t="e">
        <f>#REF!-'AB Test Old Pricing Grid'!C59</f>
        <v>#REF!</v>
      </c>
      <c r="D59" s="143" t="e">
        <f>#REF!-'AB Test Old Pricing Grid'!D59</f>
        <v>#REF!</v>
      </c>
      <c r="E59" s="143" t="e">
        <f>#REF!-'AB Test Old Pricing Grid'!E59</f>
        <v>#REF!</v>
      </c>
      <c r="F59" s="143" t="e">
        <f>#REF!-'AB Test Old Pricing Grid'!F59</f>
        <v>#REF!</v>
      </c>
      <c r="G59" s="143" t="e">
        <f>#REF!-'AB Test Old Pricing Grid'!G59</f>
        <v>#REF!</v>
      </c>
      <c r="H59" s="143" t="e">
        <f>#REF!-'AB Test Old Pricing Grid'!H59</f>
        <v>#REF!</v>
      </c>
      <c r="I59" s="143" t="e">
        <f>#REF!-'AB Test Old Pricing Grid'!I59</f>
        <v>#REF!</v>
      </c>
      <c r="J59" s="143" t="e">
        <f>#REF!-'AB Test Old Pricing Grid'!J59</f>
        <v>#REF!</v>
      </c>
      <c r="K59" s="143" t="e">
        <f>#REF!-'AB Test Old Pricing Grid'!K59</f>
        <v>#REF!</v>
      </c>
      <c r="L59" s="143" t="e">
        <f>#REF!-'AB Test Old Pricing Grid'!L59</f>
        <v>#REF!</v>
      </c>
      <c r="M59" s="143" t="e">
        <f>#REF!-'AB Test Old Pricing Grid'!M59</f>
        <v>#REF!</v>
      </c>
      <c r="N59" s="143" t="e">
        <f>#REF!-'AB Test Old Pricing Grid'!N59</f>
        <v>#REF!</v>
      </c>
      <c r="O59" s="143" t="e">
        <f>#REF!-'AB Test Old Pricing Grid'!O59</f>
        <v>#REF!</v>
      </c>
      <c r="P59" s="143" t="e">
        <f>#REF!-'AB Test Old Pricing Grid'!P59</f>
        <v>#REF!</v>
      </c>
      <c r="Q59" s="143" t="e">
        <f>#REF!-'AB Test Old Pricing Grid'!Q59</f>
        <v>#REF!</v>
      </c>
      <c r="R59" s="143" t="e">
        <f>#REF!-'AB Test Old Pricing Grid'!R59</f>
        <v>#REF!</v>
      </c>
      <c r="S59" s="143" t="e">
        <f>#REF!-'AB Test Old Pricing Grid'!S59</f>
        <v>#REF!</v>
      </c>
      <c r="T59" s="143" t="e">
        <f>#REF!-'AB Test Old Pricing Grid'!T59</f>
        <v>#REF!</v>
      </c>
      <c r="U59" s="143" t="e">
        <f>#REF!-'AB Test Old Pricing Grid'!U59</f>
        <v>#REF!</v>
      </c>
      <c r="V59" s="143" t="e">
        <f>#REF!-'AB Test Old Pricing Grid'!V59</f>
        <v>#REF!</v>
      </c>
      <c r="X59" s="65" t="s">
        <v>53</v>
      </c>
      <c r="Y59" s="143" t="e">
        <f>#REF!-'AB Test Old Pricing Grid'!Y59</f>
        <v>#REF!</v>
      </c>
      <c r="Z59" s="143" t="e">
        <f>#REF!-'AB Test Old Pricing Grid'!Z59</f>
        <v>#REF!</v>
      </c>
      <c r="AA59" s="143" t="e">
        <f>#REF!-'AB Test Old Pricing Grid'!AA59</f>
        <v>#REF!</v>
      </c>
      <c r="AB59" s="143" t="e">
        <f>#REF!-'AB Test Old Pricing Grid'!AB59</f>
        <v>#REF!</v>
      </c>
      <c r="AC59" s="143" t="e">
        <f>#REF!-'AB Test Old Pricing Grid'!AC59</f>
        <v>#REF!</v>
      </c>
      <c r="AD59" s="143" t="e">
        <f>#REF!-'AB Test Old Pricing Grid'!AD59</f>
        <v>#REF!</v>
      </c>
      <c r="AE59" s="143" t="e">
        <f>#REF!-'AB Test Old Pricing Grid'!AE59</f>
        <v>#REF!</v>
      </c>
      <c r="AF59" s="143" t="e">
        <f>#REF!-'AB Test Old Pricing Grid'!AF59</f>
        <v>#REF!</v>
      </c>
      <c r="AG59" s="143" t="e">
        <f>#REF!-'AB Test Old Pricing Grid'!AG59</f>
        <v>#REF!</v>
      </c>
      <c r="AH59" s="143" t="e">
        <f>#REF!-'AB Test Old Pricing Grid'!AH59</f>
        <v>#REF!</v>
      </c>
      <c r="AI59" s="143" t="e">
        <f>#REF!-'AB Test Old Pricing Grid'!AI59</f>
        <v>#REF!</v>
      </c>
      <c r="AJ59" s="143" t="e">
        <f>#REF!-'AB Test Old Pricing Grid'!AJ59</f>
        <v>#REF!</v>
      </c>
      <c r="AK59" s="143" t="e">
        <f>#REF!-'AB Test Old Pricing Grid'!AK59</f>
        <v>#REF!</v>
      </c>
      <c r="AL59" s="143" t="e">
        <f>#REF!-'AB Test Old Pricing Grid'!AL59</f>
        <v>#REF!</v>
      </c>
      <c r="AM59" s="143" t="e">
        <f>#REF!-'AB Test Old Pricing Grid'!AM59</f>
        <v>#REF!</v>
      </c>
      <c r="AN59" s="143" t="e">
        <f>#REF!-'AB Test Old Pricing Grid'!AN59</f>
        <v>#REF!</v>
      </c>
      <c r="AO59" s="143" t="e">
        <f>#REF!-'AB Test Old Pricing Grid'!AO59</f>
        <v>#REF!</v>
      </c>
      <c r="AP59" s="143" t="e">
        <f>#REF!-'AB Test Old Pricing Grid'!AP59</f>
        <v>#REF!</v>
      </c>
      <c r="AQ59" s="143" t="e">
        <f>#REF!-'AB Test Old Pricing Grid'!AQ59</f>
        <v>#REF!</v>
      </c>
      <c r="AR59" s="143" t="e">
        <f>#REF!-'AB Test Old Pricing Grid'!AR59</f>
        <v>#REF!</v>
      </c>
    </row>
    <row r="60" spans="2:44" s="68" customFormat="1" x14ac:dyDescent="0.6">
      <c r="B60" s="65" t="s">
        <v>54</v>
      </c>
      <c r="C60" s="143" t="e">
        <f>#REF!-'AB Test Old Pricing Grid'!C60</f>
        <v>#REF!</v>
      </c>
      <c r="D60" s="143" t="e">
        <f>#REF!-'AB Test Old Pricing Grid'!D60</f>
        <v>#REF!</v>
      </c>
      <c r="E60" s="143" t="e">
        <f>#REF!-'AB Test Old Pricing Grid'!E60</f>
        <v>#REF!</v>
      </c>
      <c r="F60" s="143" t="e">
        <f>#REF!-'AB Test Old Pricing Grid'!F60</f>
        <v>#REF!</v>
      </c>
      <c r="G60" s="143" t="e">
        <f>#REF!-'AB Test Old Pricing Grid'!G60</f>
        <v>#REF!</v>
      </c>
      <c r="H60" s="143" t="e">
        <f>#REF!-'AB Test Old Pricing Grid'!H60</f>
        <v>#REF!</v>
      </c>
      <c r="I60" s="143" t="e">
        <f>#REF!-'AB Test Old Pricing Grid'!I60</f>
        <v>#REF!</v>
      </c>
      <c r="J60" s="143" t="e">
        <f>#REF!-'AB Test Old Pricing Grid'!J60</f>
        <v>#REF!</v>
      </c>
      <c r="K60" s="143" t="e">
        <f>#REF!-'AB Test Old Pricing Grid'!K60</f>
        <v>#REF!</v>
      </c>
      <c r="L60" s="143" t="e">
        <f>#REF!-'AB Test Old Pricing Grid'!L60</f>
        <v>#REF!</v>
      </c>
      <c r="M60" s="143" t="e">
        <f>#REF!-'AB Test Old Pricing Grid'!M60</f>
        <v>#REF!</v>
      </c>
      <c r="N60" s="143" t="e">
        <f>#REF!-'AB Test Old Pricing Grid'!N60</f>
        <v>#REF!</v>
      </c>
      <c r="O60" s="143" t="e">
        <f>#REF!-'AB Test Old Pricing Grid'!O60</f>
        <v>#REF!</v>
      </c>
      <c r="P60" s="143" t="e">
        <f>#REF!-'AB Test Old Pricing Grid'!P60</f>
        <v>#REF!</v>
      </c>
      <c r="Q60" s="143" t="e">
        <f>#REF!-'AB Test Old Pricing Grid'!Q60</f>
        <v>#REF!</v>
      </c>
      <c r="R60" s="143" t="e">
        <f>#REF!-'AB Test Old Pricing Grid'!R60</f>
        <v>#REF!</v>
      </c>
      <c r="S60" s="143" t="e">
        <f>#REF!-'AB Test Old Pricing Grid'!S60</f>
        <v>#REF!</v>
      </c>
      <c r="T60" s="143" t="e">
        <f>#REF!-'AB Test Old Pricing Grid'!T60</f>
        <v>#REF!</v>
      </c>
      <c r="U60" s="143" t="e">
        <f>#REF!-'AB Test Old Pricing Grid'!U60</f>
        <v>#REF!</v>
      </c>
      <c r="V60" s="143" t="e">
        <f>#REF!-'AB Test Old Pricing Grid'!V60</f>
        <v>#REF!</v>
      </c>
      <c r="X60" s="65" t="s">
        <v>54</v>
      </c>
      <c r="Y60" s="143" t="e">
        <f>#REF!-'AB Test Old Pricing Grid'!Y60</f>
        <v>#REF!</v>
      </c>
      <c r="Z60" s="143" t="e">
        <f>#REF!-'AB Test Old Pricing Grid'!Z60</f>
        <v>#REF!</v>
      </c>
      <c r="AA60" s="143" t="e">
        <f>#REF!-'AB Test Old Pricing Grid'!AA60</f>
        <v>#REF!</v>
      </c>
      <c r="AB60" s="143" t="e">
        <f>#REF!-'AB Test Old Pricing Grid'!AB60</f>
        <v>#REF!</v>
      </c>
      <c r="AC60" s="143" t="e">
        <f>#REF!-'AB Test Old Pricing Grid'!AC60</f>
        <v>#REF!</v>
      </c>
      <c r="AD60" s="143" t="e">
        <f>#REF!-'AB Test Old Pricing Grid'!AD60</f>
        <v>#REF!</v>
      </c>
      <c r="AE60" s="143" t="e">
        <f>#REF!-'AB Test Old Pricing Grid'!AE60</f>
        <v>#REF!</v>
      </c>
      <c r="AF60" s="143" t="e">
        <f>#REF!-'AB Test Old Pricing Grid'!AF60</f>
        <v>#REF!</v>
      </c>
      <c r="AG60" s="143" t="e">
        <f>#REF!-'AB Test Old Pricing Grid'!AG60</f>
        <v>#REF!</v>
      </c>
      <c r="AH60" s="143" t="e">
        <f>#REF!-'AB Test Old Pricing Grid'!AH60</f>
        <v>#REF!</v>
      </c>
      <c r="AI60" s="143" t="e">
        <f>#REF!-'AB Test Old Pricing Grid'!AI60</f>
        <v>#REF!</v>
      </c>
      <c r="AJ60" s="143" t="e">
        <f>#REF!-'AB Test Old Pricing Grid'!AJ60</f>
        <v>#REF!</v>
      </c>
      <c r="AK60" s="143" t="e">
        <f>#REF!-'AB Test Old Pricing Grid'!AK60</f>
        <v>#REF!</v>
      </c>
      <c r="AL60" s="143" t="e">
        <f>#REF!-'AB Test Old Pricing Grid'!AL60</f>
        <v>#REF!</v>
      </c>
      <c r="AM60" s="143" t="e">
        <f>#REF!-'AB Test Old Pricing Grid'!AM60</f>
        <v>#REF!</v>
      </c>
      <c r="AN60" s="143" t="e">
        <f>#REF!-'AB Test Old Pricing Grid'!AN60</f>
        <v>#REF!</v>
      </c>
      <c r="AO60" s="143" t="e">
        <f>#REF!-'AB Test Old Pricing Grid'!AO60</f>
        <v>#REF!</v>
      </c>
      <c r="AP60" s="143" t="e">
        <f>#REF!-'AB Test Old Pricing Grid'!AP60</f>
        <v>#REF!</v>
      </c>
      <c r="AQ60" s="143" t="e">
        <f>#REF!-'AB Test Old Pricing Grid'!AQ60</f>
        <v>#REF!</v>
      </c>
      <c r="AR60" s="143" t="e">
        <f>#REF!-'AB Test Old Pricing Grid'!AR60</f>
        <v>#REF!</v>
      </c>
    </row>
    <row r="61" spans="2:44" s="68" customFormat="1" x14ac:dyDescent="0.6">
      <c r="B61" s="65" t="s">
        <v>55</v>
      </c>
      <c r="C61" s="143" t="e">
        <f>#REF!-'AB Test Old Pricing Grid'!C61</f>
        <v>#REF!</v>
      </c>
      <c r="D61" s="143" t="e">
        <f>#REF!-'AB Test Old Pricing Grid'!D61</f>
        <v>#REF!</v>
      </c>
      <c r="E61" s="143" t="e">
        <f>#REF!-'AB Test Old Pricing Grid'!E61</f>
        <v>#REF!</v>
      </c>
      <c r="F61" s="143" t="e">
        <f>#REF!-'AB Test Old Pricing Grid'!F61</f>
        <v>#REF!</v>
      </c>
      <c r="G61" s="143" t="e">
        <f>#REF!-'AB Test Old Pricing Grid'!G61</f>
        <v>#REF!</v>
      </c>
      <c r="H61" s="143" t="e">
        <f>#REF!-'AB Test Old Pricing Grid'!H61</f>
        <v>#REF!</v>
      </c>
      <c r="I61" s="143" t="e">
        <f>#REF!-'AB Test Old Pricing Grid'!I61</f>
        <v>#REF!</v>
      </c>
      <c r="J61" s="143" t="e">
        <f>#REF!-'AB Test Old Pricing Grid'!J61</f>
        <v>#REF!</v>
      </c>
      <c r="K61" s="143" t="e">
        <f>#REF!-'AB Test Old Pricing Grid'!K61</f>
        <v>#REF!</v>
      </c>
      <c r="L61" s="143" t="e">
        <f>#REF!-'AB Test Old Pricing Grid'!L61</f>
        <v>#REF!</v>
      </c>
      <c r="M61" s="143" t="e">
        <f>#REF!-'AB Test Old Pricing Grid'!M61</f>
        <v>#REF!</v>
      </c>
      <c r="N61" s="143" t="e">
        <f>#REF!-'AB Test Old Pricing Grid'!N61</f>
        <v>#REF!</v>
      </c>
      <c r="O61" s="143" t="e">
        <f>#REF!-'AB Test Old Pricing Grid'!O61</f>
        <v>#REF!</v>
      </c>
      <c r="P61" s="143" t="e">
        <f>#REF!-'AB Test Old Pricing Grid'!P61</f>
        <v>#REF!</v>
      </c>
      <c r="Q61" s="143" t="e">
        <f>#REF!-'AB Test Old Pricing Grid'!Q61</f>
        <v>#REF!</v>
      </c>
      <c r="R61" s="143" t="e">
        <f>#REF!-'AB Test Old Pricing Grid'!R61</f>
        <v>#REF!</v>
      </c>
      <c r="S61" s="143" t="e">
        <f>#REF!-'AB Test Old Pricing Grid'!S61</f>
        <v>#REF!</v>
      </c>
      <c r="T61" s="143" t="e">
        <f>#REF!-'AB Test Old Pricing Grid'!T61</f>
        <v>#REF!</v>
      </c>
      <c r="U61" s="143" t="e">
        <f>#REF!-'AB Test Old Pricing Grid'!U61</f>
        <v>#REF!</v>
      </c>
      <c r="V61" s="143" t="e">
        <f>#REF!-'AB Test Old Pricing Grid'!V61</f>
        <v>#REF!</v>
      </c>
      <c r="X61" s="65" t="s">
        <v>55</v>
      </c>
      <c r="Y61" s="143" t="e">
        <f>#REF!-'AB Test Old Pricing Grid'!Y61</f>
        <v>#REF!</v>
      </c>
      <c r="Z61" s="143" t="e">
        <f>#REF!-'AB Test Old Pricing Grid'!Z61</f>
        <v>#REF!</v>
      </c>
      <c r="AA61" s="143" t="e">
        <f>#REF!-'AB Test Old Pricing Grid'!AA61</f>
        <v>#REF!</v>
      </c>
      <c r="AB61" s="143" t="e">
        <f>#REF!-'AB Test Old Pricing Grid'!AB61</f>
        <v>#REF!</v>
      </c>
      <c r="AC61" s="143" t="e">
        <f>#REF!-'AB Test Old Pricing Grid'!AC61</f>
        <v>#REF!</v>
      </c>
      <c r="AD61" s="143" t="e">
        <f>#REF!-'AB Test Old Pricing Grid'!AD61</f>
        <v>#REF!</v>
      </c>
      <c r="AE61" s="143" t="e">
        <f>#REF!-'AB Test Old Pricing Grid'!AE61</f>
        <v>#REF!</v>
      </c>
      <c r="AF61" s="143" t="e">
        <f>#REF!-'AB Test Old Pricing Grid'!AF61</f>
        <v>#REF!</v>
      </c>
      <c r="AG61" s="143" t="e">
        <f>#REF!-'AB Test Old Pricing Grid'!AG61</f>
        <v>#REF!</v>
      </c>
      <c r="AH61" s="143" t="e">
        <f>#REF!-'AB Test Old Pricing Grid'!AH61</f>
        <v>#REF!</v>
      </c>
      <c r="AI61" s="143" t="e">
        <f>#REF!-'AB Test Old Pricing Grid'!AI61</f>
        <v>#REF!</v>
      </c>
      <c r="AJ61" s="143" t="e">
        <f>#REF!-'AB Test Old Pricing Grid'!AJ61</f>
        <v>#REF!</v>
      </c>
      <c r="AK61" s="143" t="e">
        <f>#REF!-'AB Test Old Pricing Grid'!AK61</f>
        <v>#REF!</v>
      </c>
      <c r="AL61" s="143" t="e">
        <f>#REF!-'AB Test Old Pricing Grid'!AL61</f>
        <v>#REF!</v>
      </c>
      <c r="AM61" s="143" t="e">
        <f>#REF!-'AB Test Old Pricing Grid'!AM61</f>
        <v>#REF!</v>
      </c>
      <c r="AN61" s="143" t="e">
        <f>#REF!-'AB Test Old Pricing Grid'!AN61</f>
        <v>#REF!</v>
      </c>
      <c r="AO61" s="143" t="e">
        <f>#REF!-'AB Test Old Pricing Grid'!AO61</f>
        <v>#REF!</v>
      </c>
      <c r="AP61" s="143" t="e">
        <f>#REF!-'AB Test Old Pricing Grid'!AP61</f>
        <v>#REF!</v>
      </c>
      <c r="AQ61" s="143" t="e">
        <f>#REF!-'AB Test Old Pricing Grid'!AQ61</f>
        <v>#REF!</v>
      </c>
      <c r="AR61" s="143" t="e">
        <f>#REF!-'AB Test Old Pricing Grid'!AR61</f>
        <v>#REF!</v>
      </c>
    </row>
    <row r="62" spans="2:44" s="68" customFormat="1" x14ac:dyDescent="0.6">
      <c r="B62" s="65" t="s">
        <v>56</v>
      </c>
      <c r="C62" s="143" t="e">
        <f>#REF!-'AB Test Old Pricing Grid'!C62</f>
        <v>#REF!</v>
      </c>
      <c r="D62" s="143" t="e">
        <f>#REF!-'AB Test Old Pricing Grid'!D62</f>
        <v>#REF!</v>
      </c>
      <c r="E62" s="143" t="e">
        <f>#REF!-'AB Test Old Pricing Grid'!E62</f>
        <v>#REF!</v>
      </c>
      <c r="F62" s="143" t="e">
        <f>#REF!-'AB Test Old Pricing Grid'!F62</f>
        <v>#REF!</v>
      </c>
      <c r="G62" s="143" t="e">
        <f>#REF!-'AB Test Old Pricing Grid'!G62</f>
        <v>#REF!</v>
      </c>
      <c r="H62" s="143" t="e">
        <f>#REF!-'AB Test Old Pricing Grid'!H62</f>
        <v>#REF!</v>
      </c>
      <c r="I62" s="143" t="e">
        <f>#REF!-'AB Test Old Pricing Grid'!I62</f>
        <v>#REF!</v>
      </c>
      <c r="J62" s="143" t="e">
        <f>#REF!-'AB Test Old Pricing Grid'!J62</f>
        <v>#REF!</v>
      </c>
      <c r="K62" s="143" t="e">
        <f>#REF!-'AB Test Old Pricing Grid'!K62</f>
        <v>#REF!</v>
      </c>
      <c r="L62" s="143" t="e">
        <f>#REF!-'AB Test Old Pricing Grid'!L62</f>
        <v>#REF!</v>
      </c>
      <c r="M62" s="143" t="e">
        <f>#REF!-'AB Test Old Pricing Grid'!M62</f>
        <v>#REF!</v>
      </c>
      <c r="N62" s="143" t="e">
        <f>#REF!-'AB Test Old Pricing Grid'!N62</f>
        <v>#REF!</v>
      </c>
      <c r="O62" s="143" t="e">
        <f>#REF!-'AB Test Old Pricing Grid'!O62</f>
        <v>#REF!</v>
      </c>
      <c r="P62" s="143" t="e">
        <f>#REF!-'AB Test Old Pricing Grid'!P62</f>
        <v>#REF!</v>
      </c>
      <c r="Q62" s="143" t="e">
        <f>#REF!-'AB Test Old Pricing Grid'!Q62</f>
        <v>#REF!</v>
      </c>
      <c r="R62" s="143" t="e">
        <f>#REF!-'AB Test Old Pricing Grid'!R62</f>
        <v>#REF!</v>
      </c>
      <c r="S62" s="143" t="e">
        <f>#REF!-'AB Test Old Pricing Grid'!S62</f>
        <v>#REF!</v>
      </c>
      <c r="T62" s="143" t="e">
        <f>#REF!-'AB Test Old Pricing Grid'!T62</f>
        <v>#REF!</v>
      </c>
      <c r="U62" s="143" t="e">
        <f>#REF!-'AB Test Old Pricing Grid'!U62</f>
        <v>#REF!</v>
      </c>
      <c r="V62" s="143" t="e">
        <f>#REF!-'AB Test Old Pricing Grid'!V62</f>
        <v>#REF!</v>
      </c>
      <c r="X62" s="65" t="s">
        <v>56</v>
      </c>
      <c r="Y62" s="143" t="e">
        <f>#REF!-'AB Test Old Pricing Grid'!Y62</f>
        <v>#REF!</v>
      </c>
      <c r="Z62" s="143" t="e">
        <f>#REF!-'AB Test Old Pricing Grid'!Z62</f>
        <v>#REF!</v>
      </c>
      <c r="AA62" s="143" t="e">
        <f>#REF!-'AB Test Old Pricing Grid'!AA62</f>
        <v>#REF!</v>
      </c>
      <c r="AB62" s="143" t="e">
        <f>#REF!-'AB Test Old Pricing Grid'!AB62</f>
        <v>#REF!</v>
      </c>
      <c r="AC62" s="143" t="e">
        <f>#REF!-'AB Test Old Pricing Grid'!AC62</f>
        <v>#REF!</v>
      </c>
      <c r="AD62" s="143" t="e">
        <f>#REF!-'AB Test Old Pricing Grid'!AD62</f>
        <v>#REF!</v>
      </c>
      <c r="AE62" s="143" t="e">
        <f>#REF!-'AB Test Old Pricing Grid'!AE62</f>
        <v>#REF!</v>
      </c>
      <c r="AF62" s="143" t="e">
        <f>#REF!-'AB Test Old Pricing Grid'!AF62</f>
        <v>#REF!</v>
      </c>
      <c r="AG62" s="143" t="e">
        <f>#REF!-'AB Test Old Pricing Grid'!AG62</f>
        <v>#REF!</v>
      </c>
      <c r="AH62" s="143" t="e">
        <f>#REF!-'AB Test Old Pricing Grid'!AH62</f>
        <v>#REF!</v>
      </c>
      <c r="AI62" s="143" t="e">
        <f>#REF!-'AB Test Old Pricing Grid'!AI62</f>
        <v>#REF!</v>
      </c>
      <c r="AJ62" s="143" t="e">
        <f>#REF!-'AB Test Old Pricing Grid'!AJ62</f>
        <v>#REF!</v>
      </c>
      <c r="AK62" s="143" t="e">
        <f>#REF!-'AB Test Old Pricing Grid'!AK62</f>
        <v>#REF!</v>
      </c>
      <c r="AL62" s="143" t="e">
        <f>#REF!-'AB Test Old Pricing Grid'!AL62</f>
        <v>#REF!</v>
      </c>
      <c r="AM62" s="143" t="e">
        <f>#REF!-'AB Test Old Pricing Grid'!AM62</f>
        <v>#REF!</v>
      </c>
      <c r="AN62" s="143" t="e">
        <f>#REF!-'AB Test Old Pricing Grid'!AN62</f>
        <v>#REF!</v>
      </c>
      <c r="AO62" s="143" t="e">
        <f>#REF!-'AB Test Old Pricing Grid'!AO62</f>
        <v>#REF!</v>
      </c>
      <c r="AP62" s="143" t="e">
        <f>#REF!-'AB Test Old Pricing Grid'!AP62</f>
        <v>#REF!</v>
      </c>
      <c r="AQ62" s="143" t="e">
        <f>#REF!-'AB Test Old Pricing Grid'!AQ62</f>
        <v>#REF!</v>
      </c>
      <c r="AR62" s="143" t="e">
        <f>#REF!-'AB Test Old Pricing Grid'!AR62</f>
        <v>#REF!</v>
      </c>
    </row>
    <row r="63" spans="2:44" s="68" customFormat="1" ht="15.9" thickBot="1" x14ac:dyDescent="0.65">
      <c r="B63" s="66" t="s">
        <v>57</v>
      </c>
      <c r="C63" s="146" t="e">
        <f>#REF!-'AB Test Old Pricing Grid'!C63</f>
        <v>#REF!</v>
      </c>
      <c r="D63" s="146" t="e">
        <f>#REF!-'AB Test Old Pricing Grid'!D63</f>
        <v>#REF!</v>
      </c>
      <c r="E63" s="146" t="e">
        <f>#REF!-'AB Test Old Pricing Grid'!E63</f>
        <v>#REF!</v>
      </c>
      <c r="F63" s="146" t="e">
        <f>#REF!-'AB Test Old Pricing Grid'!F63</f>
        <v>#REF!</v>
      </c>
      <c r="G63" s="146" t="e">
        <f>#REF!-'AB Test Old Pricing Grid'!G63</f>
        <v>#REF!</v>
      </c>
      <c r="H63" s="146" t="e">
        <f>#REF!-'AB Test Old Pricing Grid'!H63</f>
        <v>#REF!</v>
      </c>
      <c r="I63" s="146" t="e">
        <f>#REF!-'AB Test Old Pricing Grid'!I63</f>
        <v>#REF!</v>
      </c>
      <c r="J63" s="146" t="e">
        <f>#REF!-'AB Test Old Pricing Grid'!J63</f>
        <v>#REF!</v>
      </c>
      <c r="K63" s="149" t="e">
        <f>#REF!-'AB Test Old Pricing Grid'!K63</f>
        <v>#REF!</v>
      </c>
      <c r="L63" s="149" t="e">
        <f>#REF!-'AB Test Old Pricing Grid'!L63</f>
        <v>#REF!</v>
      </c>
      <c r="M63" s="149" t="e">
        <f>#REF!-'AB Test Old Pricing Grid'!M63</f>
        <v>#REF!</v>
      </c>
      <c r="N63" s="149" t="e">
        <f>#REF!-'AB Test Old Pricing Grid'!N63</f>
        <v>#REF!</v>
      </c>
      <c r="O63" s="149" t="e">
        <f>#REF!-'AB Test Old Pricing Grid'!O63</f>
        <v>#REF!</v>
      </c>
      <c r="P63" s="149" t="e">
        <f>#REF!-'AB Test Old Pricing Grid'!P63</f>
        <v>#REF!</v>
      </c>
      <c r="Q63" s="149" t="e">
        <f>#REF!-'AB Test Old Pricing Grid'!Q63</f>
        <v>#REF!</v>
      </c>
      <c r="R63" s="149" t="e">
        <f>#REF!-'AB Test Old Pricing Grid'!R63</f>
        <v>#REF!</v>
      </c>
      <c r="S63" s="149" t="e">
        <f>#REF!-'AB Test Old Pricing Grid'!S63</f>
        <v>#REF!</v>
      </c>
      <c r="T63" s="149" t="e">
        <f>#REF!-'AB Test Old Pricing Grid'!T63</f>
        <v>#REF!</v>
      </c>
      <c r="U63" s="149" t="e">
        <f>#REF!-'AB Test Old Pricing Grid'!U63</f>
        <v>#REF!</v>
      </c>
      <c r="V63" s="146" t="e">
        <f>#REF!-'AB Test Old Pricing Grid'!V63</f>
        <v>#REF!</v>
      </c>
      <c r="X63" s="66" t="s">
        <v>57</v>
      </c>
      <c r="Y63" s="146" t="e">
        <f>#REF!-'AB Test Old Pricing Grid'!Y63</f>
        <v>#REF!</v>
      </c>
      <c r="Z63" s="146" t="e">
        <f>#REF!-'AB Test Old Pricing Grid'!Z63</f>
        <v>#REF!</v>
      </c>
      <c r="AA63" s="146" t="e">
        <f>#REF!-'AB Test Old Pricing Grid'!AA63</f>
        <v>#REF!</v>
      </c>
      <c r="AB63" s="146" t="e">
        <f>#REF!-'AB Test Old Pricing Grid'!AB63</f>
        <v>#REF!</v>
      </c>
      <c r="AC63" s="146" t="e">
        <f>#REF!-'AB Test Old Pricing Grid'!AC63</f>
        <v>#REF!</v>
      </c>
      <c r="AD63" s="146" t="e">
        <f>#REF!-'AB Test Old Pricing Grid'!AD63</f>
        <v>#REF!</v>
      </c>
      <c r="AE63" s="146" t="e">
        <f>#REF!-'AB Test Old Pricing Grid'!AE63</f>
        <v>#REF!</v>
      </c>
      <c r="AF63" s="146" t="e">
        <f>#REF!-'AB Test Old Pricing Grid'!AF63</f>
        <v>#REF!</v>
      </c>
      <c r="AG63" s="149" t="e">
        <f>#REF!-'AB Test Old Pricing Grid'!AG63</f>
        <v>#REF!</v>
      </c>
      <c r="AH63" s="149" t="e">
        <f>#REF!-'AB Test Old Pricing Grid'!AH63</f>
        <v>#REF!</v>
      </c>
      <c r="AI63" s="149" t="e">
        <f>#REF!-'AB Test Old Pricing Grid'!AI63</f>
        <v>#REF!</v>
      </c>
      <c r="AJ63" s="149" t="e">
        <f>#REF!-'AB Test Old Pricing Grid'!AJ63</f>
        <v>#REF!</v>
      </c>
      <c r="AK63" s="149" t="e">
        <f>#REF!-'AB Test Old Pricing Grid'!AK63</f>
        <v>#REF!</v>
      </c>
      <c r="AL63" s="149" t="e">
        <f>#REF!-'AB Test Old Pricing Grid'!AL63</f>
        <v>#REF!</v>
      </c>
      <c r="AM63" s="149" t="e">
        <f>#REF!-'AB Test Old Pricing Grid'!AM63</f>
        <v>#REF!</v>
      </c>
      <c r="AN63" s="149" t="e">
        <f>#REF!-'AB Test Old Pricing Grid'!AN63</f>
        <v>#REF!</v>
      </c>
      <c r="AO63" s="149" t="e">
        <f>#REF!-'AB Test Old Pricing Grid'!AO63</f>
        <v>#REF!</v>
      </c>
      <c r="AP63" s="149" t="e">
        <f>#REF!-'AB Test Old Pricing Grid'!AP63</f>
        <v>#REF!</v>
      </c>
      <c r="AQ63" s="149" t="e">
        <f>#REF!-'AB Test Old Pricing Grid'!AQ63</f>
        <v>#REF!</v>
      </c>
      <c r="AR63" s="146" t="e">
        <f>#REF!-'AB Test Old Pricing Grid'!AR63</f>
        <v>#REF!</v>
      </c>
    </row>
    <row r="65" spans="13:43" x14ac:dyDescent="0.6">
      <c r="M65" s="1"/>
      <c r="O65" s="1"/>
      <c r="Q65" s="1"/>
      <c r="S65" s="1"/>
      <c r="U65" s="1"/>
      <c r="AI65" s="1"/>
      <c r="AK65" s="1"/>
      <c r="AM65" s="1"/>
      <c r="AO65" s="1"/>
      <c r="AQ65" s="1"/>
    </row>
    <row r="66" spans="13:43" x14ac:dyDescent="0.6">
      <c r="M66" s="1"/>
      <c r="O66" s="1"/>
      <c r="Q66" s="1"/>
      <c r="S66" s="1"/>
      <c r="U66" s="1"/>
      <c r="AI66" s="1"/>
      <c r="AK66" s="1"/>
      <c r="AM66" s="1"/>
      <c r="AO66" s="1"/>
      <c r="AQ66" s="1"/>
    </row>
    <row r="67" spans="13:43" x14ac:dyDescent="0.6">
      <c r="M67" s="1"/>
      <c r="O67" s="1"/>
      <c r="Q67" s="1"/>
      <c r="S67" s="1"/>
      <c r="U67" s="1"/>
      <c r="AI67" s="1"/>
      <c r="AK67" s="1"/>
      <c r="AM67" s="1"/>
      <c r="AO67" s="1"/>
      <c r="AQ67" s="1"/>
    </row>
    <row r="68" spans="13:43" x14ac:dyDescent="0.6">
      <c r="M68" s="1"/>
    </row>
    <row r="69" spans="13:43" x14ac:dyDescent="0.6">
      <c r="M69" s="1"/>
      <c r="O69" s="1"/>
      <c r="Q69" s="1"/>
      <c r="S69" s="1"/>
      <c r="U69" s="1"/>
      <c r="AI69" s="1"/>
      <c r="AK69" s="1"/>
      <c r="AM69" s="1"/>
      <c r="AO69" s="1"/>
      <c r="AQ69" s="1"/>
    </row>
    <row r="70" spans="13:43" x14ac:dyDescent="0.6">
      <c r="M70" s="1"/>
      <c r="O70" s="1"/>
      <c r="Q70" s="1"/>
      <c r="S70" s="1"/>
      <c r="U70" s="1"/>
      <c r="AI70" s="1"/>
      <c r="AK70" s="1"/>
      <c r="AM70" s="1"/>
      <c r="AO70" s="1"/>
      <c r="AQ70" s="1"/>
    </row>
    <row r="71" spans="13:43" x14ac:dyDescent="0.6">
      <c r="M71" s="1"/>
      <c r="O71" s="1"/>
      <c r="Q71" s="1"/>
      <c r="S71" s="1"/>
      <c r="U71" s="1"/>
      <c r="AI71" s="1"/>
      <c r="AK71" s="1"/>
      <c r="AM71" s="1"/>
      <c r="AO71" s="1"/>
      <c r="AQ71" s="1"/>
    </row>
    <row r="73" spans="13:43" x14ac:dyDescent="0.6">
      <c r="M73" s="1"/>
      <c r="O73" s="1"/>
      <c r="Q73" s="1"/>
      <c r="S73" s="1"/>
      <c r="U73" s="1"/>
      <c r="AI73" s="1"/>
      <c r="AK73" s="1"/>
      <c r="AM73" s="1"/>
      <c r="AO73" s="1"/>
      <c r="AQ73" s="1"/>
    </row>
    <row r="74" spans="13:43" x14ac:dyDescent="0.6">
      <c r="M74" s="1"/>
      <c r="O74" s="1"/>
      <c r="Q74" s="1"/>
      <c r="S74" s="1"/>
      <c r="U74" s="1"/>
      <c r="AI74" s="1"/>
      <c r="AK74" s="1"/>
      <c r="AM74" s="1"/>
      <c r="AO74" s="1"/>
      <c r="AQ74" s="1"/>
    </row>
    <row r="75" spans="13:43" x14ac:dyDescent="0.6">
      <c r="M75" s="1"/>
      <c r="O75" s="1"/>
      <c r="Q75" s="1"/>
      <c r="S75" s="1"/>
      <c r="U75" s="1"/>
      <c r="AI75" s="1"/>
      <c r="AK75" s="1"/>
      <c r="AM75" s="1"/>
      <c r="AO75" s="1"/>
      <c r="AQ75" s="1"/>
    </row>
    <row r="77" spans="13:43" x14ac:dyDescent="0.6">
      <c r="M77" s="1"/>
      <c r="O77" s="1"/>
      <c r="Q77" s="1"/>
      <c r="S77" s="1"/>
      <c r="U77" s="1"/>
      <c r="AI77" s="1"/>
      <c r="AK77" s="1"/>
      <c r="AM77" s="1"/>
      <c r="AO77" s="1"/>
      <c r="AQ77" s="1"/>
    </row>
    <row r="78" spans="13:43" x14ac:dyDescent="0.6">
      <c r="M78" s="1"/>
      <c r="O78" s="1"/>
      <c r="Q78" s="1"/>
      <c r="S78" s="1"/>
      <c r="U78" s="1"/>
      <c r="AI78" s="1"/>
      <c r="AK78" s="1"/>
      <c r="AM78" s="1"/>
      <c r="AO78" s="1"/>
      <c r="AQ78" s="1"/>
    </row>
    <row r="79" spans="13:43" x14ac:dyDescent="0.6">
      <c r="M79" s="1"/>
      <c r="O79" s="1"/>
      <c r="Q79" s="1"/>
      <c r="S79" s="1"/>
      <c r="U79" s="1"/>
      <c r="AI79" s="1"/>
      <c r="AK79" s="1"/>
      <c r="AM79" s="1"/>
      <c r="AO79" s="1"/>
      <c r="AQ79" s="1"/>
    </row>
  </sheetData>
  <mergeCells count="144">
    <mergeCell ref="AO53:AP53"/>
    <mergeCell ref="AQ53:AR53"/>
    <mergeCell ref="AC53:AD53"/>
    <mergeCell ref="AE53:AF53"/>
    <mergeCell ref="AG53:AH53"/>
    <mergeCell ref="AI53:AJ53"/>
    <mergeCell ref="AK53:AL53"/>
    <mergeCell ref="AM53:AN53"/>
    <mergeCell ref="O53:P53"/>
    <mergeCell ref="Q53:R53"/>
    <mergeCell ref="S53:T53"/>
    <mergeCell ref="U53:V53"/>
    <mergeCell ref="Y53:Z53"/>
    <mergeCell ref="AA53:AB53"/>
    <mergeCell ref="C53:D53"/>
    <mergeCell ref="E53:F53"/>
    <mergeCell ref="G53:H53"/>
    <mergeCell ref="I53:J53"/>
    <mergeCell ref="K53:L53"/>
    <mergeCell ref="M53:N53"/>
    <mergeCell ref="AO38:AP38"/>
    <mergeCell ref="AQ38:AR38"/>
    <mergeCell ref="M50:N51"/>
    <mergeCell ref="P50:R50"/>
    <mergeCell ref="S50:V52"/>
    <mergeCell ref="AI50:AJ51"/>
    <mergeCell ref="AL50:AN50"/>
    <mergeCell ref="AO50:AR52"/>
    <mergeCell ref="P51:R51"/>
    <mergeCell ref="AL51:AN51"/>
    <mergeCell ref="AC38:AD38"/>
    <mergeCell ref="AE38:AF38"/>
    <mergeCell ref="AG38:AH38"/>
    <mergeCell ref="AI38:AJ38"/>
    <mergeCell ref="AK38:AL38"/>
    <mergeCell ref="AM38:AN38"/>
    <mergeCell ref="O38:P38"/>
    <mergeCell ref="Q38:R38"/>
    <mergeCell ref="S38:T38"/>
    <mergeCell ref="U38:V38"/>
    <mergeCell ref="Y38:Z38"/>
    <mergeCell ref="AA38:AB38"/>
    <mergeCell ref="C38:D38"/>
    <mergeCell ref="E38:F38"/>
    <mergeCell ref="G38:H38"/>
    <mergeCell ref="I38:J38"/>
    <mergeCell ref="K38:L38"/>
    <mergeCell ref="M38:N38"/>
    <mergeCell ref="AL35:AN35"/>
    <mergeCell ref="AO35:AR37"/>
    <mergeCell ref="P36:R36"/>
    <mergeCell ref="AL36:AN36"/>
    <mergeCell ref="AG23:AH23"/>
    <mergeCell ref="AI23:AJ23"/>
    <mergeCell ref="AK23:AL23"/>
    <mergeCell ref="AM23:AN23"/>
    <mergeCell ref="AO23:AP23"/>
    <mergeCell ref="AQ23:AR23"/>
    <mergeCell ref="S23:T23"/>
    <mergeCell ref="U23:V23"/>
    <mergeCell ref="Y23:Z23"/>
    <mergeCell ref="AA23:AB23"/>
    <mergeCell ref="AC23:AD23"/>
    <mergeCell ref="AE23:AF23"/>
    <mergeCell ref="C8:D8"/>
    <mergeCell ref="E8:F8"/>
    <mergeCell ref="G8:H8"/>
    <mergeCell ref="I8:J8"/>
    <mergeCell ref="K8:L8"/>
    <mergeCell ref="M35:N36"/>
    <mergeCell ref="P35:R35"/>
    <mergeCell ref="S35:V37"/>
    <mergeCell ref="AI35:AJ36"/>
    <mergeCell ref="P21:R21"/>
    <mergeCell ref="AL21:AN21"/>
    <mergeCell ref="C23:D23"/>
    <mergeCell ref="E23:F23"/>
    <mergeCell ref="G23:H23"/>
    <mergeCell ref="I23:J23"/>
    <mergeCell ref="K23:L23"/>
    <mergeCell ref="M23:N23"/>
    <mergeCell ref="O23:P23"/>
    <mergeCell ref="Q23:R23"/>
    <mergeCell ref="CC8:CD8"/>
    <mergeCell ref="CE8:CF8"/>
    <mergeCell ref="CG8:CH8"/>
    <mergeCell ref="CI8:CJ8"/>
    <mergeCell ref="M20:N21"/>
    <mergeCell ref="P20:R20"/>
    <mergeCell ref="S20:V22"/>
    <mergeCell ref="AI20:AJ21"/>
    <mergeCell ref="AL20:AN20"/>
    <mergeCell ref="AO20:AR22"/>
    <mergeCell ref="BQ8:BR8"/>
    <mergeCell ref="BS8:BT8"/>
    <mergeCell ref="BU8:BV8"/>
    <mergeCell ref="BW8:BX8"/>
    <mergeCell ref="BY8:BZ8"/>
    <mergeCell ref="CA8:CB8"/>
    <mergeCell ref="BC8:BD8"/>
    <mergeCell ref="BE8:BF8"/>
    <mergeCell ref="BG8:BH8"/>
    <mergeCell ref="BI8:BJ8"/>
    <mergeCell ref="M8:N8"/>
    <mergeCell ref="BK8:BL8"/>
    <mergeCell ref="BM8:BN8"/>
    <mergeCell ref="AO8:AP8"/>
    <mergeCell ref="O8:P8"/>
    <mergeCell ref="Q8:R8"/>
    <mergeCell ref="S8:T8"/>
    <mergeCell ref="U8:V8"/>
    <mergeCell ref="Y8:Z8"/>
    <mergeCell ref="AA8:AB8"/>
    <mergeCell ref="P6:R6"/>
    <mergeCell ref="AL6:AN6"/>
    <mergeCell ref="BH6:BJ6"/>
    <mergeCell ref="AU8:AV8"/>
    <mergeCell ref="AW8:AX8"/>
    <mergeCell ref="AY8:AZ8"/>
    <mergeCell ref="BA8:BB8"/>
    <mergeCell ref="AC8:AD8"/>
    <mergeCell ref="AE8:AF8"/>
    <mergeCell ref="AQ8:AR8"/>
    <mergeCell ref="AG8:AH8"/>
    <mergeCell ref="AI8:AJ8"/>
    <mergeCell ref="AK8:AL8"/>
    <mergeCell ref="AM8:AN8"/>
    <mergeCell ref="CG5:CJ7"/>
    <mergeCell ref="B3:V3"/>
    <mergeCell ref="X3:AR3"/>
    <mergeCell ref="AT3:BN3"/>
    <mergeCell ref="BP3:CJ3"/>
    <mergeCell ref="M5:N6"/>
    <mergeCell ref="P5:R5"/>
    <mergeCell ref="S5:V7"/>
    <mergeCell ref="AI5:AJ6"/>
    <mergeCell ref="AL5:AN5"/>
    <mergeCell ref="AO5:AR7"/>
    <mergeCell ref="CD6:CF6"/>
    <mergeCell ref="CA5:CB6"/>
    <mergeCell ref="CD5:CF5"/>
    <mergeCell ref="BE5:BF6"/>
    <mergeCell ref="BH5:BJ5"/>
    <mergeCell ref="BK5:BN7"/>
  </mergeCells>
  <pageMargins left="0.7" right="0.7" top="0.75" bottom="0.75" header="0.3" footer="0.3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F6DF-3945-E343-83BD-B252D30D58DD}">
  <dimension ref="A1:AC49"/>
  <sheetViews>
    <sheetView topLeftCell="B1" zoomScaleNormal="100" workbookViewId="0">
      <selection activeCell="G10" sqref="G10"/>
    </sheetView>
  </sheetViews>
  <sheetFormatPr defaultColWidth="10.84765625" defaultRowHeight="15.6" x14ac:dyDescent="0.6"/>
  <cols>
    <col min="1" max="1" width="2.6484375" style="2" hidden="1" customWidth="1"/>
    <col min="2" max="2" width="12.84765625" style="2" bestFit="1" customWidth="1"/>
    <col min="3" max="3" width="10.5" style="2" bestFit="1" customWidth="1"/>
    <col min="4" max="5" width="10.84765625" style="2"/>
    <col min="6" max="6" width="2.84765625" style="2" customWidth="1"/>
    <col min="7" max="10" width="10.84765625" style="2"/>
    <col min="11" max="11" width="3.34765625" style="2" customWidth="1"/>
    <col min="12" max="15" width="11.1484375" style="2" customWidth="1"/>
    <col min="16" max="16" width="3.34765625" style="2" customWidth="1"/>
    <col min="17" max="20" width="10.84765625" style="2"/>
    <col min="21" max="21" width="3" style="2" customWidth="1"/>
    <col min="22" max="25" width="10.84765625" style="2"/>
    <col min="26" max="26" width="3.84765625" style="2" customWidth="1"/>
    <col min="27" max="16384" width="10.84765625" style="2"/>
  </cols>
  <sheetData>
    <row r="1" spans="1:29" x14ac:dyDescent="0.6">
      <c r="B1" s="2" t="s">
        <v>11</v>
      </c>
      <c r="G1" s="2" t="s">
        <v>12</v>
      </c>
      <c r="L1" s="2" t="s">
        <v>32</v>
      </c>
      <c r="Q1" s="2" t="s">
        <v>13</v>
      </c>
      <c r="V1" s="2" t="s">
        <v>35</v>
      </c>
    </row>
    <row r="3" spans="1:29" x14ac:dyDescent="0.6">
      <c r="A3" s="2">
        <v>5</v>
      </c>
      <c r="B3" s="6" t="s">
        <v>3</v>
      </c>
      <c r="C3" s="20" t="s">
        <v>37</v>
      </c>
      <c r="D3" s="38">
        <f>AVERAGE(C5:E7)</f>
        <v>6.7500000000000004E-2</v>
      </c>
      <c r="E3" s="8"/>
      <c r="G3" s="6" t="s">
        <v>3</v>
      </c>
      <c r="H3" s="20" t="s">
        <v>36</v>
      </c>
      <c r="I3" s="38">
        <f>AVERAGE(H5:J7)</f>
        <v>1.7777777777777778E-2</v>
      </c>
      <c r="J3" s="8"/>
      <c r="L3" s="6" t="s">
        <v>3</v>
      </c>
      <c r="M3" s="20" t="s">
        <v>38</v>
      </c>
      <c r="N3" s="48">
        <f>AVERAGE(M5:O7)*1000</f>
        <v>-2003.806933370973</v>
      </c>
      <c r="O3" s="8"/>
      <c r="Q3" s="6" t="s">
        <v>3</v>
      </c>
      <c r="R3" s="20" t="s">
        <v>39</v>
      </c>
      <c r="S3" s="38">
        <f>AVERAGE(R5:T7)</f>
        <v>7.4910445219861468E-2</v>
      </c>
      <c r="T3" s="8"/>
      <c r="V3" s="31" t="s">
        <v>24</v>
      </c>
      <c r="W3" s="20"/>
      <c r="X3" s="7"/>
      <c r="Y3" s="8"/>
      <c r="AA3" s="31" t="s">
        <v>26</v>
      </c>
      <c r="AB3" s="3"/>
      <c r="AC3" s="4"/>
    </row>
    <row r="4" spans="1:29" x14ac:dyDescent="0.6">
      <c r="B4" s="15"/>
      <c r="C4" s="9" t="s">
        <v>8</v>
      </c>
      <c r="D4" s="9" t="s">
        <v>9</v>
      </c>
      <c r="E4" s="10" t="s">
        <v>0</v>
      </c>
      <c r="G4" s="15"/>
      <c r="H4" s="9" t="s">
        <v>8</v>
      </c>
      <c r="I4" s="9" t="s">
        <v>9</v>
      </c>
      <c r="J4" s="10" t="s">
        <v>0</v>
      </c>
      <c r="L4" s="15"/>
      <c r="M4" s="9" t="s">
        <v>8</v>
      </c>
      <c r="N4" s="9" t="s">
        <v>9</v>
      </c>
      <c r="O4" s="10" t="s">
        <v>0</v>
      </c>
      <c r="Q4" s="15"/>
      <c r="R4" s="9" t="s">
        <v>8</v>
      </c>
      <c r="S4" s="9" t="s">
        <v>9</v>
      </c>
      <c r="T4" s="10" t="s">
        <v>0</v>
      </c>
      <c r="V4" s="15"/>
      <c r="W4" s="9" t="s">
        <v>8</v>
      </c>
      <c r="X4" s="9" t="s">
        <v>9</v>
      </c>
      <c r="Y4" s="19" t="s">
        <v>0</v>
      </c>
      <c r="AA4" s="5"/>
      <c r="AB4" s="24"/>
      <c r="AC4" s="32"/>
    </row>
    <row r="5" spans="1:29" x14ac:dyDescent="0.6">
      <c r="B5" s="11" t="s">
        <v>10</v>
      </c>
      <c r="C5" s="52">
        <v>7.4999999999999997E-2</v>
      </c>
      <c r="D5" s="53">
        <v>6.5000000000000002E-2</v>
      </c>
      <c r="E5" s="54">
        <v>5.2499999999999998E-2</v>
      </c>
      <c r="G5" s="11" t="s">
        <v>10</v>
      </c>
      <c r="H5" s="12">
        <v>0.02</v>
      </c>
      <c r="I5" s="13">
        <v>1.4999999999999999E-2</v>
      </c>
      <c r="J5" s="14">
        <v>1.4999999999999999E-2</v>
      </c>
      <c r="L5" s="11" t="s">
        <v>10</v>
      </c>
      <c r="M5" s="43">
        <f t="shared" ref="M5:O7" si="0">PMT(C5/12,$A$3*12,100*+(1+H5))</f>
        <v>-2.0438707567536238</v>
      </c>
      <c r="N5" s="46">
        <f t="shared" si="0"/>
        <v>-1.9859640442009467</v>
      </c>
      <c r="O5" s="47">
        <f t="shared" si="0"/>
        <v>-1.9270773601078128</v>
      </c>
      <c r="Q5" s="11" t="s">
        <v>10</v>
      </c>
      <c r="R5" s="12">
        <f t="shared" ref="R5:T7" si="1">RATE($A$3*12,M5,100)*12</f>
        <v>8.3383443623683745E-2</v>
      </c>
      <c r="S5" s="13">
        <f t="shared" si="1"/>
        <v>7.1237592903903635E-2</v>
      </c>
      <c r="T5" s="14">
        <f t="shared" si="1"/>
        <v>5.8664719925363304E-2</v>
      </c>
      <c r="V5" s="11" t="s">
        <v>10</v>
      </c>
      <c r="W5" s="12">
        <f>R5-AA6</f>
        <v>-2.5366556376316254E-2</v>
      </c>
      <c r="X5" s="13">
        <f>S5-AB6</f>
        <v>-2.6262407096096368E-2</v>
      </c>
      <c r="Y5" s="14">
        <f>T5-AC6</f>
        <v>-1.3835280074636691E-2</v>
      </c>
      <c r="AA5" s="33" t="s">
        <v>8</v>
      </c>
      <c r="AB5" s="9" t="s">
        <v>9</v>
      </c>
      <c r="AC5" s="19" t="s">
        <v>0</v>
      </c>
    </row>
    <row r="6" spans="1:29" x14ac:dyDescent="0.6">
      <c r="B6" s="15" t="s">
        <v>4</v>
      </c>
      <c r="C6" s="52">
        <v>0.08</v>
      </c>
      <c r="D6" s="53">
        <v>6.7500000000000004E-2</v>
      </c>
      <c r="E6" s="54">
        <v>5.5E-2</v>
      </c>
      <c r="G6" s="15" t="s">
        <v>4</v>
      </c>
      <c r="H6" s="12">
        <v>0.02</v>
      </c>
      <c r="I6" s="13">
        <v>1.4999999999999999E-2</v>
      </c>
      <c r="J6" s="14">
        <v>1.4999999999999999E-2</v>
      </c>
      <c r="L6" s="15" t="s">
        <v>4</v>
      </c>
      <c r="M6" s="43">
        <f t="shared" si="0"/>
        <v>-2.0681922174181953</v>
      </c>
      <c r="N6" s="46">
        <f t="shared" si="0"/>
        <v>-1.9978712574482997</v>
      </c>
      <c r="O6" s="47">
        <f t="shared" si="0"/>
        <v>-1.9387679604358972</v>
      </c>
      <c r="Q6" s="15" t="s">
        <v>4</v>
      </c>
      <c r="R6" s="12">
        <f t="shared" si="1"/>
        <v>8.8423413861750511E-2</v>
      </c>
      <c r="S6" s="13">
        <f t="shared" si="1"/>
        <v>7.3752332094156367E-2</v>
      </c>
      <c r="T6" s="14">
        <f t="shared" si="1"/>
        <v>6.1179185118880354E-2</v>
      </c>
      <c r="V6" s="15" t="s">
        <v>4</v>
      </c>
      <c r="W6" s="12">
        <f>R6-AA6</f>
        <v>-2.0326586138249489E-2</v>
      </c>
      <c r="X6" s="13">
        <f>S6-AB6</f>
        <v>-2.3747667905843636E-2</v>
      </c>
      <c r="Y6" s="14">
        <f>T6-AC6</f>
        <v>-1.1320814881119641E-2</v>
      </c>
      <c r="AA6" s="33">
        <v>0.10875</v>
      </c>
      <c r="AB6" s="9">
        <v>9.7500000000000003E-2</v>
      </c>
      <c r="AC6" s="10">
        <v>7.2499999999999995E-2</v>
      </c>
    </row>
    <row r="7" spans="1:29" x14ac:dyDescent="0.6">
      <c r="B7" s="16" t="s">
        <v>1</v>
      </c>
      <c r="C7" s="55">
        <v>8.5000000000000006E-2</v>
      </c>
      <c r="D7" s="55">
        <v>7.0000000000000007E-2</v>
      </c>
      <c r="E7" s="56">
        <v>5.7500000000000002E-2</v>
      </c>
      <c r="G7" s="16" t="s">
        <v>1</v>
      </c>
      <c r="H7" s="17">
        <v>0.02</v>
      </c>
      <c r="I7" s="17">
        <v>0.02</v>
      </c>
      <c r="J7" s="18">
        <v>0.02</v>
      </c>
      <c r="L7" s="16" t="s">
        <v>1</v>
      </c>
      <c r="M7" s="44">
        <f t="shared" si="0"/>
        <v>-2.0926861953592275</v>
      </c>
      <c r="N7" s="44">
        <f t="shared" si="0"/>
        <v>-2.0197222511156525</v>
      </c>
      <c r="O7" s="45">
        <f t="shared" si="0"/>
        <v>-1.9601103574991039</v>
      </c>
      <c r="Q7" s="16" t="s">
        <v>1</v>
      </c>
      <c r="R7" s="17">
        <f t="shared" si="1"/>
        <v>9.3463680770441315E-2</v>
      </c>
      <c r="S7" s="17">
        <f t="shared" si="1"/>
        <v>7.8343769066305968E-2</v>
      </c>
      <c r="T7" s="18">
        <f t="shared" si="1"/>
        <v>6.5745869614268024E-2</v>
      </c>
      <c r="V7" s="16" t="s">
        <v>1</v>
      </c>
      <c r="W7" s="17">
        <f>R7-AA6</f>
        <v>-1.5286319229558684E-2</v>
      </c>
      <c r="X7" s="17">
        <f>S7-AB6</f>
        <v>-1.9156230933694035E-2</v>
      </c>
      <c r="Y7" s="18">
        <f>T7-AC6</f>
        <v>-6.7541303857319712E-3</v>
      </c>
      <c r="AA7" s="34"/>
      <c r="AB7" s="35"/>
      <c r="AC7" s="36"/>
    </row>
    <row r="8" spans="1:29" x14ac:dyDescent="0.6">
      <c r="B8" s="21"/>
      <c r="C8" s="21"/>
      <c r="D8" s="21"/>
      <c r="E8" s="21"/>
      <c r="G8" s="21"/>
      <c r="H8" s="21"/>
      <c r="I8" s="21"/>
      <c r="J8" s="21"/>
      <c r="L8" s="21"/>
      <c r="M8" s="21"/>
      <c r="N8" s="21"/>
      <c r="O8" s="21"/>
      <c r="Q8" s="21"/>
      <c r="R8" s="21"/>
      <c r="S8" s="21"/>
      <c r="T8" s="21"/>
      <c r="AA8" s="24"/>
      <c r="AB8" s="24"/>
      <c r="AC8" s="24"/>
    </row>
    <row r="9" spans="1:29" x14ac:dyDescent="0.6">
      <c r="A9" s="2">
        <v>10</v>
      </c>
      <c r="B9" s="22" t="s">
        <v>2</v>
      </c>
      <c r="C9" s="20" t="s">
        <v>37</v>
      </c>
      <c r="D9" s="38">
        <f>AVERAGE(C11:E13)</f>
        <v>8.2500000000000018E-2</v>
      </c>
      <c r="E9" s="23"/>
      <c r="G9" s="22" t="s">
        <v>2</v>
      </c>
      <c r="H9" s="20" t="s">
        <v>36</v>
      </c>
      <c r="I9" s="38">
        <f>AVERAGE(H11:J13)</f>
        <v>2.2777777777777775E-2</v>
      </c>
      <c r="J9" s="23"/>
      <c r="L9" s="22" t="s">
        <v>2</v>
      </c>
      <c r="M9" s="20" t="s">
        <v>38</v>
      </c>
      <c r="N9" s="48">
        <f>AVERAGE(M11:O13)*1000</f>
        <v>-1255.5446456413404</v>
      </c>
      <c r="O9" s="23"/>
      <c r="Q9" s="22" t="s">
        <v>2</v>
      </c>
      <c r="R9" s="20" t="s">
        <v>39</v>
      </c>
      <c r="S9" s="38">
        <f>AVERAGE(R11:T13)</f>
        <v>8.7732665880017879E-2</v>
      </c>
      <c r="T9" s="23"/>
      <c r="V9" s="31" t="s">
        <v>25</v>
      </c>
      <c r="W9" s="20"/>
      <c r="X9" s="7"/>
      <c r="Y9" s="8"/>
      <c r="AA9" s="31" t="s">
        <v>27</v>
      </c>
      <c r="AB9" s="3"/>
      <c r="AC9" s="4"/>
    </row>
    <row r="10" spans="1:29" x14ac:dyDescent="0.6">
      <c r="B10" s="15"/>
      <c r="C10" s="9" t="s">
        <v>8</v>
      </c>
      <c r="D10" s="9" t="s">
        <v>9</v>
      </c>
      <c r="E10" s="19" t="s">
        <v>0</v>
      </c>
      <c r="G10" s="15"/>
      <c r="H10" s="9" t="s">
        <v>8</v>
      </c>
      <c r="I10" s="9" t="s">
        <v>9</v>
      </c>
      <c r="J10" s="19" t="s">
        <v>0</v>
      </c>
      <c r="L10" s="15"/>
      <c r="M10" s="9" t="s">
        <v>8</v>
      </c>
      <c r="N10" s="9" t="s">
        <v>9</v>
      </c>
      <c r="O10" s="19" t="s">
        <v>0</v>
      </c>
      <c r="Q10" s="15"/>
      <c r="R10" s="9" t="s">
        <v>8</v>
      </c>
      <c r="S10" s="9" t="s">
        <v>9</v>
      </c>
      <c r="T10" s="19" t="s">
        <v>0</v>
      </c>
      <c r="V10" s="15"/>
      <c r="W10" s="9" t="s">
        <v>8</v>
      </c>
      <c r="X10" s="9" t="s">
        <v>9</v>
      </c>
      <c r="Y10" s="19" t="s">
        <v>0</v>
      </c>
      <c r="AA10" s="5"/>
      <c r="AB10" s="24"/>
      <c r="AC10" s="32"/>
    </row>
    <row r="11" spans="1:29" x14ac:dyDescent="0.6">
      <c r="B11" s="11" t="s">
        <v>10</v>
      </c>
      <c r="C11" s="52">
        <v>0.09</v>
      </c>
      <c r="D11" s="53">
        <v>7.7499999999999999E-2</v>
      </c>
      <c r="E11" s="54">
        <v>6.5000000000000002E-2</v>
      </c>
      <c r="G11" s="11" t="s">
        <v>10</v>
      </c>
      <c r="H11" s="12">
        <v>2.5000000000000001E-2</v>
      </c>
      <c r="I11" s="13">
        <v>0.02</v>
      </c>
      <c r="J11" s="14">
        <v>0.02</v>
      </c>
      <c r="L11" s="11" t="s">
        <v>10</v>
      </c>
      <c r="M11" s="43">
        <f t="shared" ref="M11:O13" si="2">PMT(C11/12,$A$9*12,100*+(1+H11))</f>
        <v>-1.2984266809400571</v>
      </c>
      <c r="N11" s="46">
        <f t="shared" si="2"/>
        <v>-1.2241084377237588</v>
      </c>
      <c r="O11" s="47">
        <f t="shared" si="2"/>
        <v>-1.1581893676442654</v>
      </c>
      <c r="Q11" s="11" t="s">
        <v>10</v>
      </c>
      <c r="R11" s="12">
        <f t="shared" ref="R11:T13" si="3">RATE($A$9*12,M11,100)*12</f>
        <v>9.5812221239356746E-2</v>
      </c>
      <c r="S11" s="13">
        <f t="shared" si="3"/>
        <v>8.2044949653078514E-2</v>
      </c>
      <c r="T11" s="14">
        <f t="shared" si="3"/>
        <v>6.9437801955061135E-2</v>
      </c>
      <c r="V11" s="11" t="s">
        <v>10</v>
      </c>
      <c r="W11" s="12">
        <f>R11-AA12</f>
        <v>-2.6687778760643252E-2</v>
      </c>
      <c r="X11" s="13">
        <f>S11-AB12</f>
        <v>-2.9205050346921488E-2</v>
      </c>
      <c r="Y11" s="14">
        <f>T11-AC12</f>
        <v>-1.6812198044938859E-2</v>
      </c>
      <c r="AA11" s="33" t="s">
        <v>8</v>
      </c>
      <c r="AB11" s="9" t="s">
        <v>9</v>
      </c>
      <c r="AC11" s="19" t="s">
        <v>0</v>
      </c>
    </row>
    <row r="12" spans="1:29" x14ac:dyDescent="0.6">
      <c r="B12" s="15" t="s">
        <v>4</v>
      </c>
      <c r="C12" s="52">
        <v>9.5000000000000001E-2</v>
      </c>
      <c r="D12" s="53">
        <v>8.5000000000000006E-2</v>
      </c>
      <c r="E12" s="54">
        <v>6.7500000000000004E-2</v>
      </c>
      <c r="G12" s="15" t="s">
        <v>4</v>
      </c>
      <c r="H12" s="12">
        <v>2.5000000000000001E-2</v>
      </c>
      <c r="I12" s="13">
        <v>0.02</v>
      </c>
      <c r="J12" s="14">
        <v>0.02</v>
      </c>
      <c r="L12" s="15" t="s">
        <v>4</v>
      </c>
      <c r="M12" s="43">
        <f t="shared" si="2"/>
        <v>-1.3263249649979643</v>
      </c>
      <c r="N12" s="46">
        <f t="shared" si="2"/>
        <v>-1.2646540265200135</v>
      </c>
      <c r="O12" s="47">
        <f t="shared" si="2"/>
        <v>-1.1712059676523012</v>
      </c>
      <c r="Q12" s="15" t="s">
        <v>4</v>
      </c>
      <c r="R12" s="12">
        <f t="shared" si="3"/>
        <v>0.1008691400697779</v>
      </c>
      <c r="S12" s="13">
        <f t="shared" si="3"/>
        <v>8.9611108175722196E-2</v>
      </c>
      <c r="T12" s="14">
        <f t="shared" si="3"/>
        <v>7.1958921730002734E-2</v>
      </c>
      <c r="V12" s="15" t="s">
        <v>4</v>
      </c>
      <c r="W12" s="12">
        <f>R12-AA12</f>
        <v>-2.1630859930222096E-2</v>
      </c>
      <c r="X12" s="13">
        <f>S12-AB12</f>
        <v>-2.1638891824277806E-2</v>
      </c>
      <c r="Y12" s="14">
        <f>T12-AC12</f>
        <v>-1.4291078269997259E-2</v>
      </c>
      <c r="AA12" s="33">
        <v>0.1225</v>
      </c>
      <c r="AB12" s="9">
        <v>0.11125</v>
      </c>
      <c r="AC12" s="10">
        <v>8.6249999999999993E-2</v>
      </c>
    </row>
    <row r="13" spans="1:29" x14ac:dyDescent="0.6">
      <c r="B13" s="16" t="s">
        <v>1</v>
      </c>
      <c r="C13" s="55">
        <v>0.1</v>
      </c>
      <c r="D13" s="55">
        <v>9.2499999999999999E-2</v>
      </c>
      <c r="E13" s="56">
        <v>7.0000000000000007E-2</v>
      </c>
      <c r="G13" s="16" t="s">
        <v>1</v>
      </c>
      <c r="H13" s="17">
        <v>2.5000000000000001E-2</v>
      </c>
      <c r="I13" s="17">
        <v>2.5000000000000001E-2</v>
      </c>
      <c r="J13" s="18">
        <v>2.5000000000000001E-2</v>
      </c>
      <c r="L13" s="16" t="s">
        <v>1</v>
      </c>
      <c r="M13" s="44">
        <f t="shared" si="2"/>
        <v>-1.3545450530380567</v>
      </c>
      <c r="N13" s="44">
        <f t="shared" si="2"/>
        <v>-1.3123354002647505</v>
      </c>
      <c r="O13" s="45">
        <f t="shared" si="2"/>
        <v>-1.1901119119908965</v>
      </c>
      <c r="Q13" s="16" t="s">
        <v>1</v>
      </c>
      <c r="R13" s="17">
        <f t="shared" si="3"/>
        <v>0.10592685264741786</v>
      </c>
      <c r="S13" s="17">
        <f t="shared" si="3"/>
        <v>9.8340581630827928E-2</v>
      </c>
      <c r="T13" s="18">
        <f t="shared" si="3"/>
        <v>7.5592415818915959E-2</v>
      </c>
      <c r="V13" s="16" t="s">
        <v>1</v>
      </c>
      <c r="W13" s="17">
        <f>R13-AA12</f>
        <v>-1.657314735258214E-2</v>
      </c>
      <c r="X13" s="17">
        <f>S13-AB12</f>
        <v>-1.2909418369172074E-2</v>
      </c>
      <c r="Y13" s="18">
        <f>T13-AC12</f>
        <v>-1.0657584181084034E-2</v>
      </c>
      <c r="AA13" s="34"/>
      <c r="AB13" s="35"/>
      <c r="AC13" s="36"/>
    </row>
    <row r="14" spans="1:29" x14ac:dyDescent="0.6">
      <c r="B14" s="21"/>
      <c r="C14" s="21"/>
      <c r="D14" s="21"/>
      <c r="E14" s="21"/>
      <c r="G14" s="21"/>
      <c r="H14" s="21"/>
      <c r="I14" s="21"/>
      <c r="J14" s="21"/>
      <c r="L14" s="21"/>
      <c r="M14" s="21"/>
      <c r="N14" s="21"/>
      <c r="O14" s="21"/>
      <c r="Q14" s="21"/>
      <c r="R14" s="21"/>
      <c r="S14" s="21"/>
      <c r="T14" s="21"/>
      <c r="AA14" s="24"/>
      <c r="AB14" s="24"/>
      <c r="AC14" s="24"/>
    </row>
    <row r="15" spans="1:29" x14ac:dyDescent="0.6">
      <c r="A15" s="2">
        <v>15</v>
      </c>
      <c r="B15" s="22" t="s">
        <v>6</v>
      </c>
      <c r="C15" s="20" t="s">
        <v>37</v>
      </c>
      <c r="D15" s="38">
        <f>AVERAGE(C17:E19)</f>
        <v>9.2499999999999999E-2</v>
      </c>
      <c r="E15" s="23"/>
      <c r="G15" s="22" t="s">
        <v>6</v>
      </c>
      <c r="H15" s="20" t="s">
        <v>36</v>
      </c>
      <c r="I15" s="38">
        <f>AVERAGE(H17:J19)</f>
        <v>2.7777777777777776E-2</v>
      </c>
      <c r="J15" s="23"/>
      <c r="L15" s="22" t="s">
        <v>6</v>
      </c>
      <c r="M15" s="20" t="s">
        <v>38</v>
      </c>
      <c r="N15" s="48">
        <f>AVERAGE(M17:O19)*1000</f>
        <v>-1059.8197659225268</v>
      </c>
      <c r="O15" s="23"/>
      <c r="Q15" s="22" t="s">
        <v>6</v>
      </c>
      <c r="R15" s="20" t="s">
        <v>39</v>
      </c>
      <c r="S15" s="38">
        <f>AVERAGE(R17:T19)</f>
        <v>9.7257430652314097E-2</v>
      </c>
      <c r="T15" s="23"/>
      <c r="V15" s="31" t="s">
        <v>25</v>
      </c>
      <c r="W15" s="20"/>
      <c r="X15" s="7"/>
      <c r="Y15" s="8"/>
      <c r="AA15" s="31" t="s">
        <v>27</v>
      </c>
      <c r="AB15" s="3"/>
      <c r="AC15" s="4"/>
    </row>
    <row r="16" spans="1:29" x14ac:dyDescent="0.6">
      <c r="B16" s="15"/>
      <c r="C16" s="9" t="s">
        <v>8</v>
      </c>
      <c r="D16" s="9" t="s">
        <v>9</v>
      </c>
      <c r="E16" s="19" t="s">
        <v>0</v>
      </c>
      <c r="G16" s="15"/>
      <c r="H16" s="9" t="s">
        <v>8</v>
      </c>
      <c r="I16" s="9" t="s">
        <v>9</v>
      </c>
      <c r="J16" s="19" t="s">
        <v>0</v>
      </c>
      <c r="L16" s="15"/>
      <c r="M16" s="9" t="s">
        <v>8</v>
      </c>
      <c r="N16" s="9" t="s">
        <v>9</v>
      </c>
      <c r="O16" s="19" t="s">
        <v>0</v>
      </c>
      <c r="Q16" s="15"/>
      <c r="R16" s="9" t="s">
        <v>8</v>
      </c>
      <c r="S16" s="9" t="s">
        <v>9</v>
      </c>
      <c r="T16" s="19" t="s">
        <v>0</v>
      </c>
      <c r="V16" s="15"/>
      <c r="W16" s="9" t="s">
        <v>8</v>
      </c>
      <c r="X16" s="9" t="s">
        <v>9</v>
      </c>
      <c r="Y16" s="19" t="s">
        <v>0</v>
      </c>
      <c r="AA16" s="5"/>
      <c r="AB16" s="24"/>
      <c r="AC16" s="32"/>
    </row>
    <row r="17" spans="2:29" x14ac:dyDescent="0.6">
      <c r="B17" s="11" t="s">
        <v>10</v>
      </c>
      <c r="C17" s="52">
        <v>0.105</v>
      </c>
      <c r="D17" s="53">
        <v>8.7499999999999994E-2</v>
      </c>
      <c r="E17" s="54">
        <v>7.2499999999999995E-2</v>
      </c>
      <c r="G17" s="11" t="s">
        <v>10</v>
      </c>
      <c r="H17" s="12">
        <v>0.03</v>
      </c>
      <c r="I17" s="13">
        <v>2.5000000000000001E-2</v>
      </c>
      <c r="J17" s="14">
        <v>2.5000000000000001E-2</v>
      </c>
      <c r="L17" s="11" t="s">
        <v>10</v>
      </c>
      <c r="M17" s="43">
        <f t="shared" ref="M17:O19" si="4">PMT(C17/12,$A$15*12,100*+(1+H17))</f>
        <v>-1.1385608914080851</v>
      </c>
      <c r="N17" s="46">
        <f t="shared" si="4"/>
        <v>-1.0244348669154342</v>
      </c>
      <c r="O17" s="47">
        <f t="shared" si="4"/>
        <v>-0.93568445305983561</v>
      </c>
      <c r="Q17" s="11" t="s">
        <v>10</v>
      </c>
      <c r="R17" s="12">
        <f t="shared" ref="R17:T19" si="5">RATE($A$15*12,M17,100)*12</f>
        <v>0.11031263888032611</v>
      </c>
      <c r="S17" s="13">
        <f t="shared" si="5"/>
        <v>9.1705095761455524E-2</v>
      </c>
      <c r="T17" s="14">
        <f t="shared" si="5"/>
        <v>7.6522357695708407E-2</v>
      </c>
      <c r="V17" s="11" t="s">
        <v>10</v>
      </c>
      <c r="W17" s="12">
        <f t="shared" ref="W17:Y19" si="6">R17-R11</f>
        <v>1.4500417640969362E-2</v>
      </c>
      <c r="X17" s="13">
        <f t="shared" si="6"/>
        <v>9.6601461083770102E-3</v>
      </c>
      <c r="Y17" s="14">
        <f t="shared" si="6"/>
        <v>7.084555740647272E-3</v>
      </c>
      <c r="AA17" s="33" t="s">
        <v>8</v>
      </c>
      <c r="AB17" s="9" t="s">
        <v>9</v>
      </c>
      <c r="AC17" s="19" t="s">
        <v>0</v>
      </c>
    </row>
    <row r="18" spans="2:29" x14ac:dyDescent="0.6">
      <c r="B18" s="15" t="s">
        <v>4</v>
      </c>
      <c r="C18" s="52">
        <v>0.11</v>
      </c>
      <c r="D18" s="53">
        <v>9.2499999999999999E-2</v>
      </c>
      <c r="E18" s="54">
        <v>7.4999999999999997E-2</v>
      </c>
      <c r="G18" s="15" t="s">
        <v>4</v>
      </c>
      <c r="H18" s="12">
        <v>0.03</v>
      </c>
      <c r="I18" s="13">
        <v>2.5000000000000001E-2</v>
      </c>
      <c r="J18" s="14">
        <v>2.5000000000000001E-2</v>
      </c>
      <c r="L18" s="15" t="s">
        <v>4</v>
      </c>
      <c r="M18" s="43">
        <f t="shared" si="4"/>
        <v>-1.1706948425927715</v>
      </c>
      <c r="N18" s="46">
        <f t="shared" si="4"/>
        <v>-1.0549220970381106</v>
      </c>
      <c r="O18" s="47">
        <f t="shared" si="4"/>
        <v>-0.95018766900280649</v>
      </c>
      <c r="Q18" s="15" t="s">
        <v>4</v>
      </c>
      <c r="R18" s="12">
        <f t="shared" si="5"/>
        <v>0.11539384428176383</v>
      </c>
      <c r="S18" s="13">
        <f t="shared" si="5"/>
        <v>9.6768445385181201E-2</v>
      </c>
      <c r="T18" s="14">
        <f t="shared" si="5"/>
        <v>7.9052055566314477E-2</v>
      </c>
      <c r="V18" s="15" t="s">
        <v>4</v>
      </c>
      <c r="W18" s="12">
        <f t="shared" si="6"/>
        <v>1.4524704211985928E-2</v>
      </c>
      <c r="X18" s="13">
        <f t="shared" si="6"/>
        <v>7.1573372094590054E-3</v>
      </c>
      <c r="Y18" s="14">
        <f t="shared" si="6"/>
        <v>7.0931338363117435E-3</v>
      </c>
      <c r="AA18" s="33">
        <v>0.1036</v>
      </c>
      <c r="AB18" s="9">
        <v>8.7099999999999997E-2</v>
      </c>
      <c r="AC18" s="10">
        <v>7.7100000000000002E-2</v>
      </c>
    </row>
    <row r="19" spans="2:29" x14ac:dyDescent="0.6">
      <c r="B19" s="16" t="s">
        <v>1</v>
      </c>
      <c r="C19" s="55">
        <v>0.115</v>
      </c>
      <c r="D19" s="55">
        <v>9.7500000000000003E-2</v>
      </c>
      <c r="E19" s="56">
        <v>7.7499999999999999E-2</v>
      </c>
      <c r="G19" s="16" t="s">
        <v>1</v>
      </c>
      <c r="H19" s="17">
        <v>0.03</v>
      </c>
      <c r="I19" s="17">
        <v>0.03</v>
      </c>
      <c r="J19" s="18">
        <v>0.03</v>
      </c>
      <c r="L19" s="16" t="s">
        <v>1</v>
      </c>
      <c r="M19" s="44">
        <f t="shared" si="4"/>
        <v>-1.2032355042052383</v>
      </c>
      <c r="N19" s="44">
        <f t="shared" si="4"/>
        <v>-1.0911435434490384</v>
      </c>
      <c r="O19" s="45">
        <f t="shared" si="4"/>
        <v>-0.96951402563142253</v>
      </c>
      <c r="Q19" s="16" t="s">
        <v>1</v>
      </c>
      <c r="R19" s="17">
        <f t="shared" si="5"/>
        <v>0.12047652342308648</v>
      </c>
      <c r="S19" s="17">
        <f t="shared" si="5"/>
        <v>0.10269359485684373</v>
      </c>
      <c r="T19" s="18">
        <f t="shared" si="5"/>
        <v>8.2392320020147042E-2</v>
      </c>
      <c r="V19" s="16" t="s">
        <v>1</v>
      </c>
      <c r="W19" s="17">
        <f t="shared" si="6"/>
        <v>1.4549670775668627E-2</v>
      </c>
      <c r="X19" s="17">
        <f t="shared" si="6"/>
        <v>4.3530132260158061E-3</v>
      </c>
      <c r="Y19" s="18">
        <f t="shared" si="6"/>
        <v>6.7999042012310829E-3</v>
      </c>
      <c r="AA19" s="34"/>
      <c r="AB19" s="35"/>
      <c r="AC19" s="36"/>
    </row>
    <row r="20" spans="2:29" x14ac:dyDescent="0.6">
      <c r="AA20" s="24"/>
      <c r="AB20" s="24"/>
      <c r="AC20" s="24"/>
    </row>
    <row r="21" spans="2:29" x14ac:dyDescent="0.6">
      <c r="B21" s="26" t="s">
        <v>21</v>
      </c>
      <c r="C21" s="21" t="s">
        <v>22</v>
      </c>
    </row>
    <row r="22" spans="2:29" x14ac:dyDescent="0.6">
      <c r="B22" s="28" t="s">
        <v>5</v>
      </c>
      <c r="C22" s="51">
        <v>0.2</v>
      </c>
    </row>
    <row r="23" spans="2:29" x14ac:dyDescent="0.6">
      <c r="B23" s="27" t="s">
        <v>14</v>
      </c>
      <c r="C23" s="51">
        <v>0.35</v>
      </c>
    </row>
    <row r="24" spans="2:29" x14ac:dyDescent="0.6">
      <c r="B24" s="27" t="s">
        <v>15</v>
      </c>
      <c r="C24" s="51">
        <v>0.45</v>
      </c>
    </row>
    <row r="25" spans="2:29" x14ac:dyDescent="0.6">
      <c r="B25" s="30" t="s">
        <v>16</v>
      </c>
      <c r="C25" s="7">
        <f>SUM(C22:C24)</f>
        <v>1</v>
      </c>
    </row>
    <row r="26" spans="2:29" x14ac:dyDescent="0.6">
      <c r="B26" s="29"/>
      <c r="C26" s="9"/>
    </row>
    <row r="27" spans="2:29" x14ac:dyDescent="0.6">
      <c r="B27" s="27" t="s">
        <v>21</v>
      </c>
      <c r="C27" s="21" t="s">
        <v>13</v>
      </c>
    </row>
    <row r="28" spans="2:29" x14ac:dyDescent="0.6">
      <c r="B28" s="27" t="s">
        <v>5</v>
      </c>
      <c r="C28" s="25">
        <f>S3</f>
        <v>7.4910445219861468E-2</v>
      </c>
    </row>
    <row r="29" spans="2:29" x14ac:dyDescent="0.6">
      <c r="B29" s="27" t="s">
        <v>14</v>
      </c>
      <c r="C29" s="25">
        <f>S9</f>
        <v>8.7732665880017879E-2</v>
      </c>
    </row>
    <row r="30" spans="2:29" x14ac:dyDescent="0.6">
      <c r="B30" s="27" t="s">
        <v>15</v>
      </c>
      <c r="C30" s="25">
        <f>S15</f>
        <v>9.7257430652314097E-2</v>
      </c>
    </row>
    <row r="31" spans="2:29" x14ac:dyDescent="0.6">
      <c r="B31" s="30" t="s">
        <v>16</v>
      </c>
      <c r="C31" s="49">
        <f>SUMPRODUCT(C22:C24,C28:C30)</f>
        <v>8.9454365895519888E-2</v>
      </c>
    </row>
    <row r="32" spans="2:29" x14ac:dyDescent="0.6">
      <c r="B32" s="27"/>
      <c r="C32" s="21"/>
    </row>
    <row r="33" spans="2:17" x14ac:dyDescent="0.6">
      <c r="B33" s="27" t="s">
        <v>21</v>
      </c>
      <c r="C33" s="21" t="s">
        <v>7</v>
      </c>
    </row>
    <row r="34" spans="2:17" x14ac:dyDescent="0.6">
      <c r="B34" s="27" t="s">
        <v>5</v>
      </c>
      <c r="C34" s="25">
        <f>D3</f>
        <v>6.7500000000000004E-2</v>
      </c>
    </row>
    <row r="35" spans="2:17" x14ac:dyDescent="0.6">
      <c r="B35" s="27" t="s">
        <v>14</v>
      </c>
      <c r="C35" s="25">
        <f>D9</f>
        <v>8.2500000000000018E-2</v>
      </c>
    </row>
    <row r="36" spans="2:17" x14ac:dyDescent="0.6">
      <c r="B36" s="27" t="s">
        <v>15</v>
      </c>
      <c r="C36" s="25">
        <f>D15</f>
        <v>9.2499999999999999E-2</v>
      </c>
    </row>
    <row r="37" spans="2:17" x14ac:dyDescent="0.6">
      <c r="B37" s="30" t="s">
        <v>16</v>
      </c>
      <c r="C37" s="49">
        <f>SUMPRODUCT(C22:C24,C34:C36)</f>
        <v>8.4000000000000019E-2</v>
      </c>
    </row>
    <row r="38" spans="2:17" x14ac:dyDescent="0.6">
      <c r="B38" s="27"/>
      <c r="C38" s="21"/>
      <c r="Q38" s="39"/>
    </row>
    <row r="39" spans="2:17" x14ac:dyDescent="0.6">
      <c r="B39" s="27" t="s">
        <v>21</v>
      </c>
      <c r="C39" s="21" t="s">
        <v>17</v>
      </c>
    </row>
    <row r="40" spans="2:17" x14ac:dyDescent="0.6">
      <c r="B40" s="27" t="s">
        <v>5</v>
      </c>
      <c r="C40" s="25">
        <f>I3</f>
        <v>1.7777777777777778E-2</v>
      </c>
    </row>
    <row r="41" spans="2:17" x14ac:dyDescent="0.6">
      <c r="B41" s="27" t="s">
        <v>14</v>
      </c>
      <c r="C41" s="25">
        <f>I9</f>
        <v>2.2777777777777775E-2</v>
      </c>
    </row>
    <row r="42" spans="2:17" x14ac:dyDescent="0.6">
      <c r="B42" s="27" t="s">
        <v>15</v>
      </c>
      <c r="C42" s="25">
        <f>I15</f>
        <v>2.7777777777777776E-2</v>
      </c>
    </row>
    <row r="43" spans="2:17" x14ac:dyDescent="0.6">
      <c r="B43" s="30" t="s">
        <v>16</v>
      </c>
      <c r="C43" s="49">
        <f>SUMPRODUCT(C22:C24,C40:C42)</f>
        <v>2.4027777777777773E-2</v>
      </c>
    </row>
    <row r="44" spans="2:17" x14ac:dyDescent="0.6">
      <c r="B44" s="27"/>
      <c r="C44" s="21"/>
    </row>
    <row r="45" spans="2:17" x14ac:dyDescent="0.6">
      <c r="B45" s="27" t="s">
        <v>18</v>
      </c>
      <c r="C45" s="25">
        <v>7.4999999999999997E-2</v>
      </c>
    </row>
    <row r="46" spans="2:17" x14ac:dyDescent="0.6">
      <c r="B46" s="27" t="s">
        <v>19</v>
      </c>
      <c r="C46" s="37">
        <v>1.02</v>
      </c>
    </row>
    <row r="47" spans="2:17" x14ac:dyDescent="0.6">
      <c r="B47" s="27" t="s">
        <v>20</v>
      </c>
      <c r="C47" s="25">
        <f>C46+(C37-C45)</f>
        <v>1.0290000000000001</v>
      </c>
    </row>
    <row r="48" spans="2:17" x14ac:dyDescent="0.6">
      <c r="B48" s="27" t="s">
        <v>17</v>
      </c>
      <c r="C48" s="25">
        <f>C43</f>
        <v>2.4027777777777773E-2</v>
      </c>
    </row>
    <row r="49" spans="2:3" x14ac:dyDescent="0.6">
      <c r="B49" s="30" t="s">
        <v>23</v>
      </c>
      <c r="C49" s="50">
        <f>C48+C47</f>
        <v>1.0530277777777779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FB2D-86FF-4078-A409-4E6A6E8C72D4}">
  <dimension ref="A1:B10"/>
  <sheetViews>
    <sheetView workbookViewId="0">
      <selection activeCell="B9" sqref="B9"/>
    </sheetView>
  </sheetViews>
  <sheetFormatPr defaultColWidth="8.84765625" defaultRowHeight="15.6" x14ac:dyDescent="0.6"/>
  <cols>
    <col min="1" max="1" width="15" bestFit="1" customWidth="1"/>
    <col min="2" max="2" width="10.84765625" bestFit="1" customWidth="1"/>
  </cols>
  <sheetData>
    <row r="1" spans="1:2" x14ac:dyDescent="0.6">
      <c r="A1" t="s">
        <v>34</v>
      </c>
      <c r="B1" s="40">
        <v>100000</v>
      </c>
    </row>
    <row r="2" spans="1:2" x14ac:dyDescent="0.6">
      <c r="A2" t="s">
        <v>28</v>
      </c>
      <c r="B2" s="40">
        <f>B1+(B1*B7)</f>
        <v>101500</v>
      </c>
    </row>
    <row r="3" spans="1:2" x14ac:dyDescent="0.6">
      <c r="A3" t="s">
        <v>11</v>
      </c>
      <c r="B3" s="1">
        <v>7.4999999999999997E-2</v>
      </c>
    </row>
    <row r="4" spans="1:2" x14ac:dyDescent="0.6">
      <c r="A4" t="s">
        <v>29</v>
      </c>
      <c r="B4">
        <v>12</v>
      </c>
    </row>
    <row r="5" spans="1:2" x14ac:dyDescent="0.6">
      <c r="A5" t="s">
        <v>21</v>
      </c>
      <c r="B5">
        <v>5</v>
      </c>
    </row>
    <row r="6" spans="1:2" x14ac:dyDescent="0.6">
      <c r="A6" t="s">
        <v>33</v>
      </c>
      <c r="B6">
        <f>B5*12</f>
        <v>60</v>
      </c>
    </row>
    <row r="7" spans="1:2" x14ac:dyDescent="0.6">
      <c r="A7" t="s">
        <v>30</v>
      </c>
      <c r="B7" s="1">
        <v>1.4999999999999999E-2</v>
      </c>
    </row>
    <row r="8" spans="1:2" x14ac:dyDescent="0.6">
      <c r="A8" t="s">
        <v>31</v>
      </c>
      <c r="B8" s="41">
        <f>B7*100000</f>
        <v>1500</v>
      </c>
    </row>
    <row r="9" spans="1:2" x14ac:dyDescent="0.6">
      <c r="A9" t="s">
        <v>32</v>
      </c>
      <c r="B9" s="41">
        <f>PMT(B3/B4,B6,B2)</f>
        <v>-2033.8517824558121</v>
      </c>
    </row>
    <row r="10" spans="1:2" x14ac:dyDescent="0.6">
      <c r="A10" t="s">
        <v>13</v>
      </c>
      <c r="B10" s="42">
        <f>RATE(B6,B9,B1,0,0)*12</f>
        <v>8.129688058373373E-2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Rate Sheet</vt:lpstr>
      <vt:lpstr>Grid Test</vt:lpstr>
      <vt:lpstr>AB Test Old Pricing Grid</vt:lpstr>
      <vt:lpstr>AB Test Change</vt:lpstr>
      <vt:lpstr>Pricing Grid (WAC Adj)</vt:lpstr>
      <vt:lpstr>Sheet2</vt:lpstr>
      <vt:lpstr>'AB Test Change'!Print_Area</vt:lpstr>
      <vt:lpstr>'AB Test Old Pricing Grid'!Print_Area</vt:lpstr>
      <vt:lpstr>'Rate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 Engs</cp:lastModifiedBy>
  <cp:lastPrinted>2018-08-09T00:47:46Z</cp:lastPrinted>
  <dcterms:created xsi:type="dcterms:W3CDTF">2018-06-11T20:12:34Z</dcterms:created>
  <dcterms:modified xsi:type="dcterms:W3CDTF">2019-09-25T21:52:33Z</dcterms:modified>
</cp:coreProperties>
</file>