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hared\Capital Markets\Pricing\slr\"/>
    </mc:Choice>
  </mc:AlternateContent>
  <xr:revisionPtr revIDLastSave="0" documentId="13_ncr:1_{47856BF4-045F-4BE1-A8A8-EEE6065AE1D8}" xr6:coauthVersionLast="45" xr6:coauthVersionMax="45" xr10:uidLastSave="{00000000-0000-0000-0000-000000000000}"/>
  <bookViews>
    <workbookView xWindow="-120" yWindow="480" windowWidth="29040" windowHeight="15840" xr2:uid="{00000000-000D-0000-FFFF-FFFF00000000}"/>
  </bookViews>
  <sheets>
    <sheet name="px_fixed" sheetId="1" r:id="rId1"/>
    <sheet name="px_vari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U35" i="1"/>
  <c r="T35" i="1"/>
  <c r="S35" i="1"/>
  <c r="U34" i="1"/>
  <c r="T34" i="1"/>
  <c r="S34" i="1"/>
  <c r="U33" i="1"/>
  <c r="T33" i="1"/>
  <c r="S33" i="1"/>
  <c r="U32" i="1"/>
  <c r="T32" i="1"/>
  <c r="S32" i="1"/>
  <c r="U28" i="1"/>
  <c r="T28" i="1"/>
  <c r="S28" i="1"/>
  <c r="U27" i="1"/>
  <c r="T27" i="1"/>
  <c r="S27" i="1"/>
  <c r="U26" i="1"/>
  <c r="T26" i="1"/>
  <c r="S26" i="1"/>
  <c r="U25" i="1"/>
  <c r="T25" i="1"/>
  <c r="S25" i="1"/>
  <c r="U21" i="1"/>
  <c r="T21" i="1"/>
  <c r="S21" i="1"/>
  <c r="U20" i="1"/>
  <c r="T20" i="1"/>
  <c r="S20" i="1"/>
  <c r="U19" i="1"/>
  <c r="T19" i="1"/>
  <c r="S19" i="1"/>
  <c r="U18" i="1"/>
  <c r="T18" i="1"/>
  <c r="S18" i="1"/>
  <c r="U14" i="1"/>
  <c r="T14" i="1"/>
  <c r="S14" i="1"/>
  <c r="U13" i="1"/>
  <c r="T13" i="1"/>
  <c r="S13" i="1"/>
  <c r="U12" i="1"/>
  <c r="T12" i="1"/>
  <c r="S12" i="1"/>
  <c r="U11" i="1"/>
  <c r="T11" i="1"/>
  <c r="S11" i="1"/>
  <c r="U7" i="1"/>
  <c r="T7" i="1"/>
  <c r="S7" i="1"/>
  <c r="U6" i="1"/>
  <c r="T6" i="1"/>
  <c r="S6" i="1"/>
  <c r="U5" i="1"/>
  <c r="T5" i="1"/>
  <c r="S5" i="1"/>
  <c r="U4" i="1"/>
  <c r="T4" i="1"/>
  <c r="S4" i="1"/>
  <c r="M34" i="2"/>
  <c r="L34" i="2"/>
  <c r="K34" i="2"/>
  <c r="M33" i="2"/>
  <c r="L33" i="2"/>
  <c r="K33" i="2"/>
  <c r="M32" i="2"/>
  <c r="L32" i="2"/>
  <c r="K32" i="2"/>
  <c r="M31" i="2"/>
  <c r="L31" i="2"/>
  <c r="K31" i="2"/>
  <c r="M27" i="2"/>
  <c r="L27" i="2"/>
  <c r="K27" i="2"/>
  <c r="M26" i="2"/>
  <c r="L26" i="2"/>
  <c r="K26" i="2"/>
  <c r="M25" i="2"/>
  <c r="L25" i="2"/>
  <c r="K25" i="2"/>
  <c r="M24" i="2"/>
  <c r="L24" i="2"/>
  <c r="K24" i="2"/>
  <c r="M20" i="2"/>
  <c r="L20" i="2"/>
  <c r="K20" i="2"/>
  <c r="M19" i="2"/>
  <c r="L19" i="2"/>
  <c r="K19" i="2"/>
  <c r="M18" i="2"/>
  <c r="L18" i="2"/>
  <c r="K18" i="2"/>
  <c r="M17" i="2"/>
  <c r="L17" i="2"/>
  <c r="K17" i="2"/>
  <c r="M13" i="2"/>
  <c r="L13" i="2"/>
  <c r="K13" i="2"/>
  <c r="M12" i="2"/>
  <c r="L12" i="2"/>
  <c r="K12" i="2"/>
  <c r="M11" i="2"/>
  <c r="L11" i="2"/>
  <c r="K11" i="2"/>
  <c r="M10" i="2"/>
  <c r="L10" i="2"/>
  <c r="K10" i="2"/>
  <c r="M6" i="2"/>
  <c r="L6" i="2"/>
  <c r="K6" i="2"/>
  <c r="M5" i="2"/>
  <c r="L5" i="2"/>
  <c r="K5" i="2"/>
  <c r="M4" i="2"/>
  <c r="L4" i="2"/>
  <c r="K4" i="2"/>
  <c r="M3" i="2"/>
  <c r="L3" i="2"/>
  <c r="K3" i="2"/>
  <c r="M35" i="1"/>
  <c r="L35" i="1"/>
  <c r="K35" i="1"/>
  <c r="M34" i="1"/>
  <c r="L34" i="1"/>
  <c r="K34" i="1"/>
  <c r="M33" i="1"/>
  <c r="L33" i="1"/>
  <c r="K33" i="1"/>
  <c r="M32" i="1"/>
  <c r="L32" i="1"/>
  <c r="K32" i="1"/>
  <c r="M28" i="1"/>
  <c r="L28" i="1"/>
  <c r="K28" i="1"/>
  <c r="M27" i="1"/>
  <c r="L27" i="1"/>
  <c r="K27" i="1"/>
  <c r="M26" i="1"/>
  <c r="L26" i="1"/>
  <c r="K26" i="1"/>
  <c r="M25" i="1"/>
  <c r="L25" i="1"/>
  <c r="K25" i="1"/>
  <c r="M21" i="1"/>
  <c r="L21" i="1"/>
  <c r="K21" i="1"/>
  <c r="M20" i="1"/>
  <c r="L20" i="1"/>
  <c r="K20" i="1"/>
  <c r="M19" i="1"/>
  <c r="L19" i="1"/>
  <c r="K19" i="1"/>
  <c r="M18" i="1"/>
  <c r="L18" i="1"/>
  <c r="K18" i="1"/>
  <c r="M14" i="1"/>
  <c r="L14" i="1"/>
  <c r="K14" i="1"/>
  <c r="M13" i="1"/>
  <c r="L13" i="1"/>
  <c r="K13" i="1"/>
  <c r="M12" i="1"/>
  <c r="L12" i="1"/>
  <c r="K12" i="1"/>
  <c r="M11" i="1"/>
  <c r="L11" i="1"/>
  <c r="K11" i="1"/>
  <c r="K4" i="1"/>
  <c r="M7" i="1"/>
  <c r="L7" i="1"/>
  <c r="K7" i="1"/>
  <c r="M6" i="1"/>
  <c r="L6" i="1"/>
  <c r="K6" i="1"/>
  <c r="M5" i="1"/>
  <c r="L5" i="1"/>
  <c r="K5" i="1"/>
  <c r="M4" i="1"/>
  <c r="L4" i="1"/>
</calcChain>
</file>

<file path=xl/sharedStrings.xml><?xml version="1.0" encoding="utf-8"?>
<sst xmlns="http://schemas.openxmlformats.org/spreadsheetml/2006/main" count="166" uniqueCount="21">
  <si>
    <t>1.5-2.5K</t>
  </si>
  <si>
    <t>2.5-5.5K</t>
  </si>
  <si>
    <t>5.5K+</t>
  </si>
  <si>
    <t>680-719</t>
  </si>
  <si>
    <t>720-759</t>
  </si>
  <si>
    <t>760-799</t>
  </si>
  <si>
    <t>800-850</t>
  </si>
  <si>
    <t>5Y Fixed</t>
  </si>
  <si>
    <t>Assumptions: {"USSW2 Curncy": 0.4462, "USSW3 Curncy": 0.4873, "USSW4 Curncy": 0.5606, "USSW5 Curncy": 0.6283, "USSW10 Curncy": 0.7961, "IBOXUMAE CBBT Curncy": 131.298, "IBOXHYSE CBBT Curncy": 671.276}</t>
  </si>
  <si>
    <t>5Y Variable</t>
  </si>
  <si>
    <t>7Y Fixed</t>
  </si>
  <si>
    <t>7Y Variable</t>
  </si>
  <si>
    <t>10Y Fixed</t>
  </si>
  <si>
    <t>10Y Variable</t>
  </si>
  <si>
    <t>15Y Fixed</t>
  </si>
  <si>
    <t>15Y Variable</t>
  </si>
  <si>
    <t>20Y Fixed</t>
  </si>
  <si>
    <t>20Y Variable</t>
  </si>
  <si>
    <t>Old Margin</t>
  </si>
  <si>
    <t>Diff</t>
  </si>
  <si>
    <t>New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</si>
</sst>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7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tabSelected="1" workbookViewId="0">
      <selection activeCell="K32" sqref="K32:M35"/>
    </sheetView>
  </sheetViews>
  <sheetFormatPr defaultRowHeight="15" x14ac:dyDescent="0.25"/>
  <cols>
    <col min="2" max="4" width="9.140625" style="1"/>
    <col min="5" max="5" width="9.85546875" bestFit="1" customWidth="1"/>
    <col min="11" max="11" width="9.140625" customWidth="1"/>
    <col min="15" max="17" width="9.140625" style="13"/>
  </cols>
  <sheetData>
    <row r="1" spans="1:30" s="7" customFormat="1" x14ac:dyDescent="0.25">
      <c r="A1" s="7">
        <v>20200316</v>
      </c>
      <c r="B1" s="8"/>
      <c r="C1" s="8"/>
      <c r="D1" s="8"/>
      <c r="F1" s="7">
        <v>20200317</v>
      </c>
      <c r="K1" s="7" t="s">
        <v>20</v>
      </c>
      <c r="O1" s="13" t="s">
        <v>18</v>
      </c>
      <c r="P1" s="13"/>
      <c r="Q1" s="13"/>
      <c r="S1" s="7" t="s">
        <v>19</v>
      </c>
    </row>
    <row r="2" spans="1:30" x14ac:dyDescent="0.25">
      <c r="A2" t="s">
        <v>7</v>
      </c>
      <c r="F2" s="5" t="s">
        <v>7</v>
      </c>
      <c r="G2" s="6"/>
      <c r="H2" s="6"/>
      <c r="I2" s="6"/>
      <c r="K2" s="7"/>
      <c r="L2" s="7"/>
      <c r="M2" s="7"/>
      <c r="N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x14ac:dyDescent="0.25">
      <c r="B3" s="2" t="s">
        <v>0</v>
      </c>
      <c r="C3" s="2" t="s">
        <v>1</v>
      </c>
      <c r="D3" s="2" t="s">
        <v>2</v>
      </c>
      <c r="F3" s="5"/>
      <c r="G3" s="4" t="s">
        <v>0</v>
      </c>
      <c r="H3" s="4" t="s">
        <v>1</v>
      </c>
      <c r="I3" s="4" t="s">
        <v>2</v>
      </c>
      <c r="K3" s="12">
        <v>4.4000000000000003E-3</v>
      </c>
      <c r="L3" s="12">
        <v>1.31298E-2</v>
      </c>
      <c r="M3" s="7"/>
      <c r="N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25">
      <c r="A4" s="2" t="s">
        <v>3</v>
      </c>
      <c r="B4" s="1">
        <v>5.4091800000000002E-2</v>
      </c>
      <c r="C4" s="1">
        <v>5.1591800000000007E-2</v>
      </c>
      <c r="D4" s="1">
        <v>4.9091799999999998E-2</v>
      </c>
      <c r="F4" s="4" t="s">
        <v>3</v>
      </c>
      <c r="G4" s="6">
        <v>5.5899999999999998E-2</v>
      </c>
      <c r="H4" s="6">
        <v>5.3499999999999999E-2</v>
      </c>
      <c r="I4" s="6">
        <v>5.1900000000000002E-2</v>
      </c>
      <c r="K4" s="13">
        <f>G4-$K$3-$L$3</f>
        <v>3.8370199999999993E-2</v>
      </c>
      <c r="L4" s="13">
        <f t="shared" ref="L4:L7" si="0">H4-$K$3-$L$3</f>
        <v>3.5970199999999994E-2</v>
      </c>
      <c r="M4" s="13">
        <f t="shared" ref="M4:M7" si="1">I4-$K$3-$L$3</f>
        <v>3.4370200000000004E-2</v>
      </c>
      <c r="N4" s="3"/>
      <c r="O4" s="13">
        <v>3.6499999999999998E-2</v>
      </c>
      <c r="P4" s="13">
        <v>3.4000000000000002E-2</v>
      </c>
      <c r="Q4" s="13">
        <v>3.15E-2</v>
      </c>
      <c r="R4" s="7"/>
      <c r="S4" s="13">
        <f>K4-O4</f>
        <v>1.8701999999999955E-3</v>
      </c>
      <c r="T4" s="13">
        <f t="shared" ref="T4:T7" si="2">L4-P4</f>
        <v>1.9701999999999914E-3</v>
      </c>
      <c r="U4" s="13">
        <f t="shared" ref="U4:U7" si="3">M4-Q4</f>
        <v>2.8702000000000033E-3</v>
      </c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25">
      <c r="A5" s="2" t="s">
        <v>4</v>
      </c>
      <c r="B5" s="1">
        <v>4.6591800000000003E-2</v>
      </c>
      <c r="C5" s="1">
        <v>4.40918E-2</v>
      </c>
      <c r="D5" s="1">
        <v>4.40918E-2</v>
      </c>
      <c r="F5" s="4" t="s">
        <v>4</v>
      </c>
      <c r="G5" s="6">
        <v>4.8500000000000001E-2</v>
      </c>
      <c r="H5" s="6">
        <v>4.5900000000000003E-2</v>
      </c>
      <c r="I5" s="6">
        <v>4.5900000000000003E-2</v>
      </c>
      <c r="K5" s="13">
        <f t="shared" ref="K5:K7" si="4">G5-$K$3-$L$3</f>
        <v>3.09702E-2</v>
      </c>
      <c r="L5" s="13">
        <f t="shared" si="0"/>
        <v>2.8370200000000002E-2</v>
      </c>
      <c r="M5" s="13">
        <f t="shared" si="1"/>
        <v>2.8370200000000002E-2</v>
      </c>
      <c r="N5" s="3"/>
      <c r="O5" s="13">
        <v>2.9000000000000001E-2</v>
      </c>
      <c r="P5" s="13">
        <v>2.6499999999999999E-2</v>
      </c>
      <c r="Q5" s="13">
        <v>2.6499999999999999E-2</v>
      </c>
      <c r="R5" s="7"/>
      <c r="S5" s="13">
        <f t="shared" ref="S5:S7" si="5">K5-O5</f>
        <v>1.9701999999999983E-3</v>
      </c>
      <c r="T5" s="13">
        <f t="shared" si="2"/>
        <v>1.8702000000000024E-3</v>
      </c>
      <c r="U5" s="13">
        <f t="shared" si="3"/>
        <v>1.8702000000000024E-3</v>
      </c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25">
      <c r="A6" s="2" t="s">
        <v>5</v>
      </c>
      <c r="B6" s="1">
        <v>4.6591800000000003E-2</v>
      </c>
      <c r="C6" s="1">
        <v>4.40918E-2</v>
      </c>
      <c r="D6" s="1">
        <v>4.40918E-2</v>
      </c>
      <c r="F6" s="4" t="s">
        <v>5</v>
      </c>
      <c r="G6" s="6">
        <v>4.8500000000000001E-2</v>
      </c>
      <c r="H6" s="6">
        <v>4.5900000000000003E-2</v>
      </c>
      <c r="I6" s="6">
        <v>4.5900000000000003E-2</v>
      </c>
      <c r="K6" s="13">
        <f t="shared" si="4"/>
        <v>3.09702E-2</v>
      </c>
      <c r="L6" s="13">
        <f t="shared" si="0"/>
        <v>2.8370200000000002E-2</v>
      </c>
      <c r="M6" s="13">
        <f t="shared" si="1"/>
        <v>2.8370200000000002E-2</v>
      </c>
      <c r="N6" s="3"/>
      <c r="O6" s="13">
        <v>2.9000000000000001E-2</v>
      </c>
      <c r="P6" s="13">
        <v>2.6499999999999999E-2</v>
      </c>
      <c r="Q6" s="13">
        <v>2.6499999999999999E-2</v>
      </c>
      <c r="R6" s="7"/>
      <c r="S6" s="13">
        <f t="shared" si="5"/>
        <v>1.9701999999999983E-3</v>
      </c>
      <c r="T6" s="13">
        <f t="shared" si="2"/>
        <v>1.8702000000000024E-3</v>
      </c>
      <c r="U6" s="13">
        <f t="shared" si="3"/>
        <v>1.8702000000000024E-3</v>
      </c>
      <c r="V6" s="7"/>
      <c r="W6" s="7"/>
      <c r="X6" s="7"/>
      <c r="Y6" s="7"/>
      <c r="Z6" s="7"/>
      <c r="AA6" s="7"/>
      <c r="AB6" s="7"/>
      <c r="AC6" s="7"/>
      <c r="AD6" s="7"/>
    </row>
    <row r="7" spans="1:30" x14ac:dyDescent="0.25">
      <c r="A7" s="2" t="s">
        <v>6</v>
      </c>
      <c r="B7" s="1">
        <v>4.6591800000000003E-2</v>
      </c>
      <c r="C7" s="1">
        <v>4.40918E-2</v>
      </c>
      <c r="D7" s="1">
        <v>3.49E-2</v>
      </c>
      <c r="E7" s="8">
        <f>D7-1.64%</f>
        <v>1.8500000000000003E-2</v>
      </c>
      <c r="F7" s="4" t="s">
        <v>6</v>
      </c>
      <c r="G7" s="6">
        <v>4.8500000000000001E-2</v>
      </c>
      <c r="H7" s="6">
        <v>4.5900000000000003E-2</v>
      </c>
      <c r="I7" s="6">
        <v>3.49E-2</v>
      </c>
      <c r="K7" s="13">
        <f t="shared" si="4"/>
        <v>3.09702E-2</v>
      </c>
      <c r="L7" s="13">
        <f t="shared" si="0"/>
        <v>2.8370200000000002E-2</v>
      </c>
      <c r="M7" s="13">
        <f t="shared" si="1"/>
        <v>1.7370199999999999E-2</v>
      </c>
      <c r="N7" s="3"/>
      <c r="O7" s="13">
        <v>2.9000000000000001E-2</v>
      </c>
      <c r="P7" s="13">
        <v>2.6499999999999999E-2</v>
      </c>
      <c r="Q7" s="13">
        <v>0</v>
      </c>
      <c r="R7" s="7"/>
      <c r="S7" s="13">
        <f t="shared" si="5"/>
        <v>1.9701999999999983E-3</v>
      </c>
      <c r="T7" s="13">
        <f t="shared" si="2"/>
        <v>1.8702000000000024E-3</v>
      </c>
      <c r="U7" s="13">
        <f t="shared" si="3"/>
        <v>1.7370199999999999E-2</v>
      </c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5">
      <c r="F8" s="5"/>
      <c r="G8" s="6"/>
      <c r="H8" s="6"/>
      <c r="I8" s="6"/>
      <c r="K8" s="7"/>
      <c r="L8" s="7"/>
      <c r="M8" s="7"/>
      <c r="N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25">
      <c r="A9" t="s">
        <v>10</v>
      </c>
      <c r="F9" s="5" t="s">
        <v>10</v>
      </c>
      <c r="G9" s="6"/>
      <c r="H9" s="6"/>
      <c r="I9" s="6"/>
      <c r="K9" s="7"/>
      <c r="L9" s="7"/>
      <c r="M9" s="7"/>
      <c r="N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25">
      <c r="B10" s="2" t="s">
        <v>0</v>
      </c>
      <c r="C10" s="2" t="s">
        <v>1</v>
      </c>
      <c r="D10" s="2" t="s">
        <v>2</v>
      </c>
      <c r="F10" s="5"/>
      <c r="G10" s="4" t="s">
        <v>0</v>
      </c>
      <c r="H10" s="4" t="s">
        <v>1</v>
      </c>
      <c r="I10" s="4" t="s">
        <v>2</v>
      </c>
      <c r="K10" s="12">
        <v>4.4000000000000003E-3</v>
      </c>
      <c r="L10" s="12">
        <v>1.31298E-2</v>
      </c>
      <c r="M10" s="7"/>
      <c r="N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25">
      <c r="A11" s="2" t="s">
        <v>3</v>
      </c>
      <c r="B11" s="1">
        <v>5.459180000000001E-2</v>
      </c>
      <c r="C11" s="1">
        <v>5.2591800000000008E-2</v>
      </c>
      <c r="D11" s="1">
        <v>4.9591800000000012E-2</v>
      </c>
      <c r="F11" s="4" t="s">
        <v>3</v>
      </c>
      <c r="G11" s="6">
        <v>5.6500000000000002E-2</v>
      </c>
      <c r="H11" s="6">
        <v>5.3900000000000003E-2</v>
      </c>
      <c r="I11" s="6">
        <v>5.2499999999999998E-2</v>
      </c>
      <c r="K11" s="13">
        <f>G11-$K$3-$L$3</f>
        <v>3.8970199999999997E-2</v>
      </c>
      <c r="L11" s="13">
        <f t="shared" ref="L11:L14" si="6">H11-$K$3-$L$3</f>
        <v>3.6370200000000005E-2</v>
      </c>
      <c r="M11" s="13">
        <f t="shared" ref="M11:M14" si="7">I11-$K$3-$L$3</f>
        <v>3.4970199999999993E-2</v>
      </c>
      <c r="N11" s="7"/>
      <c r="O11" s="13">
        <v>3.6999999999999998E-2</v>
      </c>
      <c r="P11" s="13">
        <v>3.5000000000000003E-2</v>
      </c>
      <c r="Q11" s="13">
        <v>3.2000000000000001E-2</v>
      </c>
      <c r="R11" s="7"/>
      <c r="S11" s="13">
        <f>K11-O11</f>
        <v>1.9701999999999983E-3</v>
      </c>
      <c r="T11" s="13">
        <f t="shared" ref="T11:T14" si="8">L11-P11</f>
        <v>1.370200000000002E-3</v>
      </c>
      <c r="U11" s="13">
        <f t="shared" ref="U11:U14" si="9">M11-Q11</f>
        <v>2.9701999999999923E-3</v>
      </c>
      <c r="V11" s="7"/>
      <c r="W11" s="7"/>
      <c r="X11" s="7"/>
      <c r="Y11" s="7"/>
      <c r="Z11" s="7"/>
      <c r="AA11" s="7"/>
      <c r="AB11" s="7"/>
      <c r="AC11" s="7"/>
      <c r="AD11" s="7"/>
    </row>
    <row r="12" spans="1:30" x14ac:dyDescent="0.25">
      <c r="A12" s="2" t="s">
        <v>4</v>
      </c>
      <c r="B12" s="1">
        <v>4.7591799999999997E-2</v>
      </c>
      <c r="C12" s="1">
        <v>4.4591800000000001E-2</v>
      </c>
      <c r="D12" s="1">
        <v>4.4591800000000001E-2</v>
      </c>
      <c r="F12" s="4" t="s">
        <v>4</v>
      </c>
      <c r="G12" s="6">
        <v>4.8899999999999999E-2</v>
      </c>
      <c r="H12" s="6">
        <v>4.65E-2</v>
      </c>
      <c r="I12" s="6">
        <v>4.65E-2</v>
      </c>
      <c r="K12" s="13">
        <f t="shared" ref="K12:K14" si="10">G12-$K$3-$L$3</f>
        <v>3.1370200000000001E-2</v>
      </c>
      <c r="L12" s="13">
        <f t="shared" si="6"/>
        <v>2.8970199999999998E-2</v>
      </c>
      <c r="M12" s="13">
        <f t="shared" si="7"/>
        <v>2.8970199999999998E-2</v>
      </c>
      <c r="N12" s="7"/>
      <c r="O12" s="13">
        <v>0.03</v>
      </c>
      <c r="P12" s="13">
        <v>2.7E-2</v>
      </c>
      <c r="Q12" s="13">
        <v>2.7E-2</v>
      </c>
      <c r="R12" s="7"/>
      <c r="S12" s="13">
        <f t="shared" ref="S12:S14" si="11">K12-O12</f>
        <v>1.370200000000002E-3</v>
      </c>
      <c r="T12" s="13">
        <f t="shared" si="8"/>
        <v>1.9701999999999983E-3</v>
      </c>
      <c r="U12" s="13">
        <f t="shared" si="9"/>
        <v>1.9701999999999983E-3</v>
      </c>
      <c r="V12" s="7"/>
      <c r="W12" s="7"/>
      <c r="X12" s="7"/>
      <c r="Y12" s="7"/>
      <c r="Z12" s="7"/>
      <c r="AA12" s="7"/>
      <c r="AB12" s="7"/>
      <c r="AC12" s="7"/>
      <c r="AD12" s="7"/>
    </row>
    <row r="13" spans="1:30" x14ac:dyDescent="0.25">
      <c r="A13" s="2" t="s">
        <v>5</v>
      </c>
      <c r="B13" s="1">
        <v>4.7591799999999997E-2</v>
      </c>
      <c r="C13" s="1">
        <v>4.4591800000000001E-2</v>
      </c>
      <c r="D13" s="1">
        <v>4.4591800000000001E-2</v>
      </c>
      <c r="F13" s="4" t="s">
        <v>5</v>
      </c>
      <c r="G13" s="6">
        <v>4.8899999999999999E-2</v>
      </c>
      <c r="H13" s="6">
        <v>4.65E-2</v>
      </c>
      <c r="I13" s="6">
        <v>4.65E-2</v>
      </c>
      <c r="K13" s="13">
        <f t="shared" si="10"/>
        <v>3.1370200000000001E-2</v>
      </c>
      <c r="L13" s="13">
        <f t="shared" si="6"/>
        <v>2.8970199999999998E-2</v>
      </c>
      <c r="M13" s="13">
        <f t="shared" si="7"/>
        <v>2.8970199999999998E-2</v>
      </c>
      <c r="N13" s="7"/>
      <c r="O13" s="13">
        <v>0.03</v>
      </c>
      <c r="P13" s="13">
        <v>2.7E-2</v>
      </c>
      <c r="Q13" s="13">
        <v>2.7E-2</v>
      </c>
      <c r="R13" s="7"/>
      <c r="S13" s="13">
        <f t="shared" si="11"/>
        <v>1.370200000000002E-3</v>
      </c>
      <c r="T13" s="13">
        <f t="shared" si="8"/>
        <v>1.9701999999999983E-3</v>
      </c>
      <c r="U13" s="13">
        <f t="shared" si="9"/>
        <v>1.9701999999999983E-3</v>
      </c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25">
      <c r="A14" s="2" t="s">
        <v>6</v>
      </c>
      <c r="B14" s="1">
        <v>4.7591799999999997E-2</v>
      </c>
      <c r="C14" s="1">
        <v>4.4591800000000001E-2</v>
      </c>
      <c r="D14" s="1">
        <v>4.4591800000000001E-2</v>
      </c>
      <c r="F14" s="4" t="s">
        <v>6</v>
      </c>
      <c r="G14" s="6">
        <v>4.8899999999999999E-2</v>
      </c>
      <c r="H14" s="6">
        <v>4.65E-2</v>
      </c>
      <c r="I14" s="6">
        <v>4.65E-2</v>
      </c>
      <c r="K14" s="13">
        <f t="shared" si="10"/>
        <v>3.1370200000000001E-2</v>
      </c>
      <c r="L14" s="13">
        <f t="shared" si="6"/>
        <v>2.8970199999999998E-2</v>
      </c>
      <c r="M14" s="13">
        <f t="shared" si="7"/>
        <v>2.8970199999999998E-2</v>
      </c>
      <c r="N14" s="7"/>
      <c r="O14" s="13">
        <v>0.03</v>
      </c>
      <c r="P14" s="13">
        <v>2.7E-2</v>
      </c>
      <c r="Q14" s="13">
        <v>2.7E-2</v>
      </c>
      <c r="R14" s="7"/>
      <c r="S14" s="13">
        <f t="shared" si="11"/>
        <v>1.370200000000002E-3</v>
      </c>
      <c r="T14" s="13">
        <f t="shared" si="8"/>
        <v>1.9701999999999983E-3</v>
      </c>
      <c r="U14" s="13">
        <f t="shared" si="9"/>
        <v>1.9701999999999983E-3</v>
      </c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5">
      <c r="F15" s="5"/>
      <c r="G15" s="6"/>
      <c r="H15" s="6"/>
      <c r="I15" s="6"/>
      <c r="K15" s="7"/>
      <c r="L15" s="7"/>
      <c r="M15" s="7"/>
      <c r="N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x14ac:dyDescent="0.25">
      <c r="A16" t="s">
        <v>12</v>
      </c>
      <c r="F16" s="5" t="s">
        <v>12</v>
      </c>
      <c r="G16" s="6"/>
      <c r="H16" s="6"/>
      <c r="I16" s="6"/>
      <c r="K16" s="7"/>
      <c r="L16" s="7"/>
      <c r="M16" s="7"/>
      <c r="N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x14ac:dyDescent="0.25">
      <c r="B17" s="2" t="s">
        <v>0</v>
      </c>
      <c r="C17" s="2" t="s">
        <v>1</v>
      </c>
      <c r="D17" s="2" t="s">
        <v>2</v>
      </c>
      <c r="F17" s="5"/>
      <c r="G17" s="4" t="s">
        <v>0</v>
      </c>
      <c r="H17" s="4" t="s">
        <v>1</v>
      </c>
      <c r="I17" s="4" t="s">
        <v>2</v>
      </c>
      <c r="K17" s="12">
        <v>4.8729999999999997E-3</v>
      </c>
      <c r="L17" s="12">
        <v>1.31298E-2</v>
      </c>
      <c r="M17" s="7"/>
      <c r="N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x14ac:dyDescent="0.25">
      <c r="A18" s="2" t="s">
        <v>3</v>
      </c>
      <c r="B18" s="1">
        <v>5.6002799999999998E-2</v>
      </c>
      <c r="C18" s="1">
        <v>5.4002799999999997E-2</v>
      </c>
      <c r="D18" s="1">
        <v>5.1002800000000001E-2</v>
      </c>
      <c r="F18" s="4" t="s">
        <v>3</v>
      </c>
      <c r="G18" s="6">
        <v>5.79E-2</v>
      </c>
      <c r="H18" s="6">
        <v>5.5500000000000001E-2</v>
      </c>
      <c r="I18" s="6">
        <v>5.3499999999999999E-2</v>
      </c>
      <c r="K18" s="13">
        <f>G18-$K$17-$L$3</f>
        <v>3.9897199999999994E-2</v>
      </c>
      <c r="L18" s="13">
        <f t="shared" ref="L18:L21" si="12">H18-$K$17-$L$3</f>
        <v>3.7497199999999994E-2</v>
      </c>
      <c r="M18" s="13">
        <f t="shared" ref="M18:M21" si="13">I18-$K$17-$L$3</f>
        <v>3.5497199999999993E-2</v>
      </c>
      <c r="N18" s="7"/>
      <c r="O18" s="13">
        <v>3.7999999999999999E-2</v>
      </c>
      <c r="P18" s="13">
        <v>3.5999999999999997E-2</v>
      </c>
      <c r="Q18" s="13">
        <v>3.3000000000000002E-2</v>
      </c>
      <c r="R18" s="7"/>
      <c r="S18" s="13">
        <f>K18-O18</f>
        <v>1.8971999999999947E-3</v>
      </c>
      <c r="T18" s="13">
        <f t="shared" ref="T18:T21" si="14">L18-P18</f>
        <v>1.4971999999999971E-3</v>
      </c>
      <c r="U18" s="13">
        <f t="shared" ref="U18:U21" si="15">M18-Q18</f>
        <v>2.4971999999999911E-3</v>
      </c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25">
      <c r="A19" s="2" t="s">
        <v>4</v>
      </c>
      <c r="B19" s="1">
        <v>4.9002799999999999E-2</v>
      </c>
      <c r="C19" s="1">
        <v>4.6002800000000003E-2</v>
      </c>
      <c r="D19" s="1">
        <v>4.6002800000000003E-2</v>
      </c>
      <c r="F19" s="4" t="s">
        <v>4</v>
      </c>
      <c r="G19" s="6">
        <v>5.0500000000000003E-2</v>
      </c>
      <c r="H19" s="6">
        <v>4.7899999999999998E-2</v>
      </c>
      <c r="I19" s="6">
        <v>4.7899999999999998E-2</v>
      </c>
      <c r="K19" s="13">
        <f t="shared" ref="K19:K21" si="16">G19-$K$17-$L$3</f>
        <v>3.2497200000000004E-2</v>
      </c>
      <c r="L19" s="13">
        <f t="shared" si="12"/>
        <v>2.9897199999999995E-2</v>
      </c>
      <c r="M19" s="13">
        <f t="shared" si="13"/>
        <v>2.9897199999999995E-2</v>
      </c>
      <c r="N19" s="7"/>
      <c r="O19" s="13">
        <v>3.1E-2</v>
      </c>
      <c r="P19" s="13">
        <v>2.8000000000000001E-2</v>
      </c>
      <c r="Q19" s="13">
        <v>2.8000000000000001E-2</v>
      </c>
      <c r="R19" s="7"/>
      <c r="S19" s="13">
        <f t="shared" ref="S19:S21" si="17">K19-O19</f>
        <v>1.4972000000000041E-3</v>
      </c>
      <c r="T19" s="13">
        <f t="shared" si="14"/>
        <v>1.8971999999999947E-3</v>
      </c>
      <c r="U19" s="13">
        <f t="shared" si="15"/>
        <v>1.8971999999999947E-3</v>
      </c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25">
      <c r="A20" s="2" t="s">
        <v>5</v>
      </c>
      <c r="B20" s="1">
        <v>4.9002799999999999E-2</v>
      </c>
      <c r="C20" s="1">
        <v>4.6002800000000003E-2</v>
      </c>
      <c r="D20" s="1">
        <v>4.6002800000000003E-2</v>
      </c>
      <c r="F20" s="4" t="s">
        <v>5</v>
      </c>
      <c r="G20" s="6">
        <v>5.0500000000000003E-2</v>
      </c>
      <c r="H20" s="6">
        <v>4.7899999999999998E-2</v>
      </c>
      <c r="I20" s="6">
        <v>4.7899999999999998E-2</v>
      </c>
      <c r="K20" s="13">
        <f t="shared" si="16"/>
        <v>3.2497200000000004E-2</v>
      </c>
      <c r="L20" s="13">
        <f t="shared" si="12"/>
        <v>2.9897199999999995E-2</v>
      </c>
      <c r="M20" s="13">
        <f t="shared" si="13"/>
        <v>2.9897199999999995E-2</v>
      </c>
      <c r="N20" s="7"/>
      <c r="O20" s="13">
        <v>3.1E-2</v>
      </c>
      <c r="P20" s="13">
        <v>2.8000000000000001E-2</v>
      </c>
      <c r="Q20" s="13">
        <v>2.8000000000000001E-2</v>
      </c>
      <c r="R20" s="7"/>
      <c r="S20" s="13">
        <f t="shared" si="17"/>
        <v>1.4972000000000041E-3</v>
      </c>
      <c r="T20" s="13">
        <f t="shared" si="14"/>
        <v>1.8971999999999947E-3</v>
      </c>
      <c r="U20" s="13">
        <f t="shared" si="15"/>
        <v>1.8971999999999947E-3</v>
      </c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25">
      <c r="A21" s="2" t="s">
        <v>6</v>
      </c>
      <c r="B21" s="1">
        <v>4.9002799999999999E-2</v>
      </c>
      <c r="C21" s="1">
        <v>4.6002800000000003E-2</v>
      </c>
      <c r="D21" s="1">
        <v>4.6002800000000003E-2</v>
      </c>
      <c r="F21" s="4" t="s">
        <v>6</v>
      </c>
      <c r="G21" s="6">
        <v>5.0500000000000003E-2</v>
      </c>
      <c r="H21" s="6">
        <v>4.7899999999999998E-2</v>
      </c>
      <c r="I21" s="6">
        <v>4.7899999999999998E-2</v>
      </c>
      <c r="K21" s="13">
        <f t="shared" si="16"/>
        <v>3.2497200000000004E-2</v>
      </c>
      <c r="L21" s="13">
        <f t="shared" si="12"/>
        <v>2.9897199999999995E-2</v>
      </c>
      <c r="M21" s="13">
        <f t="shared" si="13"/>
        <v>2.9897199999999995E-2</v>
      </c>
      <c r="N21" s="7"/>
      <c r="O21" s="13">
        <v>3.1E-2</v>
      </c>
      <c r="P21" s="13">
        <v>2.8000000000000001E-2</v>
      </c>
      <c r="Q21" s="13">
        <v>2.8000000000000001E-2</v>
      </c>
      <c r="R21" s="7"/>
      <c r="S21" s="13">
        <f t="shared" si="17"/>
        <v>1.4972000000000041E-3</v>
      </c>
      <c r="T21" s="13">
        <f t="shared" si="14"/>
        <v>1.8971999999999947E-3</v>
      </c>
      <c r="U21" s="13">
        <f t="shared" si="15"/>
        <v>1.8971999999999947E-3</v>
      </c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25">
      <c r="F22" s="5"/>
      <c r="G22" s="6"/>
      <c r="H22" s="6"/>
      <c r="I22" s="6"/>
      <c r="K22" s="7"/>
      <c r="L22" s="7"/>
      <c r="M22" s="7"/>
      <c r="N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25">
      <c r="A23" t="s">
        <v>14</v>
      </c>
      <c r="F23" s="5" t="s">
        <v>14</v>
      </c>
      <c r="G23" s="6"/>
      <c r="H23" s="6"/>
      <c r="I23" s="6"/>
      <c r="K23" s="7"/>
      <c r="L23" s="7"/>
      <c r="M23" s="7"/>
      <c r="N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x14ac:dyDescent="0.25">
      <c r="B24" s="2" t="s">
        <v>0</v>
      </c>
      <c r="C24" s="2" t="s">
        <v>1</v>
      </c>
      <c r="D24" s="2" t="s">
        <v>2</v>
      </c>
      <c r="F24" s="5"/>
      <c r="G24" s="4" t="s">
        <v>0</v>
      </c>
      <c r="H24" s="4" t="s">
        <v>1</v>
      </c>
      <c r="I24" s="4" t="s">
        <v>2</v>
      </c>
      <c r="K24" s="12">
        <v>4.8729999999999997E-3</v>
      </c>
      <c r="L24" s="12">
        <v>1.31298E-2</v>
      </c>
      <c r="M24" s="7"/>
      <c r="N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x14ac:dyDescent="0.25">
      <c r="A25" s="2" t="s">
        <v>3</v>
      </c>
      <c r="B25" s="1">
        <v>5.7002799999999999E-2</v>
      </c>
      <c r="C25" s="1">
        <v>4.8002799999999998E-2</v>
      </c>
      <c r="D25" s="1">
        <v>5.2002800000000002E-2</v>
      </c>
      <c r="F25" s="4" t="s">
        <v>3</v>
      </c>
      <c r="G25" s="6">
        <v>5.8900000000000001E-2</v>
      </c>
      <c r="H25" s="6">
        <v>5.6500000000000002E-2</v>
      </c>
      <c r="I25" s="6">
        <v>5.45E-2</v>
      </c>
      <c r="K25" s="13">
        <f>G25-$K$17-$L$3</f>
        <v>4.0897199999999995E-2</v>
      </c>
      <c r="L25" s="13">
        <f t="shared" ref="L25:L28" si="18">H25-$K$17-$L$3</f>
        <v>3.8497199999999995E-2</v>
      </c>
      <c r="M25" s="13">
        <f t="shared" ref="M25:M28" si="19">I25-$K$17-$L$3</f>
        <v>3.6497199999999994E-2</v>
      </c>
      <c r="N25" s="7"/>
      <c r="O25" s="13">
        <v>3.9E-2</v>
      </c>
      <c r="P25" s="13">
        <v>0.03</v>
      </c>
      <c r="Q25" s="13">
        <v>3.4000000000000002E-2</v>
      </c>
      <c r="R25" s="7"/>
      <c r="S25" s="13">
        <f>K25-O25</f>
        <v>1.8971999999999947E-3</v>
      </c>
      <c r="T25" s="13">
        <f t="shared" ref="T25:T28" si="20">L25-P25</f>
        <v>8.4971999999999964E-3</v>
      </c>
      <c r="U25" s="13">
        <f t="shared" ref="U25:U28" si="21">M25-Q25</f>
        <v>2.4971999999999911E-3</v>
      </c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25">
      <c r="A26" s="2" t="s">
        <v>4</v>
      </c>
      <c r="B26" s="1">
        <v>4.95028E-2</v>
      </c>
      <c r="C26" s="1">
        <v>4.7002799999999997E-2</v>
      </c>
      <c r="D26" s="1">
        <v>4.7002799999999997E-2</v>
      </c>
      <c r="F26" s="4" t="s">
        <v>4</v>
      </c>
      <c r="G26" s="6">
        <v>5.1499999999999997E-2</v>
      </c>
      <c r="H26" s="6">
        <v>4.8899999999999999E-2</v>
      </c>
      <c r="I26" s="6">
        <v>4.8899999999999999E-2</v>
      </c>
      <c r="K26" s="13">
        <f t="shared" ref="K26:K28" si="22">G26-$K$17-$L$3</f>
        <v>3.3497199999999991E-2</v>
      </c>
      <c r="L26" s="13">
        <f t="shared" si="18"/>
        <v>3.0897199999999996E-2</v>
      </c>
      <c r="M26" s="13">
        <f t="shared" si="19"/>
        <v>3.0897199999999996E-2</v>
      </c>
      <c r="N26" s="7"/>
      <c r="O26" s="13">
        <v>3.15E-2</v>
      </c>
      <c r="P26" s="13">
        <v>2.9000000000000001E-2</v>
      </c>
      <c r="Q26" s="13">
        <v>2.9000000000000001E-2</v>
      </c>
      <c r="R26" s="7"/>
      <c r="S26" s="13">
        <f t="shared" ref="S26:S28" si="23">K26-O26</f>
        <v>1.9971999999999906E-3</v>
      </c>
      <c r="T26" s="13">
        <f t="shared" si="20"/>
        <v>1.8971999999999947E-3</v>
      </c>
      <c r="U26" s="13">
        <f t="shared" si="21"/>
        <v>1.8971999999999947E-3</v>
      </c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25">
      <c r="A27" s="2" t="s">
        <v>5</v>
      </c>
      <c r="B27" s="1">
        <v>4.95028E-2</v>
      </c>
      <c r="C27" s="1">
        <v>4.7002799999999997E-2</v>
      </c>
      <c r="D27" s="1">
        <v>4.7002799999999997E-2</v>
      </c>
      <c r="F27" s="4" t="s">
        <v>5</v>
      </c>
      <c r="G27" s="6">
        <v>5.1499999999999997E-2</v>
      </c>
      <c r="H27" s="6">
        <v>4.8899999999999999E-2</v>
      </c>
      <c r="I27" s="6">
        <v>4.8899999999999999E-2</v>
      </c>
      <c r="K27" s="13">
        <f t="shared" si="22"/>
        <v>3.3497199999999991E-2</v>
      </c>
      <c r="L27" s="13">
        <f t="shared" si="18"/>
        <v>3.0897199999999996E-2</v>
      </c>
      <c r="M27" s="13">
        <f t="shared" si="19"/>
        <v>3.0897199999999996E-2</v>
      </c>
      <c r="N27" s="7"/>
      <c r="O27" s="13">
        <v>3.15E-2</v>
      </c>
      <c r="P27" s="13">
        <v>2.9000000000000001E-2</v>
      </c>
      <c r="Q27" s="13">
        <v>2.9000000000000001E-2</v>
      </c>
      <c r="R27" s="7"/>
      <c r="S27" s="13">
        <f t="shared" si="23"/>
        <v>1.9971999999999906E-3</v>
      </c>
      <c r="T27" s="13">
        <f t="shared" si="20"/>
        <v>1.8971999999999947E-3</v>
      </c>
      <c r="U27" s="13">
        <f t="shared" si="21"/>
        <v>1.8971999999999947E-3</v>
      </c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25">
      <c r="A28" s="2" t="s">
        <v>6</v>
      </c>
      <c r="B28" s="1">
        <v>4.95028E-2</v>
      </c>
      <c r="C28" s="1">
        <v>4.7002799999999997E-2</v>
      </c>
      <c r="D28" s="1">
        <v>4.7002799999999997E-2</v>
      </c>
      <c r="F28" s="4" t="s">
        <v>6</v>
      </c>
      <c r="G28" s="6">
        <v>5.1499999999999997E-2</v>
      </c>
      <c r="H28" s="6">
        <v>4.8899999999999999E-2</v>
      </c>
      <c r="I28" s="6">
        <v>4.8899999999999999E-2</v>
      </c>
      <c r="K28" s="13">
        <f t="shared" si="22"/>
        <v>3.3497199999999991E-2</v>
      </c>
      <c r="L28" s="13">
        <f t="shared" si="18"/>
        <v>3.0897199999999996E-2</v>
      </c>
      <c r="M28" s="13">
        <f t="shared" si="19"/>
        <v>3.0897199999999996E-2</v>
      </c>
      <c r="N28" s="7"/>
      <c r="O28" s="13">
        <v>3.15E-2</v>
      </c>
      <c r="P28" s="13">
        <v>2.9000000000000001E-2</v>
      </c>
      <c r="Q28" s="13">
        <v>2.9000000000000001E-2</v>
      </c>
      <c r="R28" s="7"/>
      <c r="S28" s="13">
        <f t="shared" si="23"/>
        <v>1.9971999999999906E-3</v>
      </c>
      <c r="T28" s="13">
        <f t="shared" si="20"/>
        <v>1.8971999999999947E-3</v>
      </c>
      <c r="U28" s="13">
        <f t="shared" si="21"/>
        <v>1.8971999999999947E-3</v>
      </c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25">
      <c r="F29" s="5"/>
      <c r="G29" s="6"/>
      <c r="H29" s="6"/>
      <c r="I29" s="6"/>
      <c r="K29" s="7"/>
      <c r="L29" s="7"/>
      <c r="M29" s="7"/>
      <c r="N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25">
      <c r="A30" t="s">
        <v>16</v>
      </c>
      <c r="F30" s="5" t="s">
        <v>16</v>
      </c>
      <c r="G30" s="6"/>
      <c r="H30" s="6"/>
      <c r="I30" s="6"/>
      <c r="K30" s="7"/>
      <c r="L30" s="7"/>
      <c r="M30" s="7"/>
      <c r="N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25">
      <c r="B31" s="2" t="s">
        <v>0</v>
      </c>
      <c r="C31" s="2" t="s">
        <v>1</v>
      </c>
      <c r="D31" s="2" t="s">
        <v>2</v>
      </c>
      <c r="F31" s="5"/>
      <c r="G31" s="4" t="s">
        <v>0</v>
      </c>
      <c r="H31" s="4" t="s">
        <v>1</v>
      </c>
      <c r="I31" s="4" t="s">
        <v>2</v>
      </c>
      <c r="K31" s="12">
        <v>6.2830000000000004E-3</v>
      </c>
      <c r="L31" s="12">
        <v>1.31298E-2</v>
      </c>
      <c r="M31" s="7"/>
      <c r="N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25">
      <c r="A32" s="2" t="s">
        <v>3</v>
      </c>
      <c r="B32" s="1">
        <v>5.8235799999999997E-2</v>
      </c>
      <c r="C32" s="1">
        <v>5.5735800000000002E-2</v>
      </c>
      <c r="D32" s="1">
        <v>5.32358E-2</v>
      </c>
      <c r="F32" s="4" t="s">
        <v>3</v>
      </c>
      <c r="G32" s="6">
        <v>5.9900000000000002E-2</v>
      </c>
      <c r="H32" s="6">
        <v>5.7500000000000002E-2</v>
      </c>
      <c r="I32" s="6">
        <v>5.5500000000000001E-2</v>
      </c>
      <c r="K32" s="13">
        <f>G32-$K$31-$L$3</f>
        <v>4.0487200000000001E-2</v>
      </c>
      <c r="L32" s="13">
        <f t="shared" ref="L32:L35" si="24">H32-$K$31-$L$3</f>
        <v>3.8087200000000002E-2</v>
      </c>
      <c r="M32" s="13">
        <f t="shared" ref="M32:M35" si="25">I32-$K$31-$L$3</f>
        <v>3.60872E-2</v>
      </c>
      <c r="O32" s="13">
        <v>3.95E-2</v>
      </c>
      <c r="P32" s="13">
        <v>3.6999999999999998E-2</v>
      </c>
      <c r="Q32" s="13">
        <v>3.4500000000000003E-2</v>
      </c>
      <c r="S32" s="13">
        <f>K32-O32</f>
        <v>9.8720000000000058E-4</v>
      </c>
      <c r="T32" s="13">
        <f t="shared" ref="T32:T35" si="26">L32-P32</f>
        <v>1.0872000000000034E-3</v>
      </c>
      <c r="U32" s="13">
        <f t="shared" ref="U32:U35" si="27">M32-Q32</f>
        <v>1.5871999999999969E-3</v>
      </c>
    </row>
    <row r="33" spans="1:21" x14ac:dyDescent="0.25">
      <c r="A33" s="2" t="s">
        <v>4</v>
      </c>
      <c r="B33" s="1">
        <v>5.0735799999999998E-2</v>
      </c>
      <c r="C33" s="1">
        <v>4.8235800000000002E-2</v>
      </c>
      <c r="D33" s="1">
        <v>4.8235800000000002E-2</v>
      </c>
      <c r="F33" s="4" t="s">
        <v>4</v>
      </c>
      <c r="G33" s="6">
        <v>5.2499999999999998E-2</v>
      </c>
      <c r="H33" s="6">
        <v>4.99E-2</v>
      </c>
      <c r="I33" s="6">
        <v>4.99E-2</v>
      </c>
      <c r="K33" s="13">
        <f t="shared" ref="K33:K35" si="28">G33-$K$31-$L$3</f>
        <v>3.3087199999999997E-2</v>
      </c>
      <c r="L33" s="13">
        <f t="shared" si="24"/>
        <v>3.0487200000000002E-2</v>
      </c>
      <c r="M33" s="13">
        <f t="shared" si="25"/>
        <v>3.0487200000000002E-2</v>
      </c>
      <c r="O33" s="13">
        <v>3.2000000000000001E-2</v>
      </c>
      <c r="P33" s="13">
        <v>2.9499999999999998E-2</v>
      </c>
      <c r="Q33" s="13">
        <v>2.9499999999999998E-2</v>
      </c>
      <c r="S33" s="13">
        <f t="shared" ref="S33:S35" si="29">K33-O33</f>
        <v>1.0871999999999965E-3</v>
      </c>
      <c r="T33" s="13">
        <f t="shared" si="26"/>
        <v>9.8720000000000405E-4</v>
      </c>
      <c r="U33" s="13">
        <f t="shared" si="27"/>
        <v>9.8720000000000405E-4</v>
      </c>
    </row>
    <row r="34" spans="1:21" x14ac:dyDescent="0.25">
      <c r="A34" s="2" t="s">
        <v>5</v>
      </c>
      <c r="B34" s="1">
        <v>5.0735799999999998E-2</v>
      </c>
      <c r="C34" s="1">
        <v>4.8235800000000002E-2</v>
      </c>
      <c r="D34" s="1">
        <v>4.8235800000000002E-2</v>
      </c>
      <c r="F34" s="4" t="s">
        <v>5</v>
      </c>
      <c r="G34" s="6">
        <v>5.2499999999999998E-2</v>
      </c>
      <c r="H34" s="6">
        <v>4.99E-2</v>
      </c>
      <c r="I34" s="6">
        <v>4.99E-2</v>
      </c>
      <c r="K34" s="13">
        <f t="shared" si="28"/>
        <v>3.3087199999999997E-2</v>
      </c>
      <c r="L34" s="13">
        <f t="shared" si="24"/>
        <v>3.0487200000000002E-2</v>
      </c>
      <c r="M34" s="13">
        <f t="shared" si="25"/>
        <v>3.0487200000000002E-2</v>
      </c>
      <c r="O34" s="13">
        <v>3.2000000000000001E-2</v>
      </c>
      <c r="P34" s="13">
        <v>2.9499999999999998E-2</v>
      </c>
      <c r="Q34" s="13">
        <v>2.9499999999999998E-2</v>
      </c>
      <c r="S34" s="13">
        <f t="shared" si="29"/>
        <v>1.0871999999999965E-3</v>
      </c>
      <c r="T34" s="13">
        <f t="shared" si="26"/>
        <v>9.8720000000000405E-4</v>
      </c>
      <c r="U34" s="13">
        <f t="shared" si="27"/>
        <v>9.8720000000000405E-4</v>
      </c>
    </row>
    <row r="35" spans="1:21" x14ac:dyDescent="0.25">
      <c r="A35" s="2" t="s">
        <v>6</v>
      </c>
      <c r="B35" s="1">
        <v>5.0735799999999998E-2</v>
      </c>
      <c r="C35" s="1">
        <v>4.8235800000000002E-2</v>
      </c>
      <c r="D35" s="1">
        <v>4.8235800000000002E-2</v>
      </c>
      <c r="F35" s="4" t="s">
        <v>6</v>
      </c>
      <c r="G35" s="6">
        <v>5.2499999999999998E-2</v>
      </c>
      <c r="H35" s="6">
        <v>4.99E-2</v>
      </c>
      <c r="I35" s="6">
        <v>4.99E-2</v>
      </c>
      <c r="K35" s="13">
        <f t="shared" si="28"/>
        <v>3.3087199999999997E-2</v>
      </c>
      <c r="L35" s="13">
        <f t="shared" si="24"/>
        <v>3.0487200000000002E-2</v>
      </c>
      <c r="M35" s="13">
        <f t="shared" si="25"/>
        <v>3.0487200000000002E-2</v>
      </c>
      <c r="O35" s="13">
        <v>3.2000000000000001E-2</v>
      </c>
      <c r="P35" s="13">
        <v>2.9499999999999998E-2</v>
      </c>
      <c r="Q35" s="13">
        <v>2.9499999999999998E-2</v>
      </c>
      <c r="S35" s="13">
        <f t="shared" si="29"/>
        <v>1.0871999999999965E-3</v>
      </c>
      <c r="T35" s="13">
        <f t="shared" si="26"/>
        <v>9.8720000000000405E-4</v>
      </c>
      <c r="U35" s="13">
        <f t="shared" si="27"/>
        <v>9.8720000000000405E-4</v>
      </c>
    </row>
    <row r="41" spans="1:21" x14ac:dyDescent="0.25">
      <c r="A41" t="s">
        <v>8</v>
      </c>
    </row>
  </sheetData>
  <conditionalFormatting sqref="S4:U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U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:U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U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:U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:U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:U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U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workbookViewId="0">
      <selection activeCell="I6" sqref="I6"/>
    </sheetView>
  </sheetViews>
  <sheetFormatPr defaultRowHeight="15" x14ac:dyDescent="0.25"/>
  <cols>
    <col min="2" max="4" width="9.140625" style="1"/>
  </cols>
  <sheetData>
    <row r="1" spans="1:13" x14ac:dyDescent="0.25">
      <c r="A1" t="s">
        <v>9</v>
      </c>
      <c r="F1" s="10" t="s">
        <v>7</v>
      </c>
      <c r="G1" s="11"/>
      <c r="H1" s="11"/>
      <c r="I1" s="11"/>
      <c r="L1" s="7" t="s">
        <v>8</v>
      </c>
    </row>
    <row r="2" spans="1:13" x14ac:dyDescent="0.25">
      <c r="B2" s="2" t="s">
        <v>0</v>
      </c>
      <c r="C2" s="2" t="s">
        <v>1</v>
      </c>
      <c r="D2" s="2" t="s">
        <v>2</v>
      </c>
      <c r="F2" s="10"/>
      <c r="G2" s="9" t="s">
        <v>0</v>
      </c>
      <c r="H2" s="9" t="s">
        <v>1</v>
      </c>
      <c r="I2" s="9" t="s">
        <v>2</v>
      </c>
      <c r="K2" s="12">
        <v>4.4000000000000003E-3</v>
      </c>
      <c r="L2" s="12">
        <v>1.31298E-2</v>
      </c>
      <c r="M2" s="7"/>
    </row>
    <row r="3" spans="1:13" x14ac:dyDescent="0.25">
      <c r="A3" s="2" t="s">
        <v>3</v>
      </c>
      <c r="B3" s="1">
        <v>3.7691799999999998E-2</v>
      </c>
      <c r="C3" s="1">
        <v>3.5191800000000009E-2</v>
      </c>
      <c r="D3" s="1">
        <v>3.2691800000000007E-2</v>
      </c>
      <c r="F3" s="9" t="s">
        <v>3</v>
      </c>
      <c r="G3" s="11">
        <v>3.9499999999999993E-2</v>
      </c>
      <c r="H3" s="11">
        <v>3.7099999999999994E-2</v>
      </c>
      <c r="I3" s="11">
        <v>3.5500000000000004E-2</v>
      </c>
      <c r="K3" s="13">
        <f>G3-$K$2-$L$2</f>
        <v>2.1970199999999992E-2</v>
      </c>
      <c r="L3" s="13">
        <f t="shared" ref="L3:M6" si="0">H3-$K$2-$L$2</f>
        <v>1.9570199999999992E-2</v>
      </c>
      <c r="M3" s="13">
        <f t="shared" si="0"/>
        <v>1.7970200000000002E-2</v>
      </c>
    </row>
    <row r="4" spans="1:13" x14ac:dyDescent="0.25">
      <c r="A4" s="2" t="s">
        <v>4</v>
      </c>
      <c r="B4" s="1">
        <v>3.0191800000000001E-2</v>
      </c>
      <c r="C4" s="1">
        <v>2.7691799999999999E-2</v>
      </c>
      <c r="D4" s="1">
        <v>2.7691799999999999E-2</v>
      </c>
      <c r="F4" s="9" t="s">
        <v>4</v>
      </c>
      <c r="G4" s="11">
        <v>3.2100000000000004E-2</v>
      </c>
      <c r="H4" s="11">
        <v>2.9500000000000002E-2</v>
      </c>
      <c r="I4" s="11">
        <v>2.9500000000000002E-2</v>
      </c>
      <c r="K4" s="13">
        <f t="shared" ref="K4:K6" si="1">G4-$K$2-$L$2</f>
        <v>1.4570200000000002E-2</v>
      </c>
      <c r="L4" s="13">
        <f t="shared" si="0"/>
        <v>1.19702E-2</v>
      </c>
      <c r="M4" s="13">
        <f t="shared" si="0"/>
        <v>1.19702E-2</v>
      </c>
    </row>
    <row r="5" spans="1:13" x14ac:dyDescent="0.25">
      <c r="A5" s="2" t="s">
        <v>5</v>
      </c>
      <c r="B5" s="1">
        <v>3.0191800000000001E-2</v>
      </c>
      <c r="C5" s="1">
        <v>2.7691799999999999E-2</v>
      </c>
      <c r="D5" s="1">
        <v>2.7691799999999999E-2</v>
      </c>
      <c r="F5" s="9" t="s">
        <v>5</v>
      </c>
      <c r="G5" s="11">
        <v>3.2100000000000004E-2</v>
      </c>
      <c r="H5" s="11">
        <v>2.9500000000000002E-2</v>
      </c>
      <c r="I5" s="11">
        <v>2.9500000000000002E-2</v>
      </c>
      <c r="K5" s="13">
        <f t="shared" si="1"/>
        <v>1.4570200000000002E-2</v>
      </c>
      <c r="L5" s="13">
        <f t="shared" si="0"/>
        <v>1.19702E-2</v>
      </c>
      <c r="M5" s="13">
        <f t="shared" si="0"/>
        <v>1.19702E-2</v>
      </c>
    </row>
    <row r="6" spans="1:13" x14ac:dyDescent="0.25">
      <c r="A6" s="2" t="s">
        <v>6</v>
      </c>
      <c r="B6" s="1">
        <v>3.0191800000000001E-2</v>
      </c>
      <c r="C6" s="1">
        <v>2.7691799999999999E-2</v>
      </c>
      <c r="D6" s="1">
        <v>1.35E-2</v>
      </c>
      <c r="F6" s="9" t="s">
        <v>6</v>
      </c>
      <c r="G6" s="11">
        <v>3.2100000000000004E-2</v>
      </c>
      <c r="H6" s="11">
        <v>2.9500000000000002E-2</v>
      </c>
      <c r="I6" s="11">
        <v>1.8499999999999999E-2</v>
      </c>
      <c r="K6" s="13">
        <f t="shared" si="1"/>
        <v>1.4570200000000002E-2</v>
      </c>
      <c r="L6" s="13">
        <f t="shared" si="0"/>
        <v>1.19702E-2</v>
      </c>
      <c r="M6" s="13">
        <f t="shared" si="0"/>
        <v>9.7019999999999745E-4</v>
      </c>
    </row>
    <row r="7" spans="1:13" x14ac:dyDescent="0.25">
      <c r="F7" s="10"/>
      <c r="G7" s="11"/>
      <c r="H7" s="11"/>
      <c r="I7" s="11"/>
      <c r="K7" s="7"/>
      <c r="L7" s="7"/>
      <c r="M7" s="7"/>
    </row>
    <row r="8" spans="1:13" x14ac:dyDescent="0.25">
      <c r="A8" t="s">
        <v>11</v>
      </c>
      <c r="F8" s="10" t="s">
        <v>10</v>
      </c>
      <c r="G8" s="11"/>
      <c r="H8" s="11"/>
      <c r="I8" s="11"/>
      <c r="K8" s="7"/>
      <c r="L8" s="7"/>
      <c r="M8" s="7"/>
    </row>
    <row r="9" spans="1:13" x14ac:dyDescent="0.25">
      <c r="B9" s="2" t="s">
        <v>0</v>
      </c>
      <c r="C9" s="2" t="s">
        <v>1</v>
      </c>
      <c r="D9" s="2" t="s">
        <v>2</v>
      </c>
      <c r="F9" s="10"/>
      <c r="G9" s="9" t="s">
        <v>0</v>
      </c>
      <c r="H9" s="9" t="s">
        <v>1</v>
      </c>
      <c r="I9" s="9" t="s">
        <v>2</v>
      </c>
      <c r="K9" s="12">
        <v>4.4000000000000003E-3</v>
      </c>
      <c r="L9" s="12">
        <v>1.31298E-2</v>
      </c>
      <c r="M9" s="7"/>
    </row>
    <row r="10" spans="1:13" x14ac:dyDescent="0.25">
      <c r="A10" s="2" t="s">
        <v>3</v>
      </c>
      <c r="B10" s="1">
        <v>3.8191800000000012E-2</v>
      </c>
      <c r="C10" s="1">
        <v>3.619180000000001E-2</v>
      </c>
      <c r="D10" s="1">
        <v>3.3191800000000007E-2</v>
      </c>
      <c r="F10" s="9" t="s">
        <v>3</v>
      </c>
      <c r="G10" s="11">
        <v>4.0099999999999997E-2</v>
      </c>
      <c r="H10" s="11">
        <v>3.7500000000000006E-2</v>
      </c>
      <c r="I10" s="11">
        <v>3.6099999999999993E-2</v>
      </c>
      <c r="K10" s="13">
        <f>G10-$K$2-$L$2</f>
        <v>2.2570199999999995E-2</v>
      </c>
      <c r="L10" s="13">
        <f t="shared" ref="L10:M13" si="2">H10-$K$2-$L$2</f>
        <v>1.9970200000000004E-2</v>
      </c>
      <c r="M10" s="13">
        <f t="shared" si="2"/>
        <v>1.8570199999999992E-2</v>
      </c>
    </row>
    <row r="11" spans="1:13" x14ac:dyDescent="0.25">
      <c r="A11" s="2" t="s">
        <v>4</v>
      </c>
      <c r="B11" s="1">
        <v>3.1191799999999999E-2</v>
      </c>
      <c r="C11" s="1">
        <v>2.8191799999999999E-2</v>
      </c>
      <c r="D11" s="1">
        <v>2.8191799999999999E-2</v>
      </c>
      <c r="F11" s="9" t="s">
        <v>4</v>
      </c>
      <c r="G11" s="11">
        <v>3.2500000000000001E-2</v>
      </c>
      <c r="H11" s="11">
        <v>3.0099999999999998E-2</v>
      </c>
      <c r="I11" s="11">
        <v>3.0099999999999998E-2</v>
      </c>
      <c r="K11" s="13">
        <f t="shared" ref="K11:K13" si="3">G11-$K$2-$L$2</f>
        <v>1.4970199999999999E-2</v>
      </c>
      <c r="L11" s="13">
        <f t="shared" si="2"/>
        <v>1.2570199999999997E-2</v>
      </c>
      <c r="M11" s="13">
        <f t="shared" si="2"/>
        <v>1.2570199999999997E-2</v>
      </c>
    </row>
    <row r="12" spans="1:13" x14ac:dyDescent="0.25">
      <c r="A12" s="2" t="s">
        <v>5</v>
      </c>
      <c r="B12" s="1">
        <v>3.1191799999999999E-2</v>
      </c>
      <c r="C12" s="1">
        <v>2.8191799999999999E-2</v>
      </c>
      <c r="D12" s="1">
        <v>2.8191799999999999E-2</v>
      </c>
      <c r="F12" s="9" t="s">
        <v>5</v>
      </c>
      <c r="G12" s="11">
        <v>3.2500000000000001E-2</v>
      </c>
      <c r="H12" s="11">
        <v>3.0099999999999998E-2</v>
      </c>
      <c r="I12" s="11">
        <v>3.0099999999999998E-2</v>
      </c>
      <c r="K12" s="13">
        <f t="shared" si="3"/>
        <v>1.4970199999999999E-2</v>
      </c>
      <c r="L12" s="13">
        <f t="shared" si="2"/>
        <v>1.2570199999999997E-2</v>
      </c>
      <c r="M12" s="13">
        <f t="shared" si="2"/>
        <v>1.2570199999999997E-2</v>
      </c>
    </row>
    <row r="13" spans="1:13" x14ac:dyDescent="0.25">
      <c r="A13" s="2" t="s">
        <v>6</v>
      </c>
      <c r="B13" s="1">
        <v>3.1191799999999999E-2</v>
      </c>
      <c r="C13" s="1">
        <v>2.8191799999999999E-2</v>
      </c>
      <c r="D13" s="1">
        <v>2.8191799999999999E-2</v>
      </c>
      <c r="F13" s="9" t="s">
        <v>6</v>
      </c>
      <c r="G13" s="11">
        <v>3.2500000000000001E-2</v>
      </c>
      <c r="H13" s="11">
        <v>3.0099999999999998E-2</v>
      </c>
      <c r="I13" s="11">
        <v>3.0099999999999998E-2</v>
      </c>
      <c r="K13" s="13">
        <f t="shared" si="3"/>
        <v>1.4970199999999999E-2</v>
      </c>
      <c r="L13" s="13">
        <f t="shared" si="2"/>
        <v>1.2570199999999997E-2</v>
      </c>
      <c r="M13" s="13">
        <f t="shared" si="2"/>
        <v>1.2570199999999997E-2</v>
      </c>
    </row>
    <row r="14" spans="1:13" x14ac:dyDescent="0.25">
      <c r="F14" s="10"/>
      <c r="G14" s="11"/>
      <c r="H14" s="11"/>
      <c r="I14" s="11"/>
      <c r="K14" s="7"/>
      <c r="L14" s="7"/>
      <c r="M14" s="7"/>
    </row>
    <row r="15" spans="1:13" x14ac:dyDescent="0.25">
      <c r="A15" t="s">
        <v>13</v>
      </c>
      <c r="F15" s="10" t="s">
        <v>12</v>
      </c>
      <c r="G15" s="11"/>
      <c r="H15" s="11"/>
      <c r="I15" s="11"/>
      <c r="K15" s="7"/>
      <c r="L15" s="7"/>
      <c r="M15" s="7"/>
    </row>
    <row r="16" spans="1:13" x14ac:dyDescent="0.25">
      <c r="B16" s="2" t="s">
        <v>0</v>
      </c>
      <c r="C16" s="2" t="s">
        <v>1</v>
      </c>
      <c r="D16" s="2" t="s">
        <v>2</v>
      </c>
      <c r="F16" s="10"/>
      <c r="G16" s="9" t="s">
        <v>0</v>
      </c>
      <c r="H16" s="9" t="s">
        <v>1</v>
      </c>
      <c r="I16" s="9" t="s">
        <v>2</v>
      </c>
      <c r="K16" s="12">
        <v>4.8729999999999997E-3</v>
      </c>
      <c r="L16" s="12">
        <v>1.31298E-2</v>
      </c>
      <c r="M16" s="7"/>
    </row>
    <row r="17" spans="1:13" x14ac:dyDescent="0.25">
      <c r="A17" s="2" t="s">
        <v>3</v>
      </c>
      <c r="B17" s="1">
        <v>3.9602799999999987E-2</v>
      </c>
      <c r="C17" s="1">
        <v>3.7602800000000013E-2</v>
      </c>
      <c r="D17" s="1">
        <v>3.4602800000000003E-2</v>
      </c>
      <c r="F17" s="9" t="s">
        <v>3</v>
      </c>
      <c r="G17" s="11">
        <v>4.1499999999999995E-2</v>
      </c>
      <c r="H17" s="11">
        <v>3.9099999999999996E-2</v>
      </c>
      <c r="I17" s="11">
        <v>3.7099999999999994E-2</v>
      </c>
      <c r="K17" s="13">
        <f>G17-$K$16-$L$2</f>
        <v>2.3497199999999992E-2</v>
      </c>
      <c r="L17" s="13">
        <f t="shared" ref="L17:M20" si="4">H17-$K$16-$L$2</f>
        <v>2.1097199999999993E-2</v>
      </c>
      <c r="M17" s="13">
        <f t="shared" si="4"/>
        <v>1.9097199999999991E-2</v>
      </c>
    </row>
    <row r="18" spans="1:13" x14ac:dyDescent="0.25">
      <c r="A18" s="2" t="s">
        <v>4</v>
      </c>
      <c r="B18" s="1">
        <v>3.2602800000000001E-2</v>
      </c>
      <c r="C18" s="1">
        <v>2.9602799999999999E-2</v>
      </c>
      <c r="D18" s="1">
        <v>2.9602799999999999E-2</v>
      </c>
      <c r="F18" s="9" t="s">
        <v>4</v>
      </c>
      <c r="G18" s="11">
        <v>3.4100000000000005E-2</v>
      </c>
      <c r="H18" s="11">
        <v>3.15E-2</v>
      </c>
      <c r="I18" s="11">
        <v>3.15E-2</v>
      </c>
      <c r="K18" s="13">
        <f t="shared" ref="K18:K20" si="5">G18-$K$16-$L$2</f>
        <v>1.6097200000000006E-2</v>
      </c>
      <c r="L18" s="13">
        <f t="shared" si="4"/>
        <v>1.3497200000000001E-2</v>
      </c>
      <c r="M18" s="13">
        <f t="shared" si="4"/>
        <v>1.3497200000000001E-2</v>
      </c>
    </row>
    <row r="19" spans="1:13" x14ac:dyDescent="0.25">
      <c r="A19" s="2" t="s">
        <v>5</v>
      </c>
      <c r="B19" s="1">
        <v>3.2602800000000001E-2</v>
      </c>
      <c r="C19" s="1">
        <v>2.9602799999999999E-2</v>
      </c>
      <c r="D19" s="1">
        <v>2.9602799999999999E-2</v>
      </c>
      <c r="F19" s="9" t="s">
        <v>5</v>
      </c>
      <c r="G19" s="11">
        <v>3.4100000000000005E-2</v>
      </c>
      <c r="H19" s="11">
        <v>3.15E-2</v>
      </c>
      <c r="I19" s="11">
        <v>3.15E-2</v>
      </c>
      <c r="K19" s="13">
        <f t="shared" si="5"/>
        <v>1.6097200000000006E-2</v>
      </c>
      <c r="L19" s="13">
        <f t="shared" si="4"/>
        <v>1.3497200000000001E-2</v>
      </c>
      <c r="M19" s="13">
        <f t="shared" si="4"/>
        <v>1.3497200000000001E-2</v>
      </c>
    </row>
    <row r="20" spans="1:13" x14ac:dyDescent="0.25">
      <c r="A20" s="2" t="s">
        <v>6</v>
      </c>
      <c r="B20" s="1">
        <v>3.2602800000000001E-2</v>
      </c>
      <c r="C20" s="1">
        <v>2.9602799999999999E-2</v>
      </c>
      <c r="D20" s="1">
        <v>2.9602799999999999E-2</v>
      </c>
      <c r="F20" s="9" t="s">
        <v>6</v>
      </c>
      <c r="G20" s="11">
        <v>3.4100000000000005E-2</v>
      </c>
      <c r="H20" s="11">
        <v>3.15E-2</v>
      </c>
      <c r="I20" s="11">
        <v>3.15E-2</v>
      </c>
      <c r="K20" s="13">
        <f t="shared" si="5"/>
        <v>1.6097200000000006E-2</v>
      </c>
      <c r="L20" s="13">
        <f t="shared" si="4"/>
        <v>1.3497200000000001E-2</v>
      </c>
      <c r="M20" s="13">
        <f t="shared" si="4"/>
        <v>1.3497200000000001E-2</v>
      </c>
    </row>
    <row r="21" spans="1:13" x14ac:dyDescent="0.25">
      <c r="F21" s="10"/>
      <c r="G21" s="11"/>
      <c r="H21" s="11"/>
      <c r="I21" s="11"/>
      <c r="K21" s="7"/>
      <c r="L21" s="7"/>
      <c r="M21" s="7"/>
    </row>
    <row r="22" spans="1:13" x14ac:dyDescent="0.25">
      <c r="A22" t="s">
        <v>15</v>
      </c>
      <c r="F22" s="10" t="s">
        <v>14</v>
      </c>
      <c r="G22" s="11"/>
      <c r="H22" s="11"/>
      <c r="I22" s="11"/>
      <c r="K22" s="7"/>
      <c r="L22" s="7"/>
      <c r="M22" s="7"/>
    </row>
    <row r="23" spans="1:13" x14ac:dyDescent="0.25">
      <c r="B23" s="2" t="s">
        <v>0</v>
      </c>
      <c r="C23" s="2" t="s">
        <v>1</v>
      </c>
      <c r="D23" s="2" t="s">
        <v>2</v>
      </c>
      <c r="F23" s="10"/>
      <c r="G23" s="9" t="s">
        <v>0</v>
      </c>
      <c r="H23" s="9" t="s">
        <v>1</v>
      </c>
      <c r="I23" s="9" t="s">
        <v>2</v>
      </c>
      <c r="K23" s="12">
        <v>4.8729999999999997E-3</v>
      </c>
      <c r="L23" s="12">
        <v>1.31298E-2</v>
      </c>
      <c r="M23" s="7"/>
    </row>
    <row r="24" spans="1:13" x14ac:dyDescent="0.25">
      <c r="A24" s="2" t="s">
        <v>3</v>
      </c>
      <c r="B24" s="1">
        <v>4.0602799999999988E-2</v>
      </c>
      <c r="C24" s="1">
        <v>3.16028E-2</v>
      </c>
      <c r="D24" s="1">
        <v>3.5602799999999997E-2</v>
      </c>
      <c r="F24" s="9" t="s">
        <v>3</v>
      </c>
      <c r="G24" s="11">
        <v>4.2499999999999996E-2</v>
      </c>
      <c r="H24" s="11">
        <v>4.0099999999999997E-2</v>
      </c>
      <c r="I24" s="11">
        <v>3.8099999999999995E-2</v>
      </c>
      <c r="K24" s="13">
        <f>G24-$K$16-$L$2</f>
        <v>2.4497199999999993E-2</v>
      </c>
      <c r="L24" s="13">
        <f t="shared" ref="L24:M27" si="6">H24-$K$16-$L$2</f>
        <v>2.2097199999999994E-2</v>
      </c>
      <c r="M24" s="13">
        <f t="shared" si="6"/>
        <v>2.0097199999999992E-2</v>
      </c>
    </row>
    <row r="25" spans="1:13" x14ac:dyDescent="0.25">
      <c r="A25" s="2" t="s">
        <v>4</v>
      </c>
      <c r="B25" s="1">
        <v>3.3102800000000002E-2</v>
      </c>
      <c r="C25" s="1">
        <v>3.0602799999999999E-2</v>
      </c>
      <c r="D25" s="1">
        <v>3.0602799999999999E-2</v>
      </c>
      <c r="F25" s="9" t="s">
        <v>4</v>
      </c>
      <c r="G25" s="11">
        <v>3.5099999999999992E-2</v>
      </c>
      <c r="H25" s="11">
        <v>3.2500000000000001E-2</v>
      </c>
      <c r="I25" s="11">
        <v>3.2500000000000001E-2</v>
      </c>
      <c r="K25" s="13">
        <f t="shared" ref="K25:K27" si="7">G25-$K$16-$L$2</f>
        <v>1.7097199999999993E-2</v>
      </c>
      <c r="L25" s="13">
        <f t="shared" si="6"/>
        <v>1.4497200000000002E-2</v>
      </c>
      <c r="M25" s="13">
        <f t="shared" si="6"/>
        <v>1.4497200000000002E-2</v>
      </c>
    </row>
    <row r="26" spans="1:13" x14ac:dyDescent="0.25">
      <c r="A26" s="2" t="s">
        <v>5</v>
      </c>
      <c r="B26" s="1">
        <v>3.3102800000000002E-2</v>
      </c>
      <c r="C26" s="1">
        <v>3.0602799999999999E-2</v>
      </c>
      <c r="D26" s="1">
        <v>3.0602799999999999E-2</v>
      </c>
      <c r="F26" s="9" t="s">
        <v>5</v>
      </c>
      <c r="G26" s="11">
        <v>3.5099999999999992E-2</v>
      </c>
      <c r="H26" s="11">
        <v>3.2500000000000001E-2</v>
      </c>
      <c r="I26" s="11">
        <v>3.2500000000000001E-2</v>
      </c>
      <c r="K26" s="13">
        <f t="shared" si="7"/>
        <v>1.7097199999999993E-2</v>
      </c>
      <c r="L26" s="13">
        <f t="shared" si="6"/>
        <v>1.4497200000000002E-2</v>
      </c>
      <c r="M26" s="13">
        <f t="shared" si="6"/>
        <v>1.4497200000000002E-2</v>
      </c>
    </row>
    <row r="27" spans="1:13" x14ac:dyDescent="0.25">
      <c r="A27" s="2" t="s">
        <v>6</v>
      </c>
      <c r="B27" s="1">
        <v>3.3102800000000002E-2</v>
      </c>
      <c r="C27" s="1">
        <v>3.0602799999999999E-2</v>
      </c>
      <c r="D27" s="1">
        <v>3.0602799999999999E-2</v>
      </c>
      <c r="F27" s="9" t="s">
        <v>6</v>
      </c>
      <c r="G27" s="11">
        <v>3.5099999999999992E-2</v>
      </c>
      <c r="H27" s="11">
        <v>3.2500000000000001E-2</v>
      </c>
      <c r="I27" s="11">
        <v>3.2500000000000001E-2</v>
      </c>
      <c r="K27" s="13">
        <f t="shared" si="7"/>
        <v>1.7097199999999993E-2</v>
      </c>
      <c r="L27" s="13">
        <f t="shared" si="6"/>
        <v>1.4497200000000002E-2</v>
      </c>
      <c r="M27" s="13">
        <f t="shared" si="6"/>
        <v>1.4497200000000002E-2</v>
      </c>
    </row>
    <row r="28" spans="1:13" x14ac:dyDescent="0.25">
      <c r="F28" s="10"/>
      <c r="G28" s="11"/>
      <c r="H28" s="11"/>
      <c r="I28" s="11"/>
      <c r="K28" s="7"/>
      <c r="L28" s="7"/>
      <c r="M28" s="7"/>
    </row>
    <row r="29" spans="1:13" x14ac:dyDescent="0.25">
      <c r="A29" t="s">
        <v>17</v>
      </c>
      <c r="F29" s="10" t="s">
        <v>16</v>
      </c>
      <c r="G29" s="11"/>
      <c r="H29" s="11"/>
      <c r="I29" s="11"/>
      <c r="K29" s="7"/>
      <c r="L29" s="7"/>
      <c r="M29" s="7"/>
    </row>
    <row r="30" spans="1:13" x14ac:dyDescent="0.25">
      <c r="B30" s="2" t="s">
        <v>0</v>
      </c>
      <c r="C30" s="2" t="s">
        <v>1</v>
      </c>
      <c r="D30" s="2" t="s">
        <v>2</v>
      </c>
      <c r="F30" s="10"/>
      <c r="G30" s="9" t="s">
        <v>0</v>
      </c>
      <c r="H30" s="9" t="s">
        <v>1</v>
      </c>
      <c r="I30" s="9" t="s">
        <v>2</v>
      </c>
      <c r="K30" s="12">
        <v>6.2830000000000004E-3</v>
      </c>
      <c r="L30" s="12">
        <v>1.31298E-2</v>
      </c>
      <c r="M30" s="7"/>
    </row>
    <row r="31" spans="1:13" x14ac:dyDescent="0.25">
      <c r="A31" s="2" t="s">
        <v>3</v>
      </c>
      <c r="B31" s="1">
        <v>4.1835800000000013E-2</v>
      </c>
      <c r="C31" s="1">
        <v>3.9335799999999997E-2</v>
      </c>
      <c r="D31" s="1">
        <v>3.6835800000000002E-2</v>
      </c>
      <c r="F31" s="9" t="s">
        <v>3</v>
      </c>
      <c r="G31" s="11">
        <v>4.3499999999999997E-2</v>
      </c>
      <c r="H31" s="11">
        <v>4.1099999999999998E-2</v>
      </c>
      <c r="I31" s="11">
        <v>3.9099999999999996E-2</v>
      </c>
      <c r="K31" s="13">
        <f>G31-$K$30-$L$2</f>
        <v>2.40872E-2</v>
      </c>
      <c r="L31" s="13">
        <f t="shared" ref="L31:M34" si="8">H31-$K$30-$L$2</f>
        <v>2.16872E-2</v>
      </c>
      <c r="M31" s="13">
        <f t="shared" si="8"/>
        <v>1.9687199999999998E-2</v>
      </c>
    </row>
    <row r="32" spans="1:13" x14ac:dyDescent="0.25">
      <c r="A32" s="2" t="s">
        <v>4</v>
      </c>
      <c r="B32" s="1">
        <v>3.43358E-2</v>
      </c>
      <c r="C32" s="1">
        <v>3.1835799999999997E-2</v>
      </c>
      <c r="D32" s="1">
        <v>3.1835799999999997E-2</v>
      </c>
      <c r="F32" s="9" t="s">
        <v>4</v>
      </c>
      <c r="G32" s="11">
        <v>3.6099999999999993E-2</v>
      </c>
      <c r="H32" s="11">
        <v>3.3500000000000002E-2</v>
      </c>
      <c r="I32" s="11">
        <v>3.3500000000000002E-2</v>
      </c>
      <c r="K32" s="13">
        <f t="shared" ref="K32:K34" si="9">G32-$K$30-$L$2</f>
        <v>1.6687199999999992E-2</v>
      </c>
      <c r="L32" s="13">
        <f t="shared" si="8"/>
        <v>1.4087200000000001E-2</v>
      </c>
      <c r="M32" s="13">
        <f t="shared" si="8"/>
        <v>1.4087200000000001E-2</v>
      </c>
    </row>
    <row r="33" spans="1:13" x14ac:dyDescent="0.25">
      <c r="A33" s="2" t="s">
        <v>5</v>
      </c>
      <c r="B33" s="1">
        <v>3.43358E-2</v>
      </c>
      <c r="C33" s="1">
        <v>3.1835799999999997E-2</v>
      </c>
      <c r="D33" s="1">
        <v>3.1835799999999997E-2</v>
      </c>
      <c r="F33" s="9" t="s">
        <v>5</v>
      </c>
      <c r="G33" s="11">
        <v>3.6099999999999993E-2</v>
      </c>
      <c r="H33" s="11">
        <v>3.3500000000000002E-2</v>
      </c>
      <c r="I33" s="11">
        <v>3.3500000000000002E-2</v>
      </c>
      <c r="K33" s="13">
        <f t="shared" si="9"/>
        <v>1.6687199999999992E-2</v>
      </c>
      <c r="L33" s="13">
        <f t="shared" si="8"/>
        <v>1.4087200000000001E-2</v>
      </c>
      <c r="M33" s="13">
        <f t="shared" si="8"/>
        <v>1.4087200000000001E-2</v>
      </c>
    </row>
    <row r="34" spans="1:13" x14ac:dyDescent="0.25">
      <c r="A34" s="2" t="s">
        <v>6</v>
      </c>
      <c r="B34" s="1">
        <v>3.43358E-2</v>
      </c>
      <c r="C34" s="1">
        <v>3.1835799999999997E-2</v>
      </c>
      <c r="D34" s="1">
        <v>3.1835799999999997E-2</v>
      </c>
      <c r="F34" s="9" t="s">
        <v>6</v>
      </c>
      <c r="G34" s="11">
        <v>3.6099999999999993E-2</v>
      </c>
      <c r="H34" s="11">
        <v>3.3500000000000002E-2</v>
      </c>
      <c r="I34" s="11">
        <v>3.3500000000000002E-2</v>
      </c>
      <c r="K34" s="13">
        <f t="shared" si="9"/>
        <v>1.6687199999999992E-2</v>
      </c>
      <c r="L34" s="13">
        <f t="shared" si="8"/>
        <v>1.4087200000000001E-2</v>
      </c>
      <c r="M34" s="13">
        <f t="shared" si="8"/>
        <v>1.4087200000000001E-2</v>
      </c>
    </row>
    <row r="40" spans="1:13" x14ac:dyDescent="0.25">
      <c r="A4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px_fixed</vt:lpstr>
      <vt:lpstr>px_variable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Mauck</cp:lastModifiedBy>
  <dcterms:created xsi:type="dcterms:W3CDTF">2020-03-16T17:35:19Z</dcterms:created>
  <dcterms:modified xsi:type="dcterms:W3CDTF">2020-03-17T17:21:33Z</dcterms:modified>
</cp:coreProperties>
</file>