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Bienestar Adolescente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H20" i="1"/>
  <c r="H40"/>
  <c r="H41"/>
  <c r="H42"/>
  <c r="H38"/>
  <c r="H37"/>
  <c r="H36"/>
  <c r="H35"/>
  <c r="H34"/>
  <c r="H33"/>
  <c r="H32"/>
  <c r="H63"/>
  <c r="H62"/>
  <c r="H61"/>
  <c r="H60"/>
  <c r="H58"/>
  <c r="H57"/>
  <c r="H56"/>
  <c r="H55"/>
  <c r="H54"/>
  <c r="H53"/>
  <c r="H51"/>
  <c r="H50"/>
  <c r="H49"/>
  <c r="H48"/>
  <c r="H47"/>
  <c r="H46"/>
  <c r="H44"/>
  <c r="H43"/>
  <c r="H29"/>
  <c r="H28"/>
  <c r="H27"/>
  <c r="H26"/>
  <c r="K6" s="1"/>
  <c r="H24"/>
  <c r="H22"/>
  <c r="H19"/>
  <c r="H18"/>
  <c r="H17"/>
  <c r="H16"/>
  <c r="H15"/>
  <c r="H14"/>
  <c r="H13"/>
  <c r="H12"/>
  <c r="K3" s="1"/>
  <c r="H11"/>
  <c r="H10"/>
  <c r="H9"/>
  <c r="H8"/>
  <c r="H7"/>
  <c r="H6"/>
  <c r="H5"/>
  <c r="H4"/>
  <c r="H3"/>
  <c r="H2"/>
  <c r="K4" l="1"/>
  <c r="K2"/>
  <c r="K5"/>
  <c r="K7" l="1"/>
</calcChain>
</file>

<file path=xl/sharedStrings.xml><?xml version="1.0" encoding="utf-8"?>
<sst xmlns="http://schemas.openxmlformats.org/spreadsheetml/2006/main" count="131" uniqueCount="45">
  <si>
    <t>Tasa de natalidad adolescente</t>
  </si>
  <si>
    <t>Prevalencia de desnutrición o sobrepeso</t>
  </si>
  <si>
    <t>Prevalencia de anemia</t>
  </si>
  <si>
    <t>Prevalencia de consumo reciente de alcohol</t>
  </si>
  <si>
    <t>Prevalencia de consumo reciente de tabaco</t>
  </si>
  <si>
    <t>Proporción de adolescentes que usó condón en último encuentro sexual</t>
  </si>
  <si>
    <t>Proporción de adolescentes sexualmente activos con método moderno</t>
  </si>
  <si>
    <t>Tasa de finalización de educación primaria</t>
  </si>
  <si>
    <t>Tasa de finalización de educación secundaria</t>
  </si>
  <si>
    <t>Tasa de adolescentes fuera del sistema educativo</t>
  </si>
  <si>
    <t>Tasa de matrícula bruta en educación superior</t>
  </si>
  <si>
    <t>Nivel de competencia lectura/matematicas</t>
  </si>
  <si>
    <t>Menores de edad unidas</t>
  </si>
  <si>
    <t>% adolescentes que han experimentado violencia por parte de su pareja</t>
  </si>
  <si>
    <t>% adolescentes que han experimentado violencia</t>
  </si>
  <si>
    <t>% adolescentes que reportaron ser víctimas de bullying</t>
  </si>
  <si>
    <t>Violencia sexual ejercida por otra persona que no es su pareja</t>
  </si>
  <si>
    <t>Tiempo dedicado a tareas del hogar, no remunerado</t>
  </si>
  <si>
    <t>% adolescentes involucrados en trabajo infantil (s/tiempo hogar)</t>
  </si>
  <si>
    <t>% adolescentes involucrados en trabajo infantil (c/tiempo hogar)</t>
  </si>
  <si>
    <t>Tasa de desempleo adolescente</t>
  </si>
  <si>
    <t>% adolescentes sin educación, empleo o formación (nini)</t>
  </si>
  <si>
    <t>% adolescentes enrolados en programas de capacitacion tecnico vocacional</t>
  </si>
  <si>
    <t>Participación de adolescentes en sindicatos</t>
  </si>
  <si>
    <t>Indicador de voluntariado</t>
  </si>
  <si>
    <t>% adolescentes que usaron Internet en el último mes</t>
  </si>
  <si>
    <t>dimensiones</t>
  </si>
  <si>
    <t>indice</t>
  </si>
  <si>
    <t>Salud</t>
  </si>
  <si>
    <t>Educación</t>
  </si>
  <si>
    <t>Seguridad</t>
  </si>
  <si>
    <t>Trabajo</t>
  </si>
  <si>
    <t>Participación</t>
  </si>
  <si>
    <t>ÍNDICE GLOBAL</t>
  </si>
  <si>
    <t>dimension</t>
  </si>
  <si>
    <t>Proporción de adolescentes entre 15-19 en pobreza monetaria</t>
  </si>
  <si>
    <t>Revisar si amerita inclusión</t>
  </si>
  <si>
    <t>Horas semanales dedicadas a actividades recreacionales/sociales</t>
  </si>
  <si>
    <t>No es porcentaje</t>
  </si>
  <si>
    <t>Indicador</t>
  </si>
  <si>
    <t>Valor</t>
  </si>
  <si>
    <t>IC 95%</t>
  </si>
  <si>
    <t>Norm.</t>
  </si>
  <si>
    <t>L inf.</t>
  </si>
  <si>
    <t>L sup.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</si>
</sst>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3" borderId="1" xfId="0" applyNumberForma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2" fontId="0" fillId="0" borderId="2" xfId="0" applyNumberFormat="1" applyBorder="1" applyProtection="1">
      <protection locked="0"/>
    </xf>
    <xf numFmtId="2" fontId="0" fillId="0" borderId="3" xfId="0" applyNumberFormat="1" applyBorder="1" applyProtection="1">
      <protection locked="0"/>
    </xf>
    <xf numFmtId="2" fontId="0" fillId="3" borderId="3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2" fontId="0" fillId="4" borderId="2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3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left"/>
    </xf>
    <xf numFmtId="0" fontId="0" fillId="0" borderId="1" xfId="0" applyBorder="1" applyProtection="1"/>
    <xf numFmtId="2" fontId="0" fillId="0" borderId="1" xfId="0" applyNumberFormat="1" applyBorder="1" applyAlignment="1" applyProtection="1">
      <alignment horizontal="left"/>
    </xf>
    <xf numFmtId="0" fontId="2" fillId="0" borderId="1" xfId="0" applyFont="1" applyBorder="1" applyProtection="1"/>
    <xf numFmtId="2" fontId="2" fillId="0" borderId="1" xfId="0" applyNumberFormat="1" applyFont="1" applyBorder="1" applyAlignment="1" applyProtection="1">
      <alignment horizontal="left"/>
    </xf>
    <xf numFmtId="0" fontId="0" fillId="3" borderId="1" xfId="0" applyFill="1" applyBorder="1" applyProtection="1"/>
    <xf numFmtId="0" fontId="0" fillId="3" borderId="1" xfId="0" applyFill="1" applyBorder="1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0" borderId="2" xfId="0" applyBorder="1" applyProtection="1"/>
    <xf numFmtId="0" fontId="0" fillId="0" borderId="2" xfId="0" applyBorder="1" applyAlignment="1" applyProtection="1">
      <alignment wrapText="1"/>
    </xf>
    <xf numFmtId="0" fontId="0" fillId="0" borderId="3" xfId="0" applyBorder="1" applyProtection="1"/>
    <xf numFmtId="0" fontId="0" fillId="0" borderId="3" xfId="0" applyBorder="1" applyAlignment="1" applyProtection="1">
      <alignment wrapText="1"/>
    </xf>
    <xf numFmtId="0" fontId="0" fillId="3" borderId="3" xfId="0" applyFill="1" applyBorder="1" applyProtection="1"/>
    <xf numFmtId="0" fontId="0" fillId="3" borderId="3" xfId="0" applyFill="1" applyBorder="1" applyAlignment="1" applyProtection="1">
      <alignment wrapText="1"/>
    </xf>
    <xf numFmtId="0" fontId="0" fillId="4" borderId="1" xfId="0" applyFill="1" applyBorder="1" applyProtection="1"/>
    <xf numFmtId="0" fontId="0" fillId="4" borderId="1" xfId="0" applyFill="1" applyBorder="1" applyAlignment="1" applyProtection="1">
      <alignment wrapText="1"/>
    </xf>
    <xf numFmtId="0" fontId="0" fillId="4" borderId="2" xfId="0" applyFill="1" applyBorder="1" applyProtection="1"/>
    <xf numFmtId="0" fontId="0" fillId="4" borderId="2" xfId="0" applyFill="1" applyBorder="1" applyAlignment="1" applyProtection="1">
      <alignment wrapText="1"/>
    </xf>
    <xf numFmtId="2" fontId="0" fillId="3" borderId="1" xfId="0" applyNumberFormat="1" applyFill="1" applyBorder="1" applyProtection="1"/>
    <xf numFmtId="2" fontId="0" fillId="0" borderId="1" xfId="0" applyNumberFormat="1" applyBorder="1" applyProtection="1"/>
    <xf numFmtId="2" fontId="0" fillId="0" borderId="2" xfId="0" applyNumberFormat="1" applyBorder="1" applyProtection="1"/>
    <xf numFmtId="2" fontId="0" fillId="0" borderId="3" xfId="0" applyNumberFormat="1" applyBorder="1" applyProtection="1"/>
    <xf numFmtId="2" fontId="0" fillId="3" borderId="3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0" fontId="1" fillId="2" borderId="0" xfId="0" applyFont="1" applyFill="1" applyAlignment="1" applyProtection="1">
      <alignment horizontal="centerContinuous"/>
    </xf>
    <xf numFmtId="0" fontId="0" fillId="0" borderId="1" xfId="0" applyFill="1" applyBorder="1" applyAlignment="1" applyProtection="1">
      <alignment wrapText="1"/>
    </xf>
    <xf numFmtId="2" fontId="0" fillId="0" borderId="1" xfId="0" applyNumberFormat="1" applyFill="1" applyBorder="1" applyProtection="1">
      <protection locked="0"/>
    </xf>
    <xf numFmtId="2" fontId="0" fillId="0" borderId="1" xfId="0" applyNumberFormat="1" applyFill="1" applyBorder="1" applyProtection="1"/>
    <xf numFmtId="0" fontId="0" fillId="0" borderId="1" xfId="0" applyFill="1" applyBorder="1" applyProtection="1">
      <protection locked="0"/>
    </xf>
    <xf numFmtId="0" fontId="1" fillId="2" borderId="1" xfId="0" applyFont="1" applyFill="1" applyBorder="1" applyProtection="1"/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zoomScale="90" zoomScaleNormal="90" workbookViewId="0">
      <selection activeCell="G20" sqref="G20"/>
    </sheetView>
  </sheetViews>
  <sheetFormatPr defaultRowHeight="15"/>
  <cols>
    <col min="1" max="1" width="13.7109375" style="16" customWidth="1"/>
    <col min="2" max="2" width="67.7109375" style="16" customWidth="1"/>
    <col min="3" max="8" width="7.7109375" style="16" customWidth="1"/>
    <col min="9" max="9" width="4.85546875" style="16" customWidth="1"/>
    <col min="10" max="10" width="14.7109375" style="16" customWidth="1"/>
    <col min="11" max="11" width="8.42578125" style="16" customWidth="1"/>
    <col min="12" max="16384" width="9.140625" style="16"/>
  </cols>
  <sheetData>
    <row r="1" spans="1:11">
      <c r="A1" s="19" t="s">
        <v>34</v>
      </c>
      <c r="B1" s="19" t="s">
        <v>39</v>
      </c>
      <c r="C1" s="19" t="s">
        <v>40</v>
      </c>
      <c r="D1" s="45" t="s">
        <v>41</v>
      </c>
      <c r="E1" s="45"/>
      <c r="F1" s="19" t="s">
        <v>43</v>
      </c>
      <c r="G1" s="19" t="s">
        <v>44</v>
      </c>
      <c r="H1" s="19" t="s">
        <v>42</v>
      </c>
      <c r="I1" s="15"/>
      <c r="J1" s="19" t="s">
        <v>26</v>
      </c>
      <c r="K1" s="20" t="s">
        <v>27</v>
      </c>
    </row>
    <row r="2" spans="1:11">
      <c r="A2" s="25" t="s">
        <v>28</v>
      </c>
      <c r="B2" s="26" t="s">
        <v>0</v>
      </c>
      <c r="C2" s="1">
        <v>49.575492931016299</v>
      </c>
      <c r="D2" s="38">
        <v>43.550692095849797</v>
      </c>
      <c r="E2" s="38">
        <v>55.600293766182801</v>
      </c>
      <c r="F2" s="8">
        <v>0</v>
      </c>
      <c r="G2" s="8">
        <v>100</v>
      </c>
      <c r="H2" s="38">
        <f>(C2-G2)/(F2-G2)</f>
        <v>0.50424507068983704</v>
      </c>
      <c r="J2" s="21" t="s">
        <v>28</v>
      </c>
      <c r="K2" s="22">
        <f>AVERAGE(H2:H8)</f>
        <v>0.62226847508475391</v>
      </c>
    </row>
    <row r="3" spans="1:11">
      <c r="A3" s="21" t="s">
        <v>28</v>
      </c>
      <c r="B3" s="27" t="s">
        <v>1</v>
      </c>
      <c r="C3" s="2">
        <v>34.462370880556598</v>
      </c>
      <c r="D3" s="39">
        <v>31.910126607386299</v>
      </c>
      <c r="E3" s="39">
        <v>37.1075006906811</v>
      </c>
      <c r="F3" s="9">
        <v>0</v>
      </c>
      <c r="G3" s="9">
        <v>100</v>
      </c>
      <c r="H3" s="39">
        <f t="shared" ref="H3:H29" si="0">(C3-G3)/(F3-G3)</f>
        <v>0.65537629119443408</v>
      </c>
      <c r="J3" s="21" t="s">
        <v>29</v>
      </c>
      <c r="K3" s="22">
        <f>AVERAGE(H9:H13)</f>
        <v>0.56218935980575302</v>
      </c>
    </row>
    <row r="4" spans="1:11">
      <c r="A4" s="21" t="s">
        <v>28</v>
      </c>
      <c r="B4" s="27" t="s">
        <v>2</v>
      </c>
      <c r="C4" s="2">
        <v>21.314333024247102</v>
      </c>
      <c r="D4" s="39">
        <v>19.224505556132801</v>
      </c>
      <c r="E4" s="39">
        <v>23.565062435748398</v>
      </c>
      <c r="F4" s="9">
        <v>0</v>
      </c>
      <c r="G4" s="9">
        <v>100</v>
      </c>
      <c r="H4" s="39">
        <f t="shared" si="0"/>
        <v>0.78685666975752899</v>
      </c>
      <c r="J4" s="21" t="s">
        <v>30</v>
      </c>
      <c r="K4" s="22">
        <f>AVERAGE(H14:H19)</f>
        <v>0.52794039298337514</v>
      </c>
    </row>
    <row r="5" spans="1:11">
      <c r="A5" s="21" t="s">
        <v>28</v>
      </c>
      <c r="B5" s="27" t="s">
        <v>3</v>
      </c>
      <c r="C5" s="2">
        <v>20.0098808343249</v>
      </c>
      <c r="D5" s="39">
        <v>17.735713737454301</v>
      </c>
      <c r="E5" s="39">
        <v>22.495911452347801</v>
      </c>
      <c r="F5" s="9">
        <v>0</v>
      </c>
      <c r="G5" s="9">
        <v>100</v>
      </c>
      <c r="H5" s="39">
        <f t="shared" si="0"/>
        <v>0.799901191656751</v>
      </c>
      <c r="J5" s="21" t="s">
        <v>31</v>
      </c>
      <c r="K5" s="22">
        <f>AVERAGE(H20:H25)</f>
        <v>0.80409879026899234</v>
      </c>
    </row>
    <row r="6" spans="1:11">
      <c r="A6" s="21" t="s">
        <v>28</v>
      </c>
      <c r="B6" s="27" t="s">
        <v>4</v>
      </c>
      <c r="C6" s="2">
        <v>6.3506172327082</v>
      </c>
      <c r="D6" s="39">
        <v>5.0551769325628397</v>
      </c>
      <c r="E6" s="39">
        <v>7.9502296632198899</v>
      </c>
      <c r="F6" s="9">
        <v>0</v>
      </c>
      <c r="G6" s="9">
        <v>100</v>
      </c>
      <c r="H6" s="39">
        <f t="shared" si="0"/>
        <v>0.936493827672918</v>
      </c>
      <c r="J6" s="21" t="s">
        <v>32</v>
      </c>
      <c r="K6" s="22">
        <f>AVERAGE(H26:H29)</f>
        <v>0.24638604972624217</v>
      </c>
    </row>
    <row r="7" spans="1:11">
      <c r="A7" s="21" t="s">
        <v>28</v>
      </c>
      <c r="B7" s="27" t="s">
        <v>5</v>
      </c>
      <c r="C7" s="2">
        <v>29.334849277652001</v>
      </c>
      <c r="D7" s="39">
        <v>25.081519067162098</v>
      </c>
      <c r="E7" s="39">
        <v>33.982294326494198</v>
      </c>
      <c r="F7" s="9">
        <v>100</v>
      </c>
      <c r="G7" s="9">
        <v>0</v>
      </c>
      <c r="H7" s="39">
        <f t="shared" si="0"/>
        <v>0.29334849277652003</v>
      </c>
      <c r="J7" s="23" t="s">
        <v>33</v>
      </c>
      <c r="K7" s="24">
        <f>GEOMEAN(K2:K6)</f>
        <v>0.5160290692158952</v>
      </c>
    </row>
    <row r="8" spans="1:11" ht="15.75" thickBot="1">
      <c r="A8" s="28" t="s">
        <v>28</v>
      </c>
      <c r="B8" s="29" t="s">
        <v>6</v>
      </c>
      <c r="C8" s="3">
        <v>37.965778184528901</v>
      </c>
      <c r="D8" s="40">
        <v>33.981385273911101</v>
      </c>
      <c r="E8" s="40">
        <v>42.119293984121697</v>
      </c>
      <c r="F8" s="10">
        <v>100</v>
      </c>
      <c r="G8" s="10">
        <v>0</v>
      </c>
      <c r="H8" s="40">
        <f t="shared" si="0"/>
        <v>0.37965778184528903</v>
      </c>
    </row>
    <row r="9" spans="1:11">
      <c r="A9" s="30" t="s">
        <v>29</v>
      </c>
      <c r="B9" s="31" t="s">
        <v>7</v>
      </c>
      <c r="C9" s="4">
        <v>80.943789454148003</v>
      </c>
      <c r="D9" s="41">
        <v>79.526076859850406</v>
      </c>
      <c r="E9" s="41">
        <v>82.285200476348393</v>
      </c>
      <c r="F9" s="11">
        <v>100</v>
      </c>
      <c r="G9" s="11">
        <v>0</v>
      </c>
      <c r="H9" s="41">
        <f t="shared" si="0"/>
        <v>0.80943789454148007</v>
      </c>
    </row>
    <row r="10" spans="1:11">
      <c r="A10" s="21" t="s">
        <v>29</v>
      </c>
      <c r="B10" s="27" t="s">
        <v>8</v>
      </c>
      <c r="C10" s="2">
        <v>67.240737287777606</v>
      </c>
      <c r="D10" s="39">
        <v>65.346672251366797</v>
      </c>
      <c r="E10" s="39">
        <v>69.080261750828896</v>
      </c>
      <c r="F10" s="9">
        <v>100</v>
      </c>
      <c r="G10" s="9">
        <v>0</v>
      </c>
      <c r="H10" s="39">
        <f t="shared" si="0"/>
        <v>0.67240737287777608</v>
      </c>
      <c r="J10" s="17"/>
      <c r="K10" s="16" t="s">
        <v>38</v>
      </c>
    </row>
    <row r="11" spans="1:11">
      <c r="A11" s="21" t="s">
        <v>29</v>
      </c>
      <c r="B11" s="27" t="s">
        <v>9</v>
      </c>
      <c r="C11" s="2">
        <v>20.9774755556816</v>
      </c>
      <c r="D11" s="39">
        <v>19.764996807717601</v>
      </c>
      <c r="E11" s="39">
        <v>22.243713209001299</v>
      </c>
      <c r="F11" s="9">
        <v>0</v>
      </c>
      <c r="G11" s="9">
        <v>100</v>
      </c>
      <c r="H11" s="39">
        <f t="shared" si="0"/>
        <v>0.79022524444318409</v>
      </c>
      <c r="J11" s="18"/>
      <c r="K11" s="16" t="s">
        <v>36</v>
      </c>
    </row>
    <row r="12" spans="1:11">
      <c r="A12" s="21" t="s">
        <v>29</v>
      </c>
      <c r="B12" s="27" t="s">
        <v>10</v>
      </c>
      <c r="C12" s="2">
        <v>40.9876287166325</v>
      </c>
      <c r="D12" s="39">
        <v>39.510437488410197</v>
      </c>
      <c r="E12" s="39">
        <v>42.481261916293001</v>
      </c>
      <c r="F12" s="9">
        <v>100</v>
      </c>
      <c r="G12" s="9">
        <v>0</v>
      </c>
      <c r="H12" s="39">
        <f t="shared" si="0"/>
        <v>0.40987628716632502</v>
      </c>
    </row>
    <row r="13" spans="1:11" ht="15.75" thickBot="1">
      <c r="A13" s="28" t="s">
        <v>29</v>
      </c>
      <c r="B13" s="29" t="s">
        <v>11</v>
      </c>
      <c r="C13" s="3">
        <v>12.9</v>
      </c>
      <c r="D13" s="40">
        <v>12.9</v>
      </c>
      <c r="E13" s="40">
        <v>12.9</v>
      </c>
      <c r="F13" s="10">
        <v>100</v>
      </c>
      <c r="G13" s="10">
        <v>0</v>
      </c>
      <c r="H13" s="40">
        <f t="shared" si="0"/>
        <v>0.129</v>
      </c>
    </row>
    <row r="14" spans="1:11">
      <c r="A14" s="30" t="s">
        <v>30</v>
      </c>
      <c r="B14" s="31" t="s">
        <v>12</v>
      </c>
      <c r="C14" s="4">
        <v>37.990754137926103</v>
      </c>
      <c r="D14" s="41">
        <v>35.315081930479998</v>
      </c>
      <c r="E14" s="41">
        <v>40.741465742237601</v>
      </c>
      <c r="F14" s="11">
        <v>0</v>
      </c>
      <c r="G14" s="11">
        <v>100</v>
      </c>
      <c r="H14" s="41">
        <f t="shared" si="0"/>
        <v>0.62009245862073892</v>
      </c>
    </row>
    <row r="15" spans="1:11">
      <c r="A15" s="21" t="s">
        <v>30</v>
      </c>
      <c r="B15" s="27" t="s">
        <v>13</v>
      </c>
      <c r="C15" s="2">
        <v>24.360773282285201</v>
      </c>
      <c r="D15" s="39">
        <v>19.322981819239502</v>
      </c>
      <c r="E15" s="39">
        <v>30.220008621345698</v>
      </c>
      <c r="F15" s="9">
        <v>0</v>
      </c>
      <c r="G15" s="9">
        <v>100</v>
      </c>
      <c r="H15" s="39">
        <f t="shared" si="0"/>
        <v>0.75639226717714791</v>
      </c>
    </row>
    <row r="16" spans="1:11">
      <c r="A16" s="21" t="s">
        <v>30</v>
      </c>
      <c r="B16" s="27" t="s">
        <v>14</v>
      </c>
      <c r="C16" s="2">
        <v>89.846583309654903</v>
      </c>
      <c r="D16" s="39">
        <v>87.403069471090205</v>
      </c>
      <c r="E16" s="39">
        <v>91.860253550454999</v>
      </c>
      <c r="F16" s="9">
        <v>0</v>
      </c>
      <c r="G16" s="9">
        <v>100</v>
      </c>
      <c r="H16" s="39">
        <f t="shared" si="0"/>
        <v>0.10153416690345096</v>
      </c>
    </row>
    <row r="17" spans="1:8">
      <c r="A17" s="21" t="s">
        <v>30</v>
      </c>
      <c r="B17" s="27" t="s">
        <v>15</v>
      </c>
      <c r="C17" s="2">
        <v>73.7786716606347</v>
      </c>
      <c r="D17" s="39">
        <v>70.257540025737399</v>
      </c>
      <c r="E17" s="39">
        <v>77.019296680646804</v>
      </c>
      <c r="F17" s="9">
        <v>0</v>
      </c>
      <c r="G17" s="9">
        <v>100</v>
      </c>
      <c r="H17" s="39">
        <f t="shared" si="0"/>
        <v>0.26221328339365302</v>
      </c>
    </row>
    <row r="18" spans="1:8">
      <c r="A18" s="21" t="s">
        <v>30</v>
      </c>
      <c r="B18" s="27" t="s">
        <v>16</v>
      </c>
      <c r="C18" s="2">
        <v>34.578704831140698</v>
      </c>
      <c r="D18" s="39">
        <v>31.2420931770591</v>
      </c>
      <c r="E18" s="39">
        <v>38.074337467974701</v>
      </c>
      <c r="F18" s="9">
        <v>0</v>
      </c>
      <c r="G18" s="9">
        <v>100</v>
      </c>
      <c r="H18" s="39">
        <f t="shared" si="0"/>
        <v>0.65421295168859306</v>
      </c>
    </row>
    <row r="19" spans="1:8" ht="15.75" thickBot="1">
      <c r="A19" s="28" t="s">
        <v>30</v>
      </c>
      <c r="B19" s="29" t="s">
        <v>35</v>
      </c>
      <c r="C19" s="3">
        <v>22.680276988333301</v>
      </c>
      <c r="D19" s="40">
        <v>21.435506041630799</v>
      </c>
      <c r="E19" s="40">
        <v>23.975273602857001</v>
      </c>
      <c r="F19" s="10">
        <v>0</v>
      </c>
      <c r="G19" s="10">
        <v>100</v>
      </c>
      <c r="H19" s="40">
        <f t="shared" si="0"/>
        <v>0.77319723011666697</v>
      </c>
    </row>
    <row r="20" spans="1:8">
      <c r="A20" s="32" t="s">
        <v>31</v>
      </c>
      <c r="B20" s="33" t="s">
        <v>17</v>
      </c>
      <c r="C20" s="5">
        <v>7.09616477819214</v>
      </c>
      <c r="D20" s="42">
        <v>6.5538939490358503</v>
      </c>
      <c r="E20" s="42">
        <v>7.6384356073484199</v>
      </c>
      <c r="F20" s="12">
        <v>0</v>
      </c>
      <c r="G20" s="12">
        <v>36</v>
      </c>
      <c r="H20" s="42">
        <f t="shared" si="0"/>
        <v>0.80288431171688501</v>
      </c>
    </row>
    <row r="21" spans="1:8">
      <c r="A21" s="34" t="s">
        <v>31</v>
      </c>
      <c r="B21" s="35" t="s">
        <v>18</v>
      </c>
      <c r="C21" s="6">
        <v>7.4389954555053199</v>
      </c>
      <c r="D21" s="43">
        <v>5.54779483578643</v>
      </c>
      <c r="E21" s="43">
        <v>9.9072684870897607</v>
      </c>
      <c r="F21" s="13">
        <v>0</v>
      </c>
      <c r="G21" s="13">
        <v>100</v>
      </c>
      <c r="H21" s="43"/>
    </row>
    <row r="22" spans="1:8">
      <c r="A22" s="34" t="s">
        <v>31</v>
      </c>
      <c r="B22" s="35" t="s">
        <v>19</v>
      </c>
      <c r="C22" s="6">
        <v>22.6458662759036</v>
      </c>
      <c r="D22" s="43">
        <v>19.157045420162</v>
      </c>
      <c r="E22" s="43">
        <v>26.561305613147798</v>
      </c>
      <c r="F22" s="13">
        <v>0</v>
      </c>
      <c r="G22" s="13">
        <v>100</v>
      </c>
      <c r="H22" s="43">
        <f t="shared" si="0"/>
        <v>0.77354133724096397</v>
      </c>
    </row>
    <row r="23" spans="1:8">
      <c r="A23" s="34" t="s">
        <v>31</v>
      </c>
      <c r="B23" s="35" t="s">
        <v>20</v>
      </c>
      <c r="C23" s="6">
        <v>8.6108715891680898</v>
      </c>
      <c r="D23" s="43">
        <v>7.5641026776196902</v>
      </c>
      <c r="E23" s="43">
        <v>9.7871613759479406</v>
      </c>
      <c r="F23" s="13">
        <v>0</v>
      </c>
      <c r="G23" s="13">
        <v>100</v>
      </c>
      <c r="H23" s="43"/>
    </row>
    <row r="24" spans="1:8">
      <c r="A24" s="21" t="s">
        <v>31</v>
      </c>
      <c r="B24" s="27" t="s">
        <v>21</v>
      </c>
      <c r="C24" s="2">
        <v>16.412927815087201</v>
      </c>
      <c r="D24" s="39">
        <v>15.3143981518804</v>
      </c>
      <c r="E24" s="39">
        <v>17.573904580057899</v>
      </c>
      <c r="F24" s="9">
        <v>0</v>
      </c>
      <c r="G24" s="9">
        <v>100</v>
      </c>
      <c r="H24" s="39">
        <f t="shared" si="0"/>
        <v>0.83587072184912803</v>
      </c>
    </row>
    <row r="25" spans="1:8" ht="30.75" thickBot="1">
      <c r="A25" s="36" t="s">
        <v>31</v>
      </c>
      <c r="B25" s="37" t="s">
        <v>22</v>
      </c>
      <c r="C25" s="7">
        <v>6.0645438395313498</v>
      </c>
      <c r="D25" s="44">
        <v>4.76295154830082</v>
      </c>
      <c r="E25" s="44">
        <v>7.6930956578495504</v>
      </c>
      <c r="F25" s="14">
        <v>0</v>
      </c>
      <c r="G25" s="14">
        <v>100</v>
      </c>
      <c r="H25" s="44"/>
    </row>
    <row r="26" spans="1:8">
      <c r="A26" s="30" t="s">
        <v>32</v>
      </c>
      <c r="B26" s="31" t="s">
        <v>23</v>
      </c>
      <c r="C26" s="4">
        <v>1.54645134260303</v>
      </c>
      <c r="D26" s="41">
        <v>1.0307009413916599</v>
      </c>
      <c r="E26" s="41">
        <v>2.31424237682802</v>
      </c>
      <c r="F26" s="11">
        <v>100</v>
      </c>
      <c r="G26" s="11">
        <v>0</v>
      </c>
      <c r="H26" s="41">
        <f t="shared" si="0"/>
        <v>1.54645134260303E-2</v>
      </c>
    </row>
    <row r="27" spans="1:8">
      <c r="A27" s="25" t="s">
        <v>32</v>
      </c>
      <c r="B27" s="26" t="s">
        <v>37</v>
      </c>
      <c r="C27" s="1">
        <v>21.278756010515199</v>
      </c>
      <c r="D27" s="38">
        <v>20.441278259510501</v>
      </c>
      <c r="E27" s="38">
        <v>22.116233761519901</v>
      </c>
      <c r="F27" s="8">
        <v>100</v>
      </c>
      <c r="G27" s="8">
        <v>0</v>
      </c>
      <c r="H27" s="38">
        <f t="shared" si="0"/>
        <v>0.21278756010515198</v>
      </c>
    </row>
    <row r="28" spans="1:8">
      <c r="A28" s="21" t="s">
        <v>32</v>
      </c>
      <c r="B28" s="27" t="s">
        <v>24</v>
      </c>
      <c r="C28" s="2">
        <v>7.8231479921744302</v>
      </c>
      <c r="D28" s="39">
        <v>6.2875428597507099</v>
      </c>
      <c r="E28" s="39">
        <v>9.6949939095341406</v>
      </c>
      <c r="F28" s="9">
        <v>100</v>
      </c>
      <c r="G28" s="9">
        <v>0</v>
      </c>
      <c r="H28" s="39">
        <f t="shared" si="0"/>
        <v>7.8231479921744299E-2</v>
      </c>
    </row>
    <row r="29" spans="1:8" ht="15.75" thickBot="1">
      <c r="A29" s="28" t="s">
        <v>32</v>
      </c>
      <c r="B29" s="29" t="s">
        <v>25</v>
      </c>
      <c r="C29" s="3">
        <v>67.906064545204202</v>
      </c>
      <c r="D29" s="40">
        <v>66.680774355401098</v>
      </c>
      <c r="E29" s="40">
        <v>69.107171235462602</v>
      </c>
      <c r="F29" s="10">
        <v>100</v>
      </c>
      <c r="G29" s="10">
        <v>0</v>
      </c>
      <c r="H29" s="40">
        <f t="shared" si="0"/>
        <v>0.67906064545204203</v>
      </c>
    </row>
    <row r="30" spans="1:8" ht="28.5" customHeight="1"/>
    <row r="31" spans="1:8">
      <c r="B31" s="50" t="s">
        <v>39</v>
      </c>
      <c r="C31" s="50" t="s">
        <v>40</v>
      </c>
      <c r="D31" s="51" t="s">
        <v>41</v>
      </c>
      <c r="E31" s="52"/>
      <c r="F31" s="50" t="s">
        <v>43</v>
      </c>
      <c r="G31" s="50" t="s">
        <v>44</v>
      </c>
      <c r="H31" s="50" t="s">
        <v>42</v>
      </c>
    </row>
    <row r="32" spans="1:8">
      <c r="B32" s="46" t="s">
        <v>0</v>
      </c>
      <c r="C32" s="47">
        <v>49.575492931016299</v>
      </c>
      <c r="D32" s="48">
        <v>43.550692095849797</v>
      </c>
      <c r="E32" s="48">
        <v>55.600293766182801</v>
      </c>
      <c r="F32" s="49">
        <v>0</v>
      </c>
      <c r="G32" s="49">
        <v>100</v>
      </c>
      <c r="H32" s="38">
        <f>(C32-G32)/(F32-G32)</f>
        <v>0.50424507068983704</v>
      </c>
    </row>
    <row r="33" spans="2:8">
      <c r="B33" s="27" t="s">
        <v>1</v>
      </c>
      <c r="C33" s="2">
        <v>34.462370880556598</v>
      </c>
      <c r="D33" s="39">
        <v>31.910126607386299</v>
      </c>
      <c r="E33" s="39">
        <v>37.1075006906811</v>
      </c>
      <c r="F33" s="9">
        <v>0</v>
      </c>
      <c r="G33" s="9">
        <v>100</v>
      </c>
      <c r="H33" s="39">
        <f t="shared" ref="H33:H38" si="1">(C33-G33)/(F33-G33)</f>
        <v>0.65537629119443408</v>
      </c>
    </row>
    <row r="34" spans="2:8">
      <c r="B34" s="27" t="s">
        <v>2</v>
      </c>
      <c r="C34" s="2">
        <v>21.314333024247102</v>
      </c>
      <c r="D34" s="39">
        <v>19.224505556132801</v>
      </c>
      <c r="E34" s="39">
        <v>23.565062435748398</v>
      </c>
      <c r="F34" s="9">
        <v>0</v>
      </c>
      <c r="G34" s="9">
        <v>100</v>
      </c>
      <c r="H34" s="39">
        <f t="shared" si="1"/>
        <v>0.78685666975752899</v>
      </c>
    </row>
    <row r="35" spans="2:8">
      <c r="B35" s="27" t="s">
        <v>3</v>
      </c>
      <c r="C35" s="2">
        <v>20.0098808343249</v>
      </c>
      <c r="D35" s="39">
        <v>17.735713737454301</v>
      </c>
      <c r="E35" s="39">
        <v>22.495911452347801</v>
      </c>
      <c r="F35" s="9">
        <v>0</v>
      </c>
      <c r="G35" s="9">
        <v>100</v>
      </c>
      <c r="H35" s="39">
        <f t="shared" si="1"/>
        <v>0.799901191656751</v>
      </c>
    </row>
    <row r="36" spans="2:8">
      <c r="B36" s="27" t="s">
        <v>4</v>
      </c>
      <c r="C36" s="2">
        <v>6.3506172327082</v>
      </c>
      <c r="D36" s="39">
        <v>5.0551769325628397</v>
      </c>
      <c r="E36" s="39">
        <v>7.9502296632198899</v>
      </c>
      <c r="F36" s="9">
        <v>0</v>
      </c>
      <c r="G36" s="9">
        <v>100</v>
      </c>
      <c r="H36" s="39">
        <f t="shared" si="1"/>
        <v>0.936493827672918</v>
      </c>
    </row>
    <row r="37" spans="2:8">
      <c r="B37" s="27" t="s">
        <v>5</v>
      </c>
      <c r="C37" s="2">
        <v>29.334849277652001</v>
      </c>
      <c r="D37" s="39">
        <v>25.081519067162098</v>
      </c>
      <c r="E37" s="39">
        <v>33.982294326494198</v>
      </c>
      <c r="F37" s="9">
        <v>100</v>
      </c>
      <c r="G37" s="9">
        <v>0</v>
      </c>
      <c r="H37" s="39">
        <f t="shared" si="1"/>
        <v>0.29334849277652003</v>
      </c>
    </row>
    <row r="38" spans="2:8">
      <c r="B38" s="27" t="s">
        <v>6</v>
      </c>
      <c r="C38" s="2">
        <v>37.965778184528901</v>
      </c>
      <c r="D38" s="39">
        <v>33.981385273911101</v>
      </c>
      <c r="E38" s="39">
        <v>42.119293984121697</v>
      </c>
      <c r="F38" s="9">
        <v>100</v>
      </c>
      <c r="G38" s="9">
        <v>0</v>
      </c>
      <c r="H38" s="39">
        <f t="shared" si="1"/>
        <v>0.37965778184528903</v>
      </c>
    </row>
    <row r="39" spans="2:8">
      <c r="B39" s="50" t="s">
        <v>39</v>
      </c>
      <c r="C39" s="50" t="s">
        <v>40</v>
      </c>
      <c r="D39" s="51" t="s">
        <v>41</v>
      </c>
      <c r="E39" s="52"/>
      <c r="F39" s="50" t="s">
        <v>43</v>
      </c>
      <c r="G39" s="50" t="s">
        <v>44</v>
      </c>
      <c r="H39" s="50" t="s">
        <v>42</v>
      </c>
    </row>
    <row r="40" spans="2:8">
      <c r="B40" s="27" t="s">
        <v>7</v>
      </c>
      <c r="C40" s="2">
        <v>80.943789454148003</v>
      </c>
      <c r="D40" s="39">
        <v>79.526076859850406</v>
      </c>
      <c r="E40" s="39">
        <v>82.285200476348393</v>
      </c>
      <c r="F40" s="9">
        <v>100</v>
      </c>
      <c r="G40" s="9">
        <v>0</v>
      </c>
      <c r="H40" s="38">
        <f>(C40-G40)/(F40-G40)</f>
        <v>0.80943789454148007</v>
      </c>
    </row>
    <row r="41" spans="2:8">
      <c r="B41" s="27" t="s">
        <v>8</v>
      </c>
      <c r="C41" s="2">
        <v>67.240737287777606</v>
      </c>
      <c r="D41" s="39">
        <v>65.346672251366797</v>
      </c>
      <c r="E41" s="39">
        <v>69.080261750828896</v>
      </c>
      <c r="F41" s="9">
        <v>100</v>
      </c>
      <c r="G41" s="9">
        <v>0</v>
      </c>
      <c r="H41" s="38">
        <f>(C41-G41)/(F41-G41)</f>
        <v>0.67240737287777608</v>
      </c>
    </row>
    <row r="42" spans="2:8">
      <c r="B42" s="27" t="s">
        <v>9</v>
      </c>
      <c r="C42" s="2">
        <v>20.9774755556816</v>
      </c>
      <c r="D42" s="39">
        <v>19.764996807717601</v>
      </c>
      <c r="E42" s="39">
        <v>22.243713209001299</v>
      </c>
      <c r="F42" s="9">
        <v>0</v>
      </c>
      <c r="G42" s="9">
        <v>100</v>
      </c>
      <c r="H42" s="38">
        <f>(C42-G42)/(F42-G42)</f>
        <v>0.79022524444318409</v>
      </c>
    </row>
    <row r="43" spans="2:8">
      <c r="B43" s="27" t="s">
        <v>10</v>
      </c>
      <c r="C43" s="2">
        <v>40.9876287166325</v>
      </c>
      <c r="D43" s="39">
        <v>39.510437488410197</v>
      </c>
      <c r="E43" s="39">
        <v>42.481261916293001</v>
      </c>
      <c r="F43" s="9">
        <v>100</v>
      </c>
      <c r="G43" s="9">
        <v>0</v>
      </c>
      <c r="H43" s="38">
        <f>(C43-G43)/(F43-G43)</f>
        <v>0.40987628716632502</v>
      </c>
    </row>
    <row r="44" spans="2:8">
      <c r="B44" s="27" t="s">
        <v>11</v>
      </c>
      <c r="C44" s="2">
        <v>12.9</v>
      </c>
      <c r="D44" s="39">
        <v>12.9</v>
      </c>
      <c r="E44" s="39">
        <v>12.9</v>
      </c>
      <c r="F44" s="9">
        <v>100</v>
      </c>
      <c r="G44" s="9">
        <v>0</v>
      </c>
      <c r="H44" s="38">
        <f>(C44-G44)/(F44-G44)</f>
        <v>0.129</v>
      </c>
    </row>
    <row r="45" spans="2:8">
      <c r="B45" s="50" t="s">
        <v>39</v>
      </c>
      <c r="C45" s="50" t="s">
        <v>40</v>
      </c>
      <c r="D45" s="51" t="s">
        <v>41</v>
      </c>
      <c r="E45" s="52"/>
      <c r="F45" s="50" t="s">
        <v>43</v>
      </c>
      <c r="G45" s="50" t="s">
        <v>44</v>
      </c>
      <c r="H45" s="50" t="s">
        <v>42</v>
      </c>
    </row>
    <row r="46" spans="2:8">
      <c r="B46" s="27" t="s">
        <v>12</v>
      </c>
      <c r="C46" s="2">
        <v>37.990754137926103</v>
      </c>
      <c r="D46" s="39">
        <v>35.315081930479998</v>
      </c>
      <c r="E46" s="39">
        <v>40.741465742237601</v>
      </c>
      <c r="F46" s="9">
        <v>0</v>
      </c>
      <c r="G46" s="9">
        <v>100</v>
      </c>
      <c r="H46" s="38">
        <f t="shared" ref="H46:H51" si="2">(C46-G46)/(F46-G46)</f>
        <v>0.62009245862073892</v>
      </c>
    </row>
    <row r="47" spans="2:8">
      <c r="B47" s="27" t="s">
        <v>13</v>
      </c>
      <c r="C47" s="2">
        <v>24.360773282285201</v>
      </c>
      <c r="D47" s="39">
        <v>19.322981819239502</v>
      </c>
      <c r="E47" s="39">
        <v>30.220008621345698</v>
      </c>
      <c r="F47" s="9">
        <v>0</v>
      </c>
      <c r="G47" s="9">
        <v>100</v>
      </c>
      <c r="H47" s="38">
        <f t="shared" si="2"/>
        <v>0.75639226717714791</v>
      </c>
    </row>
    <row r="48" spans="2:8">
      <c r="B48" s="27" t="s">
        <v>14</v>
      </c>
      <c r="C48" s="2">
        <v>89.846583309654903</v>
      </c>
      <c r="D48" s="39">
        <v>87.403069471090205</v>
      </c>
      <c r="E48" s="39">
        <v>91.860253550454999</v>
      </c>
      <c r="F48" s="9">
        <v>0</v>
      </c>
      <c r="G48" s="9">
        <v>100</v>
      </c>
      <c r="H48" s="38">
        <f t="shared" si="2"/>
        <v>0.10153416690345096</v>
      </c>
    </row>
    <row r="49" spans="2:8">
      <c r="B49" s="27" t="s">
        <v>15</v>
      </c>
      <c r="C49" s="2">
        <v>73.7786716606347</v>
      </c>
      <c r="D49" s="39">
        <v>70.257540025737399</v>
      </c>
      <c r="E49" s="39">
        <v>77.019296680646804</v>
      </c>
      <c r="F49" s="9">
        <v>0</v>
      </c>
      <c r="G49" s="9">
        <v>100</v>
      </c>
      <c r="H49" s="38">
        <f t="shared" si="2"/>
        <v>0.26221328339365302</v>
      </c>
    </row>
    <row r="50" spans="2:8" ht="15" customHeight="1">
      <c r="B50" s="27" t="s">
        <v>16</v>
      </c>
      <c r="C50" s="2">
        <v>34.578704831140698</v>
      </c>
      <c r="D50" s="39">
        <v>31.2420931770591</v>
      </c>
      <c r="E50" s="39">
        <v>38.074337467974701</v>
      </c>
      <c r="F50" s="9">
        <v>0</v>
      </c>
      <c r="G50" s="9">
        <v>100</v>
      </c>
      <c r="H50" s="38">
        <f t="shared" si="2"/>
        <v>0.65421295168859306</v>
      </c>
    </row>
    <row r="51" spans="2:8">
      <c r="B51" s="27" t="s">
        <v>35</v>
      </c>
      <c r="C51" s="2">
        <v>22.680276988333301</v>
      </c>
      <c r="D51" s="39">
        <v>21.435506041630799</v>
      </c>
      <c r="E51" s="39">
        <v>23.975273602857001</v>
      </c>
      <c r="F51" s="9">
        <v>0</v>
      </c>
      <c r="G51" s="9">
        <v>100</v>
      </c>
      <c r="H51" s="38">
        <f t="shared" si="2"/>
        <v>0.77319723011666697</v>
      </c>
    </row>
    <row r="52" spans="2:8">
      <c r="B52" s="50" t="s">
        <v>39</v>
      </c>
      <c r="C52" s="50" t="s">
        <v>40</v>
      </c>
      <c r="D52" s="51" t="s">
        <v>41</v>
      </c>
      <c r="E52" s="52"/>
      <c r="F52" s="50" t="s">
        <v>43</v>
      </c>
      <c r="G52" s="50" t="s">
        <v>44</v>
      </c>
      <c r="H52" s="50" t="s">
        <v>42</v>
      </c>
    </row>
    <row r="53" spans="2:8">
      <c r="B53" s="46" t="s">
        <v>17</v>
      </c>
      <c r="C53" s="47">
        <v>7.09616477819214</v>
      </c>
      <c r="D53" s="48">
        <v>6.5538939490358503</v>
      </c>
      <c r="E53" s="48">
        <v>7.6384356073484199</v>
      </c>
      <c r="F53" s="49">
        <v>0</v>
      </c>
      <c r="G53" s="49">
        <v>36</v>
      </c>
      <c r="H53" s="38">
        <f t="shared" ref="H53:H58" si="3">(C53-G53)/(F53-G53)</f>
        <v>0.80288431171688501</v>
      </c>
    </row>
    <row r="54" spans="2:8">
      <c r="B54" s="46" t="s">
        <v>18</v>
      </c>
      <c r="C54" s="47">
        <v>7.4389954555053199</v>
      </c>
      <c r="D54" s="48">
        <v>5.54779483578643</v>
      </c>
      <c r="E54" s="48">
        <v>9.9072684870897607</v>
      </c>
      <c r="F54" s="49">
        <v>0</v>
      </c>
      <c r="G54" s="49">
        <v>100</v>
      </c>
      <c r="H54" s="38">
        <f t="shared" si="3"/>
        <v>0.92561004544494674</v>
      </c>
    </row>
    <row r="55" spans="2:8">
      <c r="B55" s="46" t="s">
        <v>19</v>
      </c>
      <c r="C55" s="47">
        <v>22.6458662759036</v>
      </c>
      <c r="D55" s="48">
        <v>19.157045420162</v>
      </c>
      <c r="E55" s="48">
        <v>26.561305613147798</v>
      </c>
      <c r="F55" s="49">
        <v>0</v>
      </c>
      <c r="G55" s="49">
        <v>100</v>
      </c>
      <c r="H55" s="38">
        <f t="shared" si="3"/>
        <v>0.77354133724096397</v>
      </c>
    </row>
    <row r="56" spans="2:8">
      <c r="B56" s="46" t="s">
        <v>20</v>
      </c>
      <c r="C56" s="47">
        <v>8.6108715891680898</v>
      </c>
      <c r="D56" s="48">
        <v>7.5641026776196902</v>
      </c>
      <c r="E56" s="48">
        <v>9.7871613759479406</v>
      </c>
      <c r="F56" s="49">
        <v>0</v>
      </c>
      <c r="G56" s="49">
        <v>100</v>
      </c>
      <c r="H56" s="38">
        <f t="shared" si="3"/>
        <v>0.9138912841083191</v>
      </c>
    </row>
    <row r="57" spans="2:8" ht="15" customHeight="1">
      <c r="B57" s="46" t="s">
        <v>21</v>
      </c>
      <c r="C57" s="47">
        <v>16.412927815087201</v>
      </c>
      <c r="D57" s="48">
        <v>15.3143981518804</v>
      </c>
      <c r="E57" s="48">
        <v>17.573904580057899</v>
      </c>
      <c r="F57" s="49">
        <v>0</v>
      </c>
      <c r="G57" s="49">
        <v>100</v>
      </c>
      <c r="H57" s="38">
        <f t="shared" si="3"/>
        <v>0.83587072184912803</v>
      </c>
    </row>
    <row r="58" spans="2:8" ht="15" customHeight="1">
      <c r="B58" s="46" t="s">
        <v>22</v>
      </c>
      <c r="C58" s="47">
        <v>6.0645438395313498</v>
      </c>
      <c r="D58" s="48">
        <v>4.76295154830082</v>
      </c>
      <c r="E58" s="48">
        <v>7.6930956578495504</v>
      </c>
      <c r="F58" s="49">
        <v>0</v>
      </c>
      <c r="G58" s="49">
        <v>100</v>
      </c>
      <c r="H58" s="38">
        <f t="shared" si="3"/>
        <v>0.93935456160468644</v>
      </c>
    </row>
    <row r="59" spans="2:8" ht="15" customHeight="1">
      <c r="B59" s="50" t="s">
        <v>39</v>
      </c>
      <c r="C59" s="50" t="s">
        <v>40</v>
      </c>
      <c r="D59" s="51" t="s">
        <v>41</v>
      </c>
      <c r="E59" s="52"/>
      <c r="F59" s="50" t="s">
        <v>43</v>
      </c>
      <c r="G59" s="50" t="s">
        <v>44</v>
      </c>
      <c r="H59" s="50" t="s">
        <v>42</v>
      </c>
    </row>
    <row r="60" spans="2:8">
      <c r="B60" s="27" t="s">
        <v>23</v>
      </c>
      <c r="C60" s="2">
        <v>1.54645134260303</v>
      </c>
      <c r="D60" s="39">
        <v>1.0307009413916599</v>
      </c>
      <c r="E60" s="39">
        <v>2.31424237682802</v>
      </c>
      <c r="F60" s="9">
        <v>100</v>
      </c>
      <c r="G60" s="9">
        <v>0</v>
      </c>
      <c r="H60" s="38">
        <f>(C60-G60)/(F60-G60)</f>
        <v>1.54645134260303E-2</v>
      </c>
    </row>
    <row r="61" spans="2:8">
      <c r="B61" s="46" t="s">
        <v>37</v>
      </c>
      <c r="C61" s="47">
        <v>21.278756010515199</v>
      </c>
      <c r="D61" s="48">
        <v>20.441278259510501</v>
      </c>
      <c r="E61" s="48">
        <v>22.116233761519901</v>
      </c>
      <c r="F61" s="49">
        <v>100</v>
      </c>
      <c r="G61" s="49">
        <v>0</v>
      </c>
      <c r="H61" s="38">
        <f>(C61-G61)/(F61-G61)</f>
        <v>0.21278756010515198</v>
      </c>
    </row>
    <row r="62" spans="2:8">
      <c r="B62" s="27" t="s">
        <v>24</v>
      </c>
      <c r="C62" s="2">
        <v>7.8231479921744302</v>
      </c>
      <c r="D62" s="39">
        <v>6.2875428597507099</v>
      </c>
      <c r="E62" s="39">
        <v>9.6949939095341406</v>
      </c>
      <c r="F62" s="9">
        <v>100</v>
      </c>
      <c r="G62" s="9">
        <v>0</v>
      </c>
      <c r="H62" s="38">
        <f>(C62-G62)/(F62-G62)</f>
        <v>7.8231479921744299E-2</v>
      </c>
    </row>
    <row r="63" spans="2:8">
      <c r="B63" s="27" t="s">
        <v>25</v>
      </c>
      <c r="C63" s="2">
        <v>67.906064545204202</v>
      </c>
      <c r="D63" s="39">
        <v>66.680774355401098</v>
      </c>
      <c r="E63" s="39">
        <v>69.107171235462602</v>
      </c>
      <c r="F63" s="9">
        <v>100</v>
      </c>
      <c r="G63" s="9">
        <v>0</v>
      </c>
      <c r="H63" s="38">
        <f>(C63-G63)/(F63-G63)</f>
        <v>0.67906064545204203</v>
      </c>
    </row>
  </sheetData>
  <sheetProtection formatCells="0" formatColumns="0" formatRows="0" insertColumns="0" insertRows="0" sort="0"/>
  <mergeCells count="5">
    <mergeCell ref="D31:E31"/>
    <mergeCell ref="D39:E39"/>
    <mergeCell ref="D45:E45"/>
    <mergeCell ref="D52:E52"/>
    <mergeCell ref="D59:E59"/>
  </mergeCells>
  <conditionalFormatting sqref="H32:H38 H40:H44 H46:H51 H53:H58 H60:H63 H2:H29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8" sqref="C2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Bienestar Adolescente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2018-11-16T01:31:16Z</dcterms:created>
  <dcterms:modified xsi:type="dcterms:W3CDTF">2018-11-22T00:45:29Z</dcterms:modified>
</cp:coreProperties>
</file>