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rcmcg\Documents\University\Year3\Tri3\ProfIntern\SparkSub\"/>
    </mc:Choice>
  </mc:AlternateContent>
  <xr:revisionPtr revIDLastSave="0" documentId="13_ncr:1_{46C3AC2E-2F30-49E9-A41E-8C460F4E45C0}" xr6:coauthVersionLast="43" xr6:coauthVersionMax="43" xr10:uidLastSave="{00000000-0000-0000-0000-000000000000}"/>
  <bookViews>
    <workbookView xWindow="-120" yWindow="-120" windowWidth="29040" windowHeight="15840" activeTab="1" xr2:uid="{CB9FD8D5-B656-499E-98CA-EE761136C74F}"/>
  </bookViews>
  <sheets>
    <sheet name="Summary" sheetId="1" r:id="rId1"/>
    <sheet name="Tracker" sheetId="2" r:id="rId2"/>
    <sheet name="180HrPlan"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1"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2" i="2"/>
  <c r="F62" i="2" l="1"/>
  <c r="E1" i="1" s="1"/>
  <c r="E2" i="1" s="1"/>
</calcChain>
</file>

<file path=xl/sharedStrings.xml><?xml version="1.0" encoding="utf-8"?>
<sst xmlns="http://schemas.openxmlformats.org/spreadsheetml/2006/main" count="83" uniqueCount="45">
  <si>
    <t>Date</t>
  </si>
  <si>
    <t>Sign On</t>
  </si>
  <si>
    <t>Sign Off</t>
  </si>
  <si>
    <t>Breaks</t>
  </si>
  <si>
    <t>Total Time</t>
  </si>
  <si>
    <t>Week</t>
  </si>
  <si>
    <t>Week No</t>
  </si>
  <si>
    <t>Day</t>
  </si>
  <si>
    <t>Hours</t>
  </si>
  <si>
    <t>Task</t>
  </si>
  <si>
    <t>General Comment</t>
  </si>
  <si>
    <t>Summary of Work</t>
  </si>
  <si>
    <t>Hours worked</t>
  </si>
  <si>
    <t>Hours left</t>
  </si>
  <si>
    <t>Deadline</t>
  </si>
  <si>
    <t>Days to go</t>
  </si>
  <si>
    <t>Get the coursework code plugged into Unity project and responding to input</t>
  </si>
  <si>
    <t>Have working demo of all functions using dummy assets</t>
  </si>
  <si>
    <t>Get tetris prototype working</t>
  </si>
  <si>
    <t>Determine required Unity project format - can .exe be used instead?</t>
  </si>
  <si>
    <t>Report, deliverable format requirements, cody tidy, installer if needed, user manual?</t>
  </si>
  <si>
    <t>Wed</t>
  </si>
  <si>
    <t>Fri</t>
  </si>
  <si>
    <t>Sun</t>
  </si>
  <si>
    <t>Mon</t>
  </si>
  <si>
    <t>Thur</t>
  </si>
  <si>
    <t>Unity unit tests</t>
  </si>
  <si>
    <t>Not sure how possible this is. If unit tests don't take up the full week, time will be spent on testing and error handling</t>
  </si>
  <si>
    <t>Create/implement game assets</t>
  </si>
  <si>
    <t>Create/implement game assets + design/code UI</t>
  </si>
  <si>
    <t>User testing</t>
  </si>
  <si>
    <t>With regards to all weeks, testing will be part of development so the amount of testing dedicated days will be minimal unless for a specific reason</t>
  </si>
  <si>
    <t>Error handling testing (and implementation)</t>
  </si>
  <si>
    <t>Bug fixing</t>
  </si>
  <si>
    <t>Notes (to self…)</t>
  </si>
  <si>
    <t>Make this doc a bit nicer…</t>
  </si>
  <si>
    <t>ADA crash course: http://www.cristhianny.com/others/ada_tutorial_introduction_code.html, https://www.functionx.com/ada/Lesson01.htm
Working through Tetris demo: https://blog.adacore.com/unity-ada
Exported demo to Unity 2018 (to see what would go wrong - Nothing, miraculously).
Explored native plugin unloading. It's not supported even in Unity 2019 so for now, I'm going to pursue a standalone game exe and see if that is a viable solution (because I don't know the extent of how much this will even be a problem for the Submarine project)</t>
  </si>
  <si>
    <t>Set up of git, time tracker, work log, git project board.
Prep for SPARK unity demo project - downloaded GNAT, downloaded ADA tetris files.
Typed up 180 hr plan</t>
  </si>
  <si>
    <t>Really just trying to figure out what I need to add to get this to convert to C! 
Can't get Unity working no matter how many versions I uninstall and reinstall so that's great… Why can't I get a single version working?!?</t>
  </si>
  <si>
    <t>Working on the game loop files - trying to figure out how this is going to work - what needs to return bools, what returns ints, what needs a more complicated function in the game loop file with additional game logic…</t>
  </si>
  <si>
    <t>More work on the game loop files - created a function to return the sub stats that I can call after any user action. Created a temp function to seal all the doors so I can test the movement before anything else. Successfully managing to alter the depth and return a different value but it's not the values I'm expecting - think there's a problem with data type conversion when converting into C. 
Overall, there's a skeleton game loop created in SPARK which is allowing me to access and manipulate the sub pos and movements from Unity which seems like a decent proof of concept but there are still some bugs to work out.</t>
  </si>
  <si>
    <t>Added in a reset function so that the sub can be reset within the same session if needed. Appears to be working so far (only tested on locks and depth).
Some testing was done on the functions to make sure that nothing is executing without being explicitly called (either because of unexpected dll behaviour or poor key press code or something else) - results were positive, the existing functions are only being executed when desired (rules out the unexpected depth variable being a result of this).
Spent a significant amount of time looking into Ada to C conversions and int storage sizes (was convinced there was a conversion issue). Later realised that the front space was not updating so looked into retrieving sub stats outwith the custom sub struct and discovered they work fine so the problem was with everything being mapped into the first attribute in the struct.
Moved onto the door functionality - more problems with that. Solution: a workaround that returns specific csharp bools rather than the values within the sub struct itself</t>
  </si>
  <si>
    <t>Had a meeting (8am) to clarify several aspects of the program/game functionality.
Worked on adding in the functions for firing and reloading the torpedos plus added some logic in Unity re: pre and post function call state comparison.
Safe dist functionality is working. Going to move onto game elements for a while.
Sub idle and sub moving animations created. Sub gameobject created with script and animations. Animation change when ready to dive is working, movement animation working when moving the sub.
Temp UI labels added to show real time depth, temp, oxy, front space, and door positions + lock states. Some basic sprites also added to show boundaries.</t>
  </si>
  <si>
    <t>Gathered some fonts, started on the UI assets</t>
  </si>
  <si>
    <t>Finished the UI: Design aspects finished, values update in real time, door led indicators update appropriately, torpedo tubes empty/reload appropriately, torpedo silo empties/resets appropriately.
Pause screen added. Appears to be working fine.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</si>
</sst>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409]h:mm\ AM/PM;@"/>
    <numFmt numFmtId="166" formatCode="[h]:mm"/>
  </numFmts>
  <fonts count="3" x14ac:knownFonts="1">
    <font>
      <sz val="11"/>
      <color theme="1"/>
      <name val="Calibri"/>
      <family val="2"/>
      <scheme val="minor"/>
    </font>
    <font>
      <sz val="14"/>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14" fontId="0" fillId="0" borderId="0" xfId="0" applyNumberFormat="1"/>
    <xf numFmtId="20" fontId="0" fillId="0" borderId="0" xfId="0" applyNumberFormat="1"/>
    <xf numFmtId="164" fontId="0" fillId="0" borderId="0" xfId="0" applyNumberFormat="1"/>
    <xf numFmtId="165" fontId="0" fillId="0" borderId="0" xfId="0" applyNumberFormat="1"/>
    <xf numFmtId="1" fontId="0" fillId="0" borderId="0" xfId="0" applyNumberFormat="1"/>
    <xf numFmtId="166" fontId="0" fillId="0" borderId="1" xfId="0" applyNumberFormat="1" applyBorder="1"/>
    <xf numFmtId="0" fontId="1" fillId="0" borderId="2" xfId="0" applyFont="1" applyBorder="1"/>
    <xf numFmtId="14" fontId="1" fillId="0" borderId="2" xfId="0" applyNumberFormat="1" applyFont="1" applyBorder="1"/>
    <xf numFmtId="1" fontId="1" fillId="0" borderId="2" xfId="0" applyNumberFormat="1" applyFont="1" applyBorder="1"/>
    <xf numFmtId="2" fontId="1" fillId="0" borderId="2" xfId="0" applyNumberFormat="1" applyFont="1" applyBorder="1"/>
    <xf numFmtId="0" fontId="0" fillId="0" borderId="0" xfId="0" applyAlignment="1">
      <alignment wrapText="1"/>
    </xf>
    <xf numFmtId="0" fontId="0" fillId="0" borderId="0" xfId="0" applyAlignment="1">
      <alignment horizontal="center"/>
    </xf>
    <xf numFmtId="0" fontId="2" fillId="0" borderId="0" xfId="0" applyFont="1"/>
  </cellXfs>
  <cellStyles count="1">
    <cellStyle name="Normal" xfId="0" builtinId="0"/>
  </cellStyles>
  <dxfs count="2">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Summary!$D$1</c:f>
              <c:strCache>
                <c:ptCount val="1"/>
                <c:pt idx="0">
                  <c:v>Hours worked</c:v>
                </c:pt>
              </c:strCache>
            </c:strRef>
          </c:tx>
          <c:spPr>
            <a:solidFill>
              <a:schemeClr val="accent1"/>
            </a:solidFill>
            <a:ln>
              <a:noFill/>
            </a:ln>
            <a:effectLst/>
          </c:spPr>
          <c:invertIfNegative val="0"/>
          <c:val>
            <c:numRef>
              <c:f>Summary!$E$1</c:f>
              <c:numCache>
                <c:formatCode>0.00</c:formatCode>
                <c:ptCount val="1"/>
                <c:pt idx="0">
                  <c:v>44.333333333333286</c:v>
                </c:pt>
              </c:numCache>
            </c:numRef>
          </c:val>
          <c:extLst>
            <c:ext xmlns:c16="http://schemas.microsoft.com/office/drawing/2014/chart" uri="{C3380CC4-5D6E-409C-BE32-E72D297353CC}">
              <c16:uniqueId val="{00000000-2C58-4828-8DE3-77EDC8EB1B1D}"/>
            </c:ext>
          </c:extLst>
        </c:ser>
        <c:ser>
          <c:idx val="1"/>
          <c:order val="1"/>
          <c:tx>
            <c:strRef>
              <c:f>Summary!$D$2</c:f>
              <c:strCache>
                <c:ptCount val="1"/>
                <c:pt idx="0">
                  <c:v>Hours left</c:v>
                </c:pt>
              </c:strCache>
            </c:strRef>
          </c:tx>
          <c:spPr>
            <a:solidFill>
              <a:schemeClr val="accent2"/>
            </a:solidFill>
            <a:ln>
              <a:noFill/>
            </a:ln>
            <a:effectLst/>
          </c:spPr>
          <c:invertIfNegative val="0"/>
          <c:val>
            <c:numRef>
              <c:f>Summary!$E$2</c:f>
              <c:numCache>
                <c:formatCode>0.00</c:formatCode>
                <c:ptCount val="1"/>
                <c:pt idx="0">
                  <c:v>135.66666666666669</c:v>
                </c:pt>
              </c:numCache>
            </c:numRef>
          </c:val>
          <c:extLst>
            <c:ext xmlns:c16="http://schemas.microsoft.com/office/drawing/2014/chart" uri="{C3380CC4-5D6E-409C-BE32-E72D297353CC}">
              <c16:uniqueId val="{00000001-2C58-4828-8DE3-77EDC8EB1B1D}"/>
            </c:ext>
          </c:extLst>
        </c:ser>
        <c:dLbls>
          <c:showLegendKey val="0"/>
          <c:showVal val="0"/>
          <c:showCatName val="0"/>
          <c:showSerName val="0"/>
          <c:showPercent val="0"/>
          <c:showBubbleSize val="0"/>
        </c:dLbls>
        <c:gapWidth val="150"/>
        <c:overlap val="100"/>
        <c:axId val="554593336"/>
        <c:axId val="699937720"/>
      </c:barChart>
      <c:catAx>
        <c:axId val="554593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937720"/>
        <c:crosses val="autoZero"/>
        <c:auto val="1"/>
        <c:lblAlgn val="ctr"/>
        <c:lblOffset val="100"/>
        <c:noMultiLvlLbl val="0"/>
      </c:catAx>
      <c:valAx>
        <c:axId val="6999377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93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90487</xdr:rowOff>
    </xdr:from>
    <xdr:to>
      <xdr:col>5</xdr:col>
      <xdr:colOff>9525</xdr:colOff>
      <xdr:row>7</xdr:row>
      <xdr:rowOff>171451</xdr:rowOff>
    </xdr:to>
    <xdr:graphicFrame macro="">
      <xdr:nvGraphicFramePr>
        <xdr:cNvPr id="3" name="Chart 2">
          <a:extLst>
            <a:ext uri="{FF2B5EF4-FFF2-40B4-BE49-F238E27FC236}">
              <a16:creationId xmlns:a16="http://schemas.microsoft.com/office/drawing/2014/main" id="{68343FA2-701E-4E6D-B4F4-0EABBA465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1196E-51D8-4EC2-819A-0D5258174D72}">
  <dimension ref="A1:E4"/>
  <sheetViews>
    <sheetView workbookViewId="0">
      <selection activeCell="B13" sqref="B13"/>
    </sheetView>
  </sheetViews>
  <sheetFormatPr defaultRowHeight="15" x14ac:dyDescent="0.25"/>
  <cols>
    <col min="1" max="1" width="16.85546875" bestFit="1" customWidth="1"/>
    <col min="2" max="2" width="14.85546875" bestFit="1" customWidth="1"/>
    <col min="3" max="3" width="12.140625" customWidth="1"/>
    <col min="4" max="4" width="17.140625" bestFit="1" customWidth="1"/>
    <col min="5" max="5" width="9.140625" bestFit="1" customWidth="1"/>
  </cols>
  <sheetData>
    <row r="1" spans="1:5" ht="18.75" x14ac:dyDescent="0.3">
      <c r="A1" s="7" t="s">
        <v>14</v>
      </c>
      <c r="B1" s="8">
        <v>43678</v>
      </c>
      <c r="D1" s="7" t="s">
        <v>12</v>
      </c>
      <c r="E1" s="10">
        <f>_xlfn.NUMBERVALUE(Tracker!F62)*24</f>
        <v>44.333333333333286</v>
      </c>
    </row>
    <row r="2" spans="1:5" ht="18.75" x14ac:dyDescent="0.3">
      <c r="A2" s="7" t="s">
        <v>15</v>
      </c>
      <c r="B2" s="9">
        <f ca="1">B1-TODAY()</f>
        <v>34</v>
      </c>
      <c r="D2" s="7" t="s">
        <v>13</v>
      </c>
      <c r="E2" s="10">
        <f>180-_xlfn.NUMBERVALUE(E1)</f>
        <v>135.66666666666669</v>
      </c>
    </row>
    <row r="4" spans="1:5" x14ac:dyDescent="0.25">
      <c r="C4"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549D5-098D-4E2B-9746-53141BD9296F}">
  <dimension ref="A1:H87"/>
  <sheetViews>
    <sheetView tabSelected="1" topLeftCell="A19" workbookViewId="0">
      <selection activeCell="G27" sqref="G27"/>
    </sheetView>
  </sheetViews>
  <sheetFormatPr defaultRowHeight="15" x14ac:dyDescent="0.25"/>
  <cols>
    <col min="1" max="1" width="6.140625" bestFit="1" customWidth="1"/>
    <col min="2" max="2" width="10.7109375" bestFit="1" customWidth="1"/>
    <col min="3" max="4" width="9" bestFit="1" customWidth="1"/>
    <col min="5" max="5" width="6.85546875" bestFit="1" customWidth="1"/>
    <col min="6" max="6" width="10.28515625" bestFit="1" customWidth="1"/>
    <col min="7" max="7" width="103.140625" bestFit="1" customWidth="1"/>
    <col min="8" max="8" width="101.42578125" bestFit="1" customWidth="1"/>
  </cols>
  <sheetData>
    <row r="1" spans="1:8" x14ac:dyDescent="0.25">
      <c r="A1" s="13" t="s">
        <v>5</v>
      </c>
      <c r="B1" s="13" t="s">
        <v>0</v>
      </c>
      <c r="C1" s="13" t="s">
        <v>1</v>
      </c>
      <c r="D1" s="13" t="s">
        <v>2</v>
      </c>
      <c r="E1" s="13" t="s">
        <v>3</v>
      </c>
      <c r="F1" s="13" t="s">
        <v>4</v>
      </c>
      <c r="G1" s="13" t="s">
        <v>11</v>
      </c>
      <c r="H1" s="13" t="s">
        <v>34</v>
      </c>
    </row>
    <row r="2" spans="1:8" x14ac:dyDescent="0.25">
      <c r="A2">
        <v>3</v>
      </c>
      <c r="B2" s="1">
        <v>43619</v>
      </c>
      <c r="C2" s="4"/>
      <c r="D2" s="4"/>
      <c r="E2" s="5"/>
      <c r="F2" s="2">
        <f>(D2-C2)-TIME(0,E2,0)</f>
        <v>0</v>
      </c>
      <c r="G2" s="11"/>
      <c r="H2" t="s">
        <v>35</v>
      </c>
    </row>
    <row r="3" spans="1:8" x14ac:dyDescent="0.25">
      <c r="A3">
        <v>3</v>
      </c>
      <c r="B3" s="1">
        <v>43620</v>
      </c>
      <c r="C3" s="4"/>
      <c r="D3" s="4"/>
      <c r="E3" s="5"/>
      <c r="F3" s="2">
        <f t="shared" ref="F3:F61" si="0">(D3-C3)-TIME(0,E3,0)</f>
        <v>0</v>
      </c>
      <c r="G3" s="11"/>
    </row>
    <row r="4" spans="1:8" ht="45" x14ac:dyDescent="0.25">
      <c r="A4">
        <v>3</v>
      </c>
      <c r="B4" s="1">
        <v>43621</v>
      </c>
      <c r="C4" s="4">
        <v>0.45833333333333331</v>
      </c>
      <c r="D4" s="4">
        <v>0.57291666666666663</v>
      </c>
      <c r="E4" s="5">
        <v>0</v>
      </c>
      <c r="F4" s="2">
        <f t="shared" si="0"/>
        <v>0.11458333333333331</v>
      </c>
      <c r="G4" s="11" t="s">
        <v>37</v>
      </c>
    </row>
    <row r="5" spans="1:8" x14ac:dyDescent="0.25">
      <c r="A5">
        <v>3</v>
      </c>
      <c r="B5" s="1">
        <v>43622</v>
      </c>
      <c r="C5" s="4"/>
      <c r="D5" s="4"/>
      <c r="E5" s="5"/>
      <c r="F5" s="2">
        <f t="shared" si="0"/>
        <v>0</v>
      </c>
      <c r="G5" s="11"/>
    </row>
    <row r="6" spans="1:8" ht="105" x14ac:dyDescent="0.25">
      <c r="A6">
        <v>3</v>
      </c>
      <c r="B6" s="1">
        <v>43623</v>
      </c>
      <c r="C6" s="4">
        <v>0.41666666666666669</v>
      </c>
      <c r="D6" s="4">
        <v>0.72916666666666663</v>
      </c>
      <c r="E6" s="5">
        <v>60</v>
      </c>
      <c r="F6" s="2">
        <f t="shared" si="0"/>
        <v>0.27083333333333326</v>
      </c>
      <c r="G6" s="11" t="s">
        <v>36</v>
      </c>
    </row>
    <row r="7" spans="1:8" x14ac:dyDescent="0.25">
      <c r="A7">
        <v>3</v>
      </c>
      <c r="B7" s="1">
        <v>43624</v>
      </c>
      <c r="C7" s="4"/>
      <c r="D7" s="4"/>
      <c r="E7" s="5"/>
      <c r="F7" s="2">
        <f t="shared" si="0"/>
        <v>0</v>
      </c>
      <c r="G7" s="11"/>
    </row>
    <row r="8" spans="1:8" x14ac:dyDescent="0.25">
      <c r="A8">
        <v>3</v>
      </c>
      <c r="B8" s="1">
        <v>43625</v>
      </c>
      <c r="C8" s="4"/>
      <c r="D8" s="4"/>
      <c r="E8" s="5"/>
      <c r="F8" s="2">
        <f t="shared" si="0"/>
        <v>0</v>
      </c>
      <c r="G8" s="11"/>
    </row>
    <row r="9" spans="1:8" ht="45" x14ac:dyDescent="0.25">
      <c r="A9">
        <v>4</v>
      </c>
      <c r="B9" s="1">
        <v>43626</v>
      </c>
      <c r="C9" s="4">
        <v>0.41666666666666669</v>
      </c>
      <c r="D9" s="4">
        <v>0.72916666666666663</v>
      </c>
      <c r="E9" s="5">
        <v>30</v>
      </c>
      <c r="F9" s="2">
        <f t="shared" si="0"/>
        <v>0.29166666666666663</v>
      </c>
      <c r="G9" s="11" t="s">
        <v>38</v>
      </c>
    </row>
    <row r="10" spans="1:8" x14ac:dyDescent="0.25">
      <c r="A10">
        <v>4</v>
      </c>
      <c r="B10" s="1">
        <v>43627</v>
      </c>
      <c r="C10" s="4"/>
      <c r="D10" s="4"/>
      <c r="E10" s="5"/>
      <c r="F10" s="2">
        <f t="shared" si="0"/>
        <v>0</v>
      </c>
      <c r="G10" s="11"/>
    </row>
    <row r="11" spans="1:8" x14ac:dyDescent="0.25">
      <c r="A11">
        <v>4</v>
      </c>
      <c r="B11" s="1">
        <v>43628</v>
      </c>
      <c r="C11" s="4"/>
      <c r="D11" s="4"/>
      <c r="E11" s="5"/>
      <c r="F11" s="2">
        <f t="shared" si="0"/>
        <v>0</v>
      </c>
      <c r="G11" s="11"/>
    </row>
    <row r="12" spans="1:8" ht="30" x14ac:dyDescent="0.25">
      <c r="A12">
        <v>4</v>
      </c>
      <c r="B12" s="1">
        <v>43629</v>
      </c>
      <c r="C12" s="4">
        <v>0.375</v>
      </c>
      <c r="D12" s="4">
        <v>0.79166666666666663</v>
      </c>
      <c r="E12" s="5">
        <v>90</v>
      </c>
      <c r="F12" s="2">
        <f t="shared" si="0"/>
        <v>0.35416666666666663</v>
      </c>
      <c r="G12" s="11" t="s">
        <v>39</v>
      </c>
    </row>
    <row r="13" spans="1:8" ht="105" x14ac:dyDescent="0.25">
      <c r="A13">
        <v>4</v>
      </c>
      <c r="B13" s="1">
        <v>43630</v>
      </c>
      <c r="C13" s="4">
        <v>0.39583333333333331</v>
      </c>
      <c r="D13" s="4">
        <v>0.75</v>
      </c>
      <c r="E13" s="5">
        <v>90</v>
      </c>
      <c r="F13" s="2">
        <f t="shared" si="0"/>
        <v>0.29166666666666669</v>
      </c>
      <c r="G13" s="11" t="s">
        <v>40</v>
      </c>
    </row>
    <row r="14" spans="1:8" x14ac:dyDescent="0.25">
      <c r="A14">
        <v>4</v>
      </c>
      <c r="B14" s="1">
        <v>43631</v>
      </c>
      <c r="C14" s="4"/>
      <c r="D14" s="4"/>
      <c r="E14" s="5"/>
      <c r="F14" s="2">
        <f t="shared" si="0"/>
        <v>0</v>
      </c>
      <c r="G14" s="11"/>
    </row>
    <row r="15" spans="1:8" x14ac:dyDescent="0.25">
      <c r="A15">
        <v>4</v>
      </c>
      <c r="B15" s="1">
        <v>43632</v>
      </c>
      <c r="C15" s="4"/>
      <c r="D15" s="4"/>
      <c r="E15" s="5"/>
      <c r="F15" s="2">
        <f t="shared" si="0"/>
        <v>0</v>
      </c>
      <c r="G15" s="11"/>
    </row>
    <row r="16" spans="1:8" x14ac:dyDescent="0.25">
      <c r="A16">
        <v>5</v>
      </c>
      <c r="B16" s="1">
        <v>43633</v>
      </c>
      <c r="C16" s="4"/>
      <c r="D16" s="4"/>
      <c r="E16" s="5"/>
      <c r="F16" s="2">
        <f t="shared" si="0"/>
        <v>0</v>
      </c>
      <c r="G16" s="11"/>
    </row>
    <row r="17" spans="1:7" ht="180" x14ac:dyDescent="0.25">
      <c r="A17">
        <v>5</v>
      </c>
      <c r="B17" s="1">
        <v>43634</v>
      </c>
      <c r="C17" s="4">
        <v>0.5</v>
      </c>
      <c r="D17" s="4">
        <v>0.89583333333333337</v>
      </c>
      <c r="E17" s="5">
        <v>30</v>
      </c>
      <c r="F17" s="2">
        <f t="shared" si="0"/>
        <v>0.37500000000000006</v>
      </c>
      <c r="G17" s="11" t="s">
        <v>41</v>
      </c>
    </row>
    <row r="18" spans="1:7" ht="120" x14ac:dyDescent="0.25">
      <c r="A18">
        <v>5</v>
      </c>
      <c r="B18" s="1">
        <v>43635</v>
      </c>
      <c r="C18" s="4">
        <v>0.5</v>
      </c>
      <c r="D18" s="4">
        <v>0.9375</v>
      </c>
      <c r="E18" s="5">
        <v>40</v>
      </c>
      <c r="F18" s="2">
        <f t="shared" si="0"/>
        <v>0.40972222222222221</v>
      </c>
      <c r="G18" s="11" t="s">
        <v>42</v>
      </c>
    </row>
    <row r="19" spans="1:7" x14ac:dyDescent="0.25">
      <c r="A19">
        <v>5</v>
      </c>
      <c r="B19" s="1">
        <v>43636</v>
      </c>
      <c r="C19" s="4"/>
      <c r="D19" s="4"/>
      <c r="E19" s="5"/>
      <c r="F19" s="2">
        <f t="shared" si="0"/>
        <v>0</v>
      </c>
      <c r="G19" s="11"/>
    </row>
    <row r="20" spans="1:7" x14ac:dyDescent="0.25">
      <c r="A20">
        <v>5</v>
      </c>
      <c r="B20" s="1">
        <v>43637</v>
      </c>
      <c r="C20" s="4"/>
      <c r="D20" s="4"/>
      <c r="E20" s="5"/>
      <c r="F20" s="2">
        <f t="shared" si="0"/>
        <v>0</v>
      </c>
      <c r="G20" s="11"/>
    </row>
    <row r="21" spans="1:7" x14ac:dyDescent="0.25">
      <c r="A21">
        <v>5</v>
      </c>
      <c r="B21" s="1">
        <v>43638</v>
      </c>
      <c r="C21" s="4"/>
      <c r="D21" s="4"/>
      <c r="E21" s="5"/>
      <c r="F21" s="2">
        <f t="shared" si="0"/>
        <v>0</v>
      </c>
      <c r="G21" s="11"/>
    </row>
    <row r="22" spans="1:7" x14ac:dyDescent="0.25">
      <c r="A22">
        <v>5</v>
      </c>
      <c r="B22" s="1">
        <v>43639</v>
      </c>
      <c r="C22" s="4"/>
      <c r="D22" s="4"/>
      <c r="E22" s="5"/>
      <c r="F22" s="2">
        <f t="shared" si="0"/>
        <v>0</v>
      </c>
      <c r="G22" s="11"/>
    </row>
    <row r="23" spans="1:7" x14ac:dyDescent="0.25">
      <c r="A23">
        <v>6</v>
      </c>
      <c r="B23" s="1">
        <v>43640</v>
      </c>
      <c r="C23" s="4"/>
      <c r="D23" s="4"/>
      <c r="E23" s="5"/>
      <c r="F23" s="2">
        <f t="shared" si="0"/>
        <v>0</v>
      </c>
      <c r="G23" s="11"/>
    </row>
    <row r="24" spans="1:7" x14ac:dyDescent="0.25">
      <c r="A24">
        <v>6</v>
      </c>
      <c r="B24" s="1">
        <v>43641</v>
      </c>
      <c r="C24" s="4">
        <v>0.5</v>
      </c>
      <c r="D24" s="4">
        <v>0.625</v>
      </c>
      <c r="E24" s="5"/>
      <c r="F24" s="2">
        <f t="shared" si="0"/>
        <v>0.125</v>
      </c>
      <c r="G24" s="11" t="s">
        <v>43</v>
      </c>
    </row>
    <row r="25" spans="1:7" x14ac:dyDescent="0.25">
      <c r="A25">
        <v>6</v>
      </c>
      <c r="B25" s="1">
        <v>43642</v>
      </c>
      <c r="C25" s="4"/>
      <c r="D25" s="4"/>
      <c r="E25" s="5"/>
      <c r="F25" s="2">
        <f t="shared" si="0"/>
        <v>0</v>
      </c>
      <c r="G25" s="11"/>
    </row>
    <row r="26" spans="1:7" x14ac:dyDescent="0.25">
      <c r="A26">
        <v>6</v>
      </c>
      <c r="B26" s="1">
        <v>43643</v>
      </c>
      <c r="C26" s="4"/>
      <c r="D26" s="4"/>
      <c r="E26" s="5"/>
      <c r="F26" s="2">
        <f t="shared" si="0"/>
        <v>0</v>
      </c>
      <c r="G26" s="11"/>
    </row>
    <row r="27" spans="1:7" ht="45" x14ac:dyDescent="0.25">
      <c r="A27">
        <v>6</v>
      </c>
      <c r="B27" s="1">
        <v>43644</v>
      </c>
      <c r="C27" s="4">
        <v>0.375</v>
      </c>
      <c r="D27" s="4"/>
      <c r="E27" s="5">
        <v>15</v>
      </c>
      <c r="F27" s="2">
        <f t="shared" si="0"/>
        <v>-0.38541666666666669</v>
      </c>
      <c r="G27" s="11" t="s">
        <v>44</v>
      </c>
    </row>
    <row r="28" spans="1:7" x14ac:dyDescent="0.25">
      <c r="A28">
        <v>6</v>
      </c>
      <c r="B28" s="1">
        <v>43645</v>
      </c>
      <c r="C28" s="4"/>
      <c r="D28" s="4"/>
      <c r="E28" s="5"/>
      <c r="F28" s="2">
        <f t="shared" si="0"/>
        <v>0</v>
      </c>
      <c r="G28" s="11"/>
    </row>
    <row r="29" spans="1:7" x14ac:dyDescent="0.25">
      <c r="A29">
        <v>6</v>
      </c>
      <c r="B29" s="1">
        <v>43646</v>
      </c>
      <c r="C29" s="4"/>
      <c r="D29" s="4"/>
      <c r="E29" s="5"/>
      <c r="F29" s="2">
        <f t="shared" si="0"/>
        <v>0</v>
      </c>
      <c r="G29" s="11"/>
    </row>
    <row r="30" spans="1:7" x14ac:dyDescent="0.25">
      <c r="A30">
        <v>7</v>
      </c>
      <c r="B30" s="1">
        <v>43647</v>
      </c>
      <c r="C30" s="4"/>
      <c r="D30" s="4"/>
      <c r="E30" s="5"/>
      <c r="F30" s="2">
        <f t="shared" si="0"/>
        <v>0</v>
      </c>
      <c r="G30" s="11"/>
    </row>
    <row r="31" spans="1:7" x14ac:dyDescent="0.25">
      <c r="A31">
        <v>7</v>
      </c>
      <c r="B31" s="1">
        <v>43648</v>
      </c>
      <c r="C31" s="4"/>
      <c r="D31" s="4"/>
      <c r="E31" s="5"/>
      <c r="F31" s="2">
        <f t="shared" si="0"/>
        <v>0</v>
      </c>
      <c r="G31" s="11"/>
    </row>
    <row r="32" spans="1:7" x14ac:dyDescent="0.25">
      <c r="A32">
        <v>7</v>
      </c>
      <c r="B32" s="1">
        <v>43649</v>
      </c>
      <c r="C32" s="4"/>
      <c r="D32" s="4"/>
      <c r="E32" s="5"/>
      <c r="F32" s="2">
        <f t="shared" si="0"/>
        <v>0</v>
      </c>
      <c r="G32" s="11"/>
    </row>
    <row r="33" spans="1:7" x14ac:dyDescent="0.25">
      <c r="A33">
        <v>7</v>
      </c>
      <c r="B33" s="1">
        <v>43650</v>
      </c>
      <c r="C33" s="4"/>
      <c r="D33" s="4"/>
      <c r="E33" s="5"/>
      <c r="F33" s="2">
        <f t="shared" si="0"/>
        <v>0</v>
      </c>
      <c r="G33" s="11"/>
    </row>
    <row r="34" spans="1:7" x14ac:dyDescent="0.25">
      <c r="A34">
        <v>7</v>
      </c>
      <c r="B34" s="1">
        <v>43651</v>
      </c>
      <c r="C34" s="4"/>
      <c r="D34" s="4"/>
      <c r="E34" s="5"/>
      <c r="F34" s="2">
        <f t="shared" si="0"/>
        <v>0</v>
      </c>
      <c r="G34" s="11"/>
    </row>
    <row r="35" spans="1:7" x14ac:dyDescent="0.25">
      <c r="A35">
        <v>7</v>
      </c>
      <c r="B35" s="1">
        <v>43652</v>
      </c>
      <c r="C35" s="4"/>
      <c r="D35" s="4"/>
      <c r="E35" s="5"/>
      <c r="F35" s="2">
        <f t="shared" si="0"/>
        <v>0</v>
      </c>
      <c r="G35" s="11"/>
    </row>
    <row r="36" spans="1:7" x14ac:dyDescent="0.25">
      <c r="A36">
        <v>7</v>
      </c>
      <c r="B36" s="1">
        <v>43653</v>
      </c>
      <c r="C36" s="4"/>
      <c r="D36" s="4"/>
      <c r="E36" s="5"/>
      <c r="F36" s="2">
        <f t="shared" si="0"/>
        <v>0</v>
      </c>
      <c r="G36" s="11"/>
    </row>
    <row r="37" spans="1:7" x14ac:dyDescent="0.25">
      <c r="A37">
        <v>8</v>
      </c>
      <c r="B37" s="1">
        <v>43654</v>
      </c>
      <c r="C37" s="4"/>
      <c r="D37" s="4"/>
      <c r="E37" s="5"/>
      <c r="F37" s="2">
        <f t="shared" si="0"/>
        <v>0</v>
      </c>
      <c r="G37" s="11"/>
    </row>
    <row r="38" spans="1:7" x14ac:dyDescent="0.25">
      <c r="A38">
        <v>8</v>
      </c>
      <c r="B38" s="1">
        <v>43655</v>
      </c>
      <c r="C38" s="4"/>
      <c r="D38" s="4"/>
      <c r="E38" s="5"/>
      <c r="F38" s="2">
        <f t="shared" si="0"/>
        <v>0</v>
      </c>
      <c r="G38" s="11"/>
    </row>
    <row r="39" spans="1:7" x14ac:dyDescent="0.25">
      <c r="A39">
        <v>8</v>
      </c>
      <c r="B39" s="1">
        <v>43656</v>
      </c>
      <c r="C39" s="4"/>
      <c r="D39" s="4"/>
      <c r="E39" s="5"/>
      <c r="F39" s="2">
        <f t="shared" si="0"/>
        <v>0</v>
      </c>
      <c r="G39" s="11"/>
    </row>
    <row r="40" spans="1:7" x14ac:dyDescent="0.25">
      <c r="A40">
        <v>8</v>
      </c>
      <c r="B40" s="1">
        <v>43657</v>
      </c>
      <c r="C40" s="4"/>
      <c r="D40" s="4"/>
      <c r="E40" s="5"/>
      <c r="F40" s="2">
        <f t="shared" si="0"/>
        <v>0</v>
      </c>
      <c r="G40" s="11"/>
    </row>
    <row r="41" spans="1:7" x14ac:dyDescent="0.25">
      <c r="A41">
        <v>8</v>
      </c>
      <c r="B41" s="1">
        <v>43658</v>
      </c>
      <c r="C41" s="4"/>
      <c r="D41" s="4"/>
      <c r="E41" s="5"/>
      <c r="F41" s="2">
        <f t="shared" si="0"/>
        <v>0</v>
      </c>
      <c r="G41" s="11"/>
    </row>
    <row r="42" spans="1:7" x14ac:dyDescent="0.25">
      <c r="A42">
        <v>8</v>
      </c>
      <c r="B42" s="1">
        <v>43659</v>
      </c>
      <c r="C42" s="4"/>
      <c r="D42" s="4"/>
      <c r="E42" s="5"/>
      <c r="F42" s="2">
        <f t="shared" si="0"/>
        <v>0</v>
      </c>
      <c r="G42" s="11"/>
    </row>
    <row r="43" spans="1:7" x14ac:dyDescent="0.25">
      <c r="A43">
        <v>8</v>
      </c>
      <c r="B43" s="1">
        <v>43660</v>
      </c>
      <c r="C43" s="4"/>
      <c r="D43" s="4"/>
      <c r="E43" s="5"/>
      <c r="F43" s="2">
        <f t="shared" si="0"/>
        <v>0</v>
      </c>
      <c r="G43" s="11"/>
    </row>
    <row r="44" spans="1:7" x14ac:dyDescent="0.25">
      <c r="A44">
        <v>9</v>
      </c>
      <c r="B44" s="1">
        <v>43661</v>
      </c>
      <c r="C44" s="4"/>
      <c r="D44" s="4"/>
      <c r="E44" s="5"/>
      <c r="F44" s="2">
        <f t="shared" si="0"/>
        <v>0</v>
      </c>
      <c r="G44" s="11"/>
    </row>
    <row r="45" spans="1:7" x14ac:dyDescent="0.25">
      <c r="A45">
        <v>9</v>
      </c>
      <c r="B45" s="1">
        <v>43662</v>
      </c>
      <c r="C45" s="4"/>
      <c r="D45" s="4"/>
      <c r="E45" s="5"/>
      <c r="F45" s="2">
        <f t="shared" si="0"/>
        <v>0</v>
      </c>
      <c r="G45" s="11"/>
    </row>
    <row r="46" spans="1:7" x14ac:dyDescent="0.25">
      <c r="A46">
        <v>9</v>
      </c>
      <c r="B46" s="1">
        <v>43663</v>
      </c>
      <c r="C46" s="4"/>
      <c r="D46" s="4"/>
      <c r="E46" s="5"/>
      <c r="F46" s="2">
        <f t="shared" si="0"/>
        <v>0</v>
      </c>
      <c r="G46" s="11"/>
    </row>
    <row r="47" spans="1:7" x14ac:dyDescent="0.25">
      <c r="A47">
        <v>9</v>
      </c>
      <c r="B47" s="1">
        <v>43664</v>
      </c>
      <c r="C47" s="4"/>
      <c r="D47" s="4"/>
      <c r="E47" s="5"/>
      <c r="F47" s="2">
        <f t="shared" si="0"/>
        <v>0</v>
      </c>
      <c r="G47" s="11"/>
    </row>
    <row r="48" spans="1:7" x14ac:dyDescent="0.25">
      <c r="A48">
        <v>9</v>
      </c>
      <c r="B48" s="1">
        <v>43665</v>
      </c>
      <c r="C48" s="4"/>
      <c r="D48" s="4"/>
      <c r="E48" s="5"/>
      <c r="F48" s="2">
        <f t="shared" si="0"/>
        <v>0</v>
      </c>
      <c r="G48" s="11"/>
    </row>
    <row r="49" spans="1:7" x14ac:dyDescent="0.25">
      <c r="A49">
        <v>9</v>
      </c>
      <c r="B49" s="1">
        <v>43666</v>
      </c>
      <c r="C49" s="4"/>
      <c r="D49" s="4"/>
      <c r="E49" s="5"/>
      <c r="F49" s="2">
        <f t="shared" si="0"/>
        <v>0</v>
      </c>
      <c r="G49" s="11"/>
    </row>
    <row r="50" spans="1:7" x14ac:dyDescent="0.25">
      <c r="A50">
        <v>9</v>
      </c>
      <c r="B50" s="1">
        <v>43667</v>
      </c>
      <c r="C50" s="4"/>
      <c r="D50" s="4"/>
      <c r="E50" s="5"/>
      <c r="F50" s="2">
        <f t="shared" si="0"/>
        <v>0</v>
      </c>
      <c r="G50" s="11"/>
    </row>
    <row r="51" spans="1:7" x14ac:dyDescent="0.25">
      <c r="A51">
        <v>10</v>
      </c>
      <c r="B51" s="1">
        <v>43668</v>
      </c>
      <c r="C51" s="4"/>
      <c r="D51" s="4"/>
      <c r="E51" s="5"/>
      <c r="F51" s="2">
        <f t="shared" si="0"/>
        <v>0</v>
      </c>
      <c r="G51" s="11"/>
    </row>
    <row r="52" spans="1:7" x14ac:dyDescent="0.25">
      <c r="A52">
        <v>10</v>
      </c>
      <c r="B52" s="1">
        <v>43669</v>
      </c>
      <c r="C52" s="4"/>
      <c r="D52" s="4"/>
      <c r="E52" s="5"/>
      <c r="F52" s="2">
        <f t="shared" si="0"/>
        <v>0</v>
      </c>
      <c r="G52" s="11"/>
    </row>
    <row r="53" spans="1:7" x14ac:dyDescent="0.25">
      <c r="A53">
        <v>10</v>
      </c>
      <c r="B53" s="1">
        <v>43670</v>
      </c>
      <c r="C53" s="4"/>
      <c r="D53" s="4"/>
      <c r="E53" s="5"/>
      <c r="F53" s="2">
        <f t="shared" si="0"/>
        <v>0</v>
      </c>
      <c r="G53" s="11"/>
    </row>
    <row r="54" spans="1:7" x14ac:dyDescent="0.25">
      <c r="A54">
        <v>10</v>
      </c>
      <c r="B54" s="1">
        <v>43671</v>
      </c>
      <c r="C54" s="4"/>
      <c r="D54" s="4"/>
      <c r="E54" s="5"/>
      <c r="F54" s="2">
        <f t="shared" si="0"/>
        <v>0</v>
      </c>
      <c r="G54" s="11"/>
    </row>
    <row r="55" spans="1:7" x14ac:dyDescent="0.25">
      <c r="A55">
        <v>10</v>
      </c>
      <c r="B55" s="1">
        <v>43672</v>
      </c>
      <c r="C55" s="4"/>
      <c r="D55" s="4"/>
      <c r="E55" s="5"/>
      <c r="F55" s="2">
        <f t="shared" si="0"/>
        <v>0</v>
      </c>
      <c r="G55" s="11"/>
    </row>
    <row r="56" spans="1:7" x14ac:dyDescent="0.25">
      <c r="A56">
        <v>10</v>
      </c>
      <c r="B56" s="1">
        <v>43673</v>
      </c>
      <c r="C56" s="4"/>
      <c r="D56" s="4"/>
      <c r="E56" s="5"/>
      <c r="F56" s="2">
        <f t="shared" si="0"/>
        <v>0</v>
      </c>
      <c r="G56" s="11"/>
    </row>
    <row r="57" spans="1:7" x14ac:dyDescent="0.25">
      <c r="A57">
        <v>10</v>
      </c>
      <c r="B57" s="1">
        <v>43674</v>
      </c>
      <c r="C57" s="4"/>
      <c r="D57" s="4"/>
      <c r="E57" s="5"/>
      <c r="F57" s="2">
        <f t="shared" si="0"/>
        <v>0</v>
      </c>
      <c r="G57" s="11"/>
    </row>
    <row r="58" spans="1:7" x14ac:dyDescent="0.25">
      <c r="A58">
        <v>11</v>
      </c>
      <c r="B58" s="1">
        <v>43675</v>
      </c>
      <c r="C58" s="4"/>
      <c r="D58" s="4"/>
      <c r="E58" s="5"/>
      <c r="F58" s="2">
        <f t="shared" si="0"/>
        <v>0</v>
      </c>
      <c r="G58" s="11"/>
    </row>
    <row r="59" spans="1:7" x14ac:dyDescent="0.25">
      <c r="A59">
        <v>11</v>
      </c>
      <c r="B59" s="1">
        <v>43676</v>
      </c>
      <c r="C59" s="4"/>
      <c r="D59" s="4"/>
      <c r="E59" s="5"/>
      <c r="F59" s="2">
        <f t="shared" si="0"/>
        <v>0</v>
      </c>
      <c r="G59" s="11"/>
    </row>
    <row r="60" spans="1:7" x14ac:dyDescent="0.25">
      <c r="A60">
        <v>11</v>
      </c>
      <c r="B60" s="1">
        <v>43677</v>
      </c>
      <c r="C60" s="4"/>
      <c r="D60" s="4"/>
      <c r="E60" s="5"/>
      <c r="F60" s="2">
        <f t="shared" si="0"/>
        <v>0</v>
      </c>
      <c r="G60" s="11"/>
    </row>
    <row r="61" spans="1:7" x14ac:dyDescent="0.25">
      <c r="A61">
        <v>11</v>
      </c>
      <c r="B61" s="1">
        <v>43678</v>
      </c>
      <c r="C61" s="4"/>
      <c r="D61" s="4"/>
      <c r="E61" s="5"/>
      <c r="F61" s="2">
        <f t="shared" si="0"/>
        <v>0</v>
      </c>
      <c r="G61" s="11"/>
    </row>
    <row r="62" spans="1:7" ht="15.75" thickBot="1" x14ac:dyDescent="0.3">
      <c r="B62" s="1"/>
      <c r="C62" s="3"/>
      <c r="D62" s="3"/>
      <c r="F62" s="6">
        <f>SUM(F2:F61)</f>
        <v>1.8472222222222221</v>
      </c>
    </row>
    <row r="63" spans="1:7" x14ac:dyDescent="0.25">
      <c r="B63" s="1"/>
      <c r="C63" s="3"/>
      <c r="D63" s="3"/>
    </row>
    <row r="64" spans="1:7" x14ac:dyDescent="0.25">
      <c r="B64" s="1"/>
      <c r="C64" s="3"/>
      <c r="D64" s="3"/>
    </row>
    <row r="65" spans="2:4" x14ac:dyDescent="0.25">
      <c r="B65" s="1"/>
      <c r="C65" s="3"/>
      <c r="D65" s="3"/>
    </row>
    <row r="66" spans="2:4" x14ac:dyDescent="0.25">
      <c r="B66" s="1"/>
      <c r="C66" s="3"/>
      <c r="D66" s="3"/>
    </row>
    <row r="67" spans="2:4" x14ac:dyDescent="0.25">
      <c r="B67" s="1"/>
      <c r="C67" s="3"/>
      <c r="D67" s="3"/>
    </row>
    <row r="68" spans="2:4" x14ac:dyDescent="0.25">
      <c r="B68" s="1"/>
      <c r="C68" s="3"/>
      <c r="D68" s="3"/>
    </row>
    <row r="69" spans="2:4" x14ac:dyDescent="0.25">
      <c r="B69" s="1"/>
      <c r="C69" s="3"/>
      <c r="D69" s="3"/>
    </row>
    <row r="70" spans="2:4" x14ac:dyDescent="0.25">
      <c r="B70" s="1"/>
      <c r="C70" s="3"/>
      <c r="D70" s="3"/>
    </row>
    <row r="71" spans="2:4" x14ac:dyDescent="0.25">
      <c r="B71" s="1"/>
      <c r="C71" s="3"/>
      <c r="D71" s="3"/>
    </row>
    <row r="72" spans="2:4" x14ac:dyDescent="0.25">
      <c r="B72" s="1"/>
      <c r="C72" s="3"/>
      <c r="D72" s="3"/>
    </row>
    <row r="73" spans="2:4" x14ac:dyDescent="0.25">
      <c r="B73" s="1"/>
      <c r="C73" s="3"/>
      <c r="D73" s="3"/>
    </row>
    <row r="74" spans="2:4" x14ac:dyDescent="0.25">
      <c r="B74" s="1"/>
      <c r="C74" s="3"/>
      <c r="D74" s="3"/>
    </row>
    <row r="75" spans="2:4" x14ac:dyDescent="0.25">
      <c r="B75" s="1"/>
      <c r="C75" s="3"/>
      <c r="D75" s="3"/>
    </row>
    <row r="76" spans="2:4" x14ac:dyDescent="0.25">
      <c r="B76" s="1"/>
      <c r="C76" s="3"/>
      <c r="D76" s="3"/>
    </row>
    <row r="77" spans="2:4" x14ac:dyDescent="0.25">
      <c r="B77" s="1"/>
      <c r="C77" s="3"/>
      <c r="D77" s="3"/>
    </row>
    <row r="78" spans="2:4" x14ac:dyDescent="0.25">
      <c r="B78" s="1"/>
      <c r="C78" s="3"/>
      <c r="D78" s="3"/>
    </row>
    <row r="79" spans="2:4" x14ac:dyDescent="0.25">
      <c r="B79" s="1"/>
      <c r="C79" s="3"/>
      <c r="D79" s="3"/>
    </row>
    <row r="80" spans="2:4" x14ac:dyDescent="0.25">
      <c r="B80" s="1"/>
      <c r="C80" s="3"/>
      <c r="D80" s="3"/>
    </row>
    <row r="81" spans="2:4" x14ac:dyDescent="0.25">
      <c r="B81" s="1"/>
      <c r="C81" s="3"/>
      <c r="D81" s="3"/>
    </row>
    <row r="82" spans="2:4" x14ac:dyDescent="0.25">
      <c r="B82" s="1"/>
      <c r="C82" s="3"/>
      <c r="D82" s="3"/>
    </row>
    <row r="83" spans="2:4" x14ac:dyDescent="0.25">
      <c r="B83" s="1"/>
      <c r="C83" s="3"/>
      <c r="D83" s="3"/>
    </row>
    <row r="84" spans="2:4" x14ac:dyDescent="0.25">
      <c r="B84" s="1"/>
      <c r="C84" s="3"/>
      <c r="D84" s="3"/>
    </row>
    <row r="85" spans="2:4" x14ac:dyDescent="0.25">
      <c r="B85" s="1"/>
      <c r="C85" s="3"/>
      <c r="D85" s="3"/>
    </row>
    <row r="86" spans="2:4" x14ac:dyDescent="0.25">
      <c r="B86" s="1"/>
      <c r="C86" s="3"/>
      <c r="D86" s="3"/>
    </row>
    <row r="87" spans="2:4" x14ac:dyDescent="0.25">
      <c r="B87" s="1"/>
      <c r="C87" s="3"/>
      <c r="D87" s="3"/>
    </row>
  </sheetData>
  <conditionalFormatting sqref="A2:H2">
    <cfRule type="expression" dxfId="1" priority="2">
      <formula>AND($B2&lt;TODAY(),ISBLANK($C2))</formula>
    </cfRule>
  </conditionalFormatting>
  <conditionalFormatting sqref="A3:H61">
    <cfRule type="expression" dxfId="0" priority="1">
      <formula>AND($B3&lt;TODAY(),ISBLANK($C3))</formula>
    </cfRule>
  </conditionalFormatting>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C0CEC-0BEC-4BD2-B75B-EFB9AF804BC7}">
  <dimension ref="A1:E28"/>
  <sheetViews>
    <sheetView workbookViewId="0">
      <selection activeCell="D6" sqref="A6:D6"/>
    </sheetView>
  </sheetViews>
  <sheetFormatPr defaultRowHeight="15" x14ac:dyDescent="0.25"/>
  <cols>
    <col min="4" max="4" width="78.5703125" bestFit="1" customWidth="1"/>
    <col min="5" max="5" width="17.42578125" bestFit="1" customWidth="1"/>
  </cols>
  <sheetData>
    <row r="1" spans="1:5" x14ac:dyDescent="0.25">
      <c r="A1" s="12" t="s">
        <v>6</v>
      </c>
      <c r="B1" s="12" t="s">
        <v>7</v>
      </c>
      <c r="C1" s="12" t="s">
        <v>8</v>
      </c>
      <c r="D1" t="s">
        <v>9</v>
      </c>
      <c r="E1" t="s">
        <v>10</v>
      </c>
    </row>
    <row r="2" spans="1:5" x14ac:dyDescent="0.25">
      <c r="A2" s="12">
        <v>3</v>
      </c>
      <c r="B2" s="12" t="s">
        <v>21</v>
      </c>
      <c r="C2" s="12">
        <v>7</v>
      </c>
      <c r="D2" t="s">
        <v>18</v>
      </c>
      <c r="E2" t="s">
        <v>31</v>
      </c>
    </row>
    <row r="3" spans="1:5" x14ac:dyDescent="0.25">
      <c r="A3" s="12">
        <v>3</v>
      </c>
      <c r="B3" s="12" t="s">
        <v>22</v>
      </c>
      <c r="C3" s="12">
        <v>7</v>
      </c>
      <c r="D3" t="s">
        <v>18</v>
      </c>
    </row>
    <row r="4" spans="1:5" x14ac:dyDescent="0.25">
      <c r="A4" s="12">
        <v>3</v>
      </c>
      <c r="B4" s="12" t="s">
        <v>23</v>
      </c>
      <c r="C4" s="12">
        <v>6</v>
      </c>
      <c r="D4" t="s">
        <v>18</v>
      </c>
    </row>
    <row r="5" spans="1:5" x14ac:dyDescent="0.25">
      <c r="A5" s="12">
        <v>4</v>
      </c>
      <c r="B5" s="12" t="s">
        <v>24</v>
      </c>
      <c r="C5" s="12">
        <v>7</v>
      </c>
      <c r="D5" t="s">
        <v>18</v>
      </c>
    </row>
    <row r="6" spans="1:5" x14ac:dyDescent="0.25">
      <c r="A6" s="12">
        <v>4</v>
      </c>
      <c r="B6" s="12" t="s">
        <v>25</v>
      </c>
      <c r="C6" s="12">
        <v>7</v>
      </c>
      <c r="D6" t="s">
        <v>18</v>
      </c>
    </row>
    <row r="7" spans="1:5" x14ac:dyDescent="0.25">
      <c r="A7" s="12">
        <v>4</v>
      </c>
      <c r="B7" s="12" t="s">
        <v>22</v>
      </c>
      <c r="C7" s="12">
        <v>6</v>
      </c>
      <c r="D7" t="s">
        <v>19</v>
      </c>
    </row>
    <row r="8" spans="1:5" x14ac:dyDescent="0.25">
      <c r="A8" s="12">
        <v>5</v>
      </c>
      <c r="B8" s="12" t="s">
        <v>24</v>
      </c>
      <c r="C8" s="12">
        <v>7</v>
      </c>
      <c r="D8" t="s">
        <v>16</v>
      </c>
    </row>
    <row r="9" spans="1:5" x14ac:dyDescent="0.25">
      <c r="A9" s="12">
        <v>5</v>
      </c>
      <c r="B9" s="12" t="s">
        <v>25</v>
      </c>
      <c r="C9" s="12">
        <v>7</v>
      </c>
      <c r="D9" t="s">
        <v>17</v>
      </c>
    </row>
    <row r="10" spans="1:5" x14ac:dyDescent="0.25">
      <c r="A10" s="12">
        <v>5</v>
      </c>
      <c r="B10" s="12" t="s">
        <v>22</v>
      </c>
      <c r="C10" s="12">
        <v>6</v>
      </c>
      <c r="D10" t="s">
        <v>17</v>
      </c>
    </row>
    <row r="11" spans="1:5" x14ac:dyDescent="0.25">
      <c r="A11" s="12">
        <v>6</v>
      </c>
      <c r="B11" s="12" t="s">
        <v>24</v>
      </c>
      <c r="C11" s="12">
        <v>7</v>
      </c>
      <c r="D11" t="s">
        <v>17</v>
      </c>
    </row>
    <row r="12" spans="1:5" x14ac:dyDescent="0.25">
      <c r="A12" s="12">
        <v>6</v>
      </c>
      <c r="B12" s="12" t="s">
        <v>25</v>
      </c>
      <c r="C12" s="12">
        <v>7</v>
      </c>
      <c r="D12" t="s">
        <v>17</v>
      </c>
    </row>
    <row r="13" spans="1:5" x14ac:dyDescent="0.25">
      <c r="A13" s="12">
        <v>6</v>
      </c>
      <c r="B13" s="12" t="s">
        <v>22</v>
      </c>
      <c r="C13" s="12">
        <v>6</v>
      </c>
      <c r="D13" t="s">
        <v>28</v>
      </c>
    </row>
    <row r="14" spans="1:5" x14ac:dyDescent="0.25">
      <c r="A14" s="12">
        <v>7</v>
      </c>
      <c r="B14" s="12" t="s">
        <v>24</v>
      </c>
      <c r="C14" s="12">
        <v>7</v>
      </c>
      <c r="D14" t="s">
        <v>29</v>
      </c>
    </row>
    <row r="15" spans="1:5" x14ac:dyDescent="0.25">
      <c r="A15" s="12">
        <v>7</v>
      </c>
      <c r="B15" s="12" t="s">
        <v>25</v>
      </c>
      <c r="C15" s="12">
        <v>7</v>
      </c>
      <c r="D15" t="s">
        <v>29</v>
      </c>
    </row>
    <row r="16" spans="1:5" x14ac:dyDescent="0.25">
      <c r="A16" s="12">
        <v>7</v>
      </c>
      <c r="B16" s="12" t="s">
        <v>22</v>
      </c>
      <c r="C16" s="12">
        <v>6</v>
      </c>
      <c r="D16" t="s">
        <v>32</v>
      </c>
    </row>
    <row r="17" spans="1:5" x14ac:dyDescent="0.25">
      <c r="A17" s="12">
        <v>8</v>
      </c>
      <c r="B17" s="12" t="s">
        <v>24</v>
      </c>
      <c r="C17" s="12">
        <v>7</v>
      </c>
      <c r="D17" t="s">
        <v>32</v>
      </c>
    </row>
    <row r="18" spans="1:5" x14ac:dyDescent="0.25">
      <c r="A18" s="12">
        <v>8</v>
      </c>
      <c r="B18" s="12" t="s">
        <v>25</v>
      </c>
      <c r="C18" s="12">
        <v>7</v>
      </c>
      <c r="D18" t="s">
        <v>33</v>
      </c>
    </row>
    <row r="19" spans="1:5" x14ac:dyDescent="0.25">
      <c r="A19" s="12">
        <v>8</v>
      </c>
      <c r="B19" s="12" t="s">
        <v>22</v>
      </c>
      <c r="C19" s="12">
        <v>6</v>
      </c>
      <c r="D19" t="s">
        <v>33</v>
      </c>
    </row>
    <row r="20" spans="1:5" x14ac:dyDescent="0.25">
      <c r="A20" s="12">
        <v>9</v>
      </c>
      <c r="B20" s="12" t="s">
        <v>24</v>
      </c>
      <c r="C20" s="12">
        <v>7</v>
      </c>
      <c r="D20" t="s">
        <v>33</v>
      </c>
    </row>
    <row r="21" spans="1:5" x14ac:dyDescent="0.25">
      <c r="A21" s="12">
        <v>9</v>
      </c>
      <c r="B21" s="12" t="s">
        <v>25</v>
      </c>
      <c r="C21" s="12">
        <v>7</v>
      </c>
      <c r="D21" t="s">
        <v>33</v>
      </c>
    </row>
    <row r="22" spans="1:5" x14ac:dyDescent="0.25">
      <c r="A22" s="12">
        <v>9</v>
      </c>
      <c r="B22" s="12" t="s">
        <v>22</v>
      </c>
      <c r="C22" s="12">
        <v>6</v>
      </c>
      <c r="D22" t="s">
        <v>30</v>
      </c>
    </row>
    <row r="23" spans="1:5" x14ac:dyDescent="0.25">
      <c r="A23" s="12">
        <v>10</v>
      </c>
      <c r="B23" s="12" t="s">
        <v>24</v>
      </c>
      <c r="C23" s="12">
        <v>7</v>
      </c>
      <c r="D23" t="s">
        <v>26</v>
      </c>
      <c r="E23" t="s">
        <v>27</v>
      </c>
    </row>
    <row r="24" spans="1:5" x14ac:dyDescent="0.25">
      <c r="A24" s="12">
        <v>10</v>
      </c>
      <c r="B24" s="12" t="s">
        <v>25</v>
      </c>
      <c r="C24" s="12">
        <v>7</v>
      </c>
      <c r="D24" t="s">
        <v>26</v>
      </c>
    </row>
    <row r="25" spans="1:5" x14ac:dyDescent="0.25">
      <c r="A25" s="12">
        <v>10</v>
      </c>
      <c r="B25" s="12" t="s">
        <v>22</v>
      </c>
      <c r="C25" s="12">
        <v>6</v>
      </c>
      <c r="D25" t="s">
        <v>26</v>
      </c>
    </row>
    <row r="26" spans="1:5" x14ac:dyDescent="0.25">
      <c r="A26" s="12">
        <v>11</v>
      </c>
      <c r="B26" s="12" t="s">
        <v>24</v>
      </c>
      <c r="C26" s="12">
        <v>7</v>
      </c>
      <c r="D26" t="s">
        <v>20</v>
      </c>
    </row>
    <row r="27" spans="1:5" x14ac:dyDescent="0.25">
      <c r="A27" s="12">
        <v>11</v>
      </c>
      <c r="B27" s="12" t="s">
        <v>25</v>
      </c>
      <c r="C27" s="12">
        <v>7</v>
      </c>
      <c r="D27" t="s">
        <v>20</v>
      </c>
    </row>
    <row r="28" spans="1:5" x14ac:dyDescent="0.25">
      <c r="A28" s="12">
        <v>11</v>
      </c>
      <c r="B28" s="12" t="s">
        <v>22</v>
      </c>
      <c r="C28" s="12">
        <v>6</v>
      </c>
      <c r="D28"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Tracker</vt:lpstr>
      <vt:lpstr>180HrPlan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McGowan</dc:creator>
  <cp:lastModifiedBy>Rebecca McGowan</cp:lastModifiedBy>
  <dcterms:created xsi:type="dcterms:W3CDTF">2019-06-05T10:48:41Z</dcterms:created>
  <dcterms:modified xsi:type="dcterms:W3CDTF">2019-06-28T15:20:36Z</dcterms:modified>
</cp:coreProperties>
</file>