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29"/>
  <workbookPr defaultThemeVersion="166925"/>
  <mc:AlternateContent xmlns:mc="http://schemas.openxmlformats.org/markup-compatibility/2006">
    <mc:Choice Requires="x15">
      <x15ac:absPath xmlns:x15ac="http://schemas.microsoft.com/office/spreadsheetml/2010/11/ac" url="C:\Users\rcmcg\Documents\University\Year3\Tri3\ProfIntern\SparkSub\"/>
    </mc:Choice>
  </mc:AlternateContent>
  <xr:revisionPtr revIDLastSave="0" documentId="13_ncr:1_{1EEB5411-F041-4B3F-940C-89AA3EA6D44C}" xr6:coauthVersionLast="43" xr6:coauthVersionMax="43" xr10:uidLastSave="{00000000-0000-0000-0000-000000000000}"/>
  <bookViews>
    <workbookView xWindow="33990" yWindow="570" windowWidth="21600" windowHeight="11385" activeTab="1" xr2:uid="{CB9FD8D5-B656-499E-98CA-EE761136C74F}"/>
  </bookViews>
  <sheets>
    <sheet name="Summary" sheetId="1" r:id="rId1"/>
    <sheet name="Tracker" sheetId="2" r:id="rId2"/>
    <sheet name="180HrPlan" sheetId="3" r:id="rId3"/>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 i="1" l="1"/>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2" i="2"/>
  <c r="F62" i="2" l="1"/>
  <c r="E1" i="1" s="1"/>
  <c r="E2" i="1" s="1"/>
</calcChain>
</file>

<file path=xl/sharedStrings.xml><?xml version="1.0" encoding="utf-8"?>
<sst xmlns="http://schemas.openxmlformats.org/spreadsheetml/2006/main" count="80" uniqueCount="42">
  <si>
    <t>Date</t>
  </si>
  <si>
    <t>Sign On</t>
  </si>
  <si>
    <t>Sign Off</t>
  </si>
  <si>
    <t>Breaks</t>
  </si>
  <si>
    <t>Total Time</t>
  </si>
  <si>
    <t>Week</t>
  </si>
  <si>
    <t>Week No</t>
  </si>
  <si>
    <t>Day</t>
  </si>
  <si>
    <t>Hours</t>
  </si>
  <si>
    <t>Task</t>
  </si>
  <si>
    <t>General Comment</t>
  </si>
  <si>
    <t>Summary of Work</t>
  </si>
  <si>
    <t>Hours worked</t>
  </si>
  <si>
    <t>Hours left</t>
  </si>
  <si>
    <t>Deadline</t>
  </si>
  <si>
    <t>Days to go</t>
  </si>
  <si>
    <t>Get the coursework code plugged into Unity project and responding to input</t>
  </si>
  <si>
    <t>Have working demo of all functions using dummy assets</t>
  </si>
  <si>
    <t>Get tetris prototype working</t>
  </si>
  <si>
    <t>Determine required Unity project format - can .exe be used instead?</t>
  </si>
  <si>
    <t>Report, deliverable format requirements, cody tidy, installer if needed, user manual?</t>
  </si>
  <si>
    <t>Wed</t>
  </si>
  <si>
    <t>Fri</t>
  </si>
  <si>
    <t>Sun</t>
  </si>
  <si>
    <t>Mon</t>
  </si>
  <si>
    <t>Thur</t>
  </si>
  <si>
    <t>Unity unit tests</t>
  </si>
  <si>
    <t>Not sure how possible this is. If unit tests don't take up the full week, time will be spent on testing and error handling</t>
  </si>
  <si>
    <t>Create/implement game assets</t>
  </si>
  <si>
    <t>Create/implement game assets + design/code UI</t>
  </si>
  <si>
    <t>User testing</t>
  </si>
  <si>
    <t>With regards to all weeks, testing will be part of development so the amount of testing dedicated days will be minimal unless for a specific reason</t>
  </si>
  <si>
    <t>Error handling testing (and implementation)</t>
  </si>
  <si>
    <t>Bug fixing</t>
  </si>
  <si>
    <t>Notes (to self…)</t>
  </si>
  <si>
    <t>Make this doc a bit nicer…</t>
  </si>
  <si>
    <t>ADA crash course: http://www.cristhianny.com/others/ada_tutorial_introduction_code.html, https://www.functionx.com/ada/Lesson01.htm
Working through Tetris demo: https://blog.adacore.com/unity-ada
Exported demo to Unity 2018 (to see what would go wrong - Nothing, miraculously).
Explored native plugin unloading. It's not supported even in Unity 2019 so for now, I'm going to pursue a standalone game exe and see if that is a viable solution (because I don't know the extent of how much this will even be a problem for the Submarine project)</t>
  </si>
  <si>
    <t>Set up of git, time tracker, work log, git project board.
Prep for SPARK unity demo project - downloaded GNAT, downloaded ADA tetris files.
Typed up 180 hr plan</t>
  </si>
  <si>
    <t>Really just trying to figure out what I need to add to get this to convert to C! 
Can't get Unity working no matter how many versions I uninstall and reinstall so that's great… Why can't I get a single version working?!?</t>
  </si>
  <si>
    <t>Working on the game loop files - trying to figure out how this is going to work - what needs to return bools, what returns ints, what needs a more complicated function in the game loop file with additional game logic…</t>
  </si>
  <si>
    <t>More work on the game loop files - created a function to return the sub stats that I can call after any user action. Created a temp function to seal all the doors so I can test the movement before anything else. Successfully managing to alter the depth and return a different value but it's not the values I'm expecting - think there's a problem with data type conversion when converting into C. 
Overall, there's a skeleton game loop created in SPARK which is allowing me to access and manipulate the sub pos and movements from Unity which seems like a decent proof of concept but there are still some bugs to work out.</t>
  </si>
  <si>
    <t>Added in a reset function so that the sub can be reset within the same session if needed. Appears to be working so far (only tested on locks and depth).
Some testing was done on the functions to make sure that nothing is executing without being explicitly called (either because of unexpected dll behaviour or poor key press code or something else) - results were positive, the existing functions are only being executed when desired (rules out the unexpected depth variable being a result of this).
Spent a significant amount of time looking into Ada to C conversions and int storage sizes (was convinced there was a conversion issue). Later realised that the front space was not updating so looked into retrieving sub stats outwith the custom sub struct and discovered they work fine so the problem was with everything being mapped into the first attribute in the struct.
Moved onto the door functionality - more problems with that. Solution: a workaround that returns specific csharp bools rather than the values within the sub struct itself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</si>
</sst>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mm;@"/>
    <numFmt numFmtId="165" formatCode="[$-409]h:mm\ AM/PM;@"/>
    <numFmt numFmtId="166" formatCode="[h]:mm"/>
  </numFmts>
  <fonts count="3" x14ac:knownFonts="1">
    <font>
      <sz val="11"/>
      <color theme="1"/>
      <name val="Calibri"/>
      <family val="2"/>
      <scheme val="minor"/>
    </font>
    <font>
      <sz val="14"/>
      <color theme="1"/>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14" fontId="0" fillId="0" borderId="0" xfId="0" applyNumberFormat="1"/>
    <xf numFmtId="20" fontId="0" fillId="0" borderId="0" xfId="0" applyNumberFormat="1"/>
    <xf numFmtId="164" fontId="0" fillId="0" borderId="0" xfId="0" applyNumberFormat="1"/>
    <xf numFmtId="165" fontId="0" fillId="0" borderId="0" xfId="0" applyNumberFormat="1"/>
    <xf numFmtId="1" fontId="0" fillId="0" borderId="0" xfId="0" applyNumberFormat="1"/>
    <xf numFmtId="166" fontId="0" fillId="0" borderId="1" xfId="0" applyNumberFormat="1" applyBorder="1"/>
    <xf numFmtId="0" fontId="1" fillId="0" borderId="2" xfId="0" applyFont="1" applyBorder="1"/>
    <xf numFmtId="14" fontId="1" fillId="0" borderId="2" xfId="0" applyNumberFormat="1" applyFont="1" applyBorder="1"/>
    <xf numFmtId="1" fontId="1" fillId="0" borderId="2" xfId="0" applyNumberFormat="1" applyFont="1" applyBorder="1"/>
    <xf numFmtId="2" fontId="1" fillId="0" borderId="2" xfId="0" applyNumberFormat="1" applyFont="1" applyBorder="1"/>
    <xf numFmtId="0" fontId="0" fillId="0" borderId="0" xfId="0" applyAlignment="1">
      <alignment wrapText="1"/>
    </xf>
    <xf numFmtId="0" fontId="0" fillId="0" borderId="0" xfId="0" applyAlignment="1">
      <alignment horizontal="center"/>
    </xf>
    <xf numFmtId="0" fontId="2" fillId="0" borderId="0" xfId="0" applyFont="1"/>
  </cellXfs>
  <cellStyles count="1">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percentStacked"/>
        <c:varyColors val="0"/>
        <c:ser>
          <c:idx val="0"/>
          <c:order val="0"/>
          <c:tx>
            <c:strRef>
              <c:f>Summary!$D$1</c:f>
              <c:strCache>
                <c:ptCount val="1"/>
                <c:pt idx="0">
                  <c:v>Hours worked</c:v>
                </c:pt>
              </c:strCache>
            </c:strRef>
          </c:tx>
          <c:spPr>
            <a:solidFill>
              <a:schemeClr val="accent1"/>
            </a:solidFill>
            <a:ln>
              <a:noFill/>
            </a:ln>
            <a:effectLst/>
          </c:spPr>
          <c:invertIfNegative val="0"/>
          <c:val>
            <c:numRef>
              <c:f>Summary!$E$1</c:f>
              <c:numCache>
                <c:formatCode>0.00</c:formatCode>
                <c:ptCount val="1"/>
                <c:pt idx="0">
                  <c:v>40.750000000000085</c:v>
                </c:pt>
              </c:numCache>
            </c:numRef>
          </c:val>
          <c:extLst>
            <c:ext xmlns:c16="http://schemas.microsoft.com/office/drawing/2014/chart" uri="{C3380CC4-5D6E-409C-BE32-E72D297353CC}">
              <c16:uniqueId val="{00000000-2C58-4828-8DE3-77EDC8EB1B1D}"/>
            </c:ext>
          </c:extLst>
        </c:ser>
        <c:ser>
          <c:idx val="1"/>
          <c:order val="1"/>
          <c:tx>
            <c:strRef>
              <c:f>Summary!$D$2</c:f>
              <c:strCache>
                <c:ptCount val="1"/>
                <c:pt idx="0">
                  <c:v>Hours left</c:v>
                </c:pt>
              </c:strCache>
            </c:strRef>
          </c:tx>
          <c:spPr>
            <a:solidFill>
              <a:schemeClr val="accent2"/>
            </a:solidFill>
            <a:ln>
              <a:noFill/>
            </a:ln>
            <a:effectLst/>
          </c:spPr>
          <c:invertIfNegative val="0"/>
          <c:val>
            <c:numRef>
              <c:f>Summary!$E$2</c:f>
              <c:numCache>
                <c:formatCode>0.00</c:formatCode>
                <c:ptCount val="1"/>
                <c:pt idx="0">
                  <c:v>139.24999999999989</c:v>
                </c:pt>
              </c:numCache>
            </c:numRef>
          </c:val>
          <c:extLst>
            <c:ext xmlns:c16="http://schemas.microsoft.com/office/drawing/2014/chart" uri="{C3380CC4-5D6E-409C-BE32-E72D297353CC}">
              <c16:uniqueId val="{00000001-2C58-4828-8DE3-77EDC8EB1B1D}"/>
            </c:ext>
          </c:extLst>
        </c:ser>
        <c:dLbls>
          <c:showLegendKey val="0"/>
          <c:showVal val="0"/>
          <c:showCatName val="0"/>
          <c:showSerName val="0"/>
          <c:showPercent val="0"/>
          <c:showBubbleSize val="0"/>
        </c:dLbls>
        <c:gapWidth val="150"/>
        <c:overlap val="100"/>
        <c:axId val="554593336"/>
        <c:axId val="699937720"/>
      </c:barChart>
      <c:catAx>
        <c:axId val="5545933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937720"/>
        <c:crosses val="autoZero"/>
        <c:auto val="1"/>
        <c:lblAlgn val="ctr"/>
        <c:lblOffset val="100"/>
        <c:noMultiLvlLbl val="0"/>
      </c:catAx>
      <c:valAx>
        <c:axId val="69993772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5933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xdr:row>
      <xdr:rowOff>90487</xdr:rowOff>
    </xdr:from>
    <xdr:to>
      <xdr:col>5</xdr:col>
      <xdr:colOff>9525</xdr:colOff>
      <xdr:row>7</xdr:row>
      <xdr:rowOff>171451</xdr:rowOff>
    </xdr:to>
    <xdr:graphicFrame macro="">
      <xdr:nvGraphicFramePr>
        <xdr:cNvPr id="3" name="Chart 2">
          <a:extLst>
            <a:ext uri="{FF2B5EF4-FFF2-40B4-BE49-F238E27FC236}">
              <a16:creationId xmlns:a16="http://schemas.microsoft.com/office/drawing/2014/main" id="{68343FA2-701E-4E6D-B4F4-0EABBA465E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1196E-51D8-4EC2-819A-0D5258174D72}">
  <dimension ref="A1:E4"/>
  <sheetViews>
    <sheetView workbookViewId="0">
      <selection activeCell="B13" sqref="B13"/>
    </sheetView>
  </sheetViews>
  <sheetFormatPr defaultRowHeight="15" x14ac:dyDescent="0.25"/>
  <cols>
    <col min="1" max="1" width="16.85546875" bestFit="1" customWidth="1"/>
    <col min="2" max="2" width="14.85546875" bestFit="1" customWidth="1"/>
    <col min="3" max="3" width="12.140625" customWidth="1"/>
    <col min="4" max="4" width="17.140625" bestFit="1" customWidth="1"/>
    <col min="5" max="5" width="9.140625" bestFit="1" customWidth="1"/>
  </cols>
  <sheetData>
    <row r="1" spans="1:5" ht="18.75" x14ac:dyDescent="0.3">
      <c r="A1" s="7" t="s">
        <v>14</v>
      </c>
      <c r="B1" s="8">
        <v>43678</v>
      </c>
      <c r="D1" s="7" t="s">
        <v>12</v>
      </c>
      <c r="E1" s="10">
        <f>_xlfn.NUMBERVALUE(Tracker!F62)*24</f>
        <v>40.750000000000085</v>
      </c>
    </row>
    <row r="2" spans="1:5" ht="18.75" x14ac:dyDescent="0.3">
      <c r="A2" s="7" t="s">
        <v>15</v>
      </c>
      <c r="B2" s="9">
        <f ca="1">B1-TODAY()</f>
        <v>44</v>
      </c>
      <c r="D2" s="7" t="s">
        <v>13</v>
      </c>
      <c r="E2" s="10">
        <f>180-_xlfn.NUMBERVALUE(E1)</f>
        <v>139.24999999999989</v>
      </c>
    </row>
    <row r="4" spans="1:5" x14ac:dyDescent="0.25">
      <c r="C4" s="2"/>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D549D5-098D-4E2B-9746-53141BD9296F}">
  <dimension ref="A1:H87"/>
  <sheetViews>
    <sheetView tabSelected="1" topLeftCell="A17" workbookViewId="0">
      <selection activeCell="G17" sqref="G17"/>
    </sheetView>
  </sheetViews>
  <sheetFormatPr defaultRowHeight="15" x14ac:dyDescent="0.25"/>
  <cols>
    <col min="1" max="1" width="6.140625" bestFit="1" customWidth="1"/>
    <col min="2" max="2" width="10.7109375" bestFit="1" customWidth="1"/>
    <col min="3" max="4" width="9" bestFit="1" customWidth="1"/>
    <col min="5" max="5" width="6.85546875" bestFit="1" customWidth="1"/>
    <col min="6" max="6" width="10.28515625" bestFit="1" customWidth="1"/>
    <col min="7" max="7" width="103.140625" bestFit="1" customWidth="1"/>
    <col min="8" max="8" width="101.42578125" bestFit="1" customWidth="1"/>
  </cols>
  <sheetData>
    <row r="1" spans="1:8" x14ac:dyDescent="0.25">
      <c r="A1" s="13" t="s">
        <v>5</v>
      </c>
      <c r="B1" s="13" t="s">
        <v>0</v>
      </c>
      <c r="C1" s="13" t="s">
        <v>1</v>
      </c>
      <c r="D1" s="13" t="s">
        <v>2</v>
      </c>
      <c r="E1" s="13" t="s">
        <v>3</v>
      </c>
      <c r="F1" s="13" t="s">
        <v>4</v>
      </c>
      <c r="G1" s="13" t="s">
        <v>11</v>
      </c>
      <c r="H1" s="13" t="s">
        <v>34</v>
      </c>
    </row>
    <row r="2" spans="1:8" x14ac:dyDescent="0.25">
      <c r="A2">
        <v>3</v>
      </c>
      <c r="B2" s="1">
        <v>43619</v>
      </c>
      <c r="C2" s="4"/>
      <c r="D2" s="4"/>
      <c r="E2" s="5"/>
      <c r="F2" s="2">
        <f>(D2-C2)-TIME(0,E2,0)</f>
        <v>0</v>
      </c>
      <c r="G2" s="11"/>
      <c r="H2" t="s">
        <v>35</v>
      </c>
    </row>
    <row r="3" spans="1:8" x14ac:dyDescent="0.25">
      <c r="A3">
        <v>3</v>
      </c>
      <c r="B3" s="1">
        <v>43620</v>
      </c>
      <c r="C3" s="4"/>
      <c r="D3" s="4"/>
      <c r="E3" s="5"/>
      <c r="F3" s="2">
        <f t="shared" ref="F3:F61" si="0">(D3-C3)-TIME(0,E3,0)</f>
        <v>0</v>
      </c>
      <c r="G3" s="11"/>
    </row>
    <row r="4" spans="1:8" ht="45" x14ac:dyDescent="0.25">
      <c r="A4">
        <v>3</v>
      </c>
      <c r="B4" s="1">
        <v>43621</v>
      </c>
      <c r="C4" s="4">
        <v>0.45833333333333331</v>
      </c>
      <c r="D4" s="4">
        <v>0.57291666666666663</v>
      </c>
      <c r="E4" s="5">
        <v>0</v>
      </c>
      <c r="F4" s="2">
        <f t="shared" si="0"/>
        <v>0.11458333333333331</v>
      </c>
      <c r="G4" s="11" t="s">
        <v>37</v>
      </c>
    </row>
    <row r="5" spans="1:8" x14ac:dyDescent="0.25">
      <c r="A5">
        <v>3</v>
      </c>
      <c r="B5" s="1">
        <v>43622</v>
      </c>
      <c r="C5" s="4"/>
      <c r="D5" s="4"/>
      <c r="E5" s="5"/>
      <c r="F5" s="2">
        <f t="shared" si="0"/>
        <v>0</v>
      </c>
      <c r="G5" s="11"/>
    </row>
    <row r="6" spans="1:8" ht="105" x14ac:dyDescent="0.25">
      <c r="A6">
        <v>3</v>
      </c>
      <c r="B6" s="1">
        <v>43623</v>
      </c>
      <c r="C6" s="4">
        <v>0.41666666666666669</v>
      </c>
      <c r="D6" s="4">
        <v>0.72916666666666663</v>
      </c>
      <c r="E6" s="5">
        <v>60</v>
      </c>
      <c r="F6" s="2">
        <f t="shared" si="0"/>
        <v>0.27083333333333326</v>
      </c>
      <c r="G6" s="11" t="s">
        <v>36</v>
      </c>
    </row>
    <row r="7" spans="1:8" x14ac:dyDescent="0.25">
      <c r="A7">
        <v>3</v>
      </c>
      <c r="B7" s="1">
        <v>43624</v>
      </c>
      <c r="C7" s="4"/>
      <c r="D7" s="4"/>
      <c r="E7" s="5"/>
      <c r="F7" s="2">
        <f t="shared" si="0"/>
        <v>0</v>
      </c>
      <c r="G7" s="11"/>
    </row>
    <row r="8" spans="1:8" x14ac:dyDescent="0.25">
      <c r="A8">
        <v>3</v>
      </c>
      <c r="B8" s="1">
        <v>43625</v>
      </c>
      <c r="C8" s="4"/>
      <c r="D8" s="4"/>
      <c r="E8" s="5"/>
      <c r="F8" s="2">
        <f t="shared" si="0"/>
        <v>0</v>
      </c>
      <c r="G8" s="11"/>
    </row>
    <row r="9" spans="1:8" ht="45" x14ac:dyDescent="0.25">
      <c r="A9">
        <v>4</v>
      </c>
      <c r="B9" s="1">
        <v>43626</v>
      </c>
      <c r="C9" s="4">
        <v>0.41666666666666669</v>
      </c>
      <c r="D9" s="4">
        <v>0.72916666666666663</v>
      </c>
      <c r="E9" s="5">
        <v>30</v>
      </c>
      <c r="F9" s="2">
        <f t="shared" si="0"/>
        <v>0.29166666666666663</v>
      </c>
      <c r="G9" s="11" t="s">
        <v>38</v>
      </c>
    </row>
    <row r="10" spans="1:8" x14ac:dyDescent="0.25">
      <c r="A10">
        <v>4</v>
      </c>
      <c r="B10" s="1">
        <v>43627</v>
      </c>
      <c r="C10" s="4"/>
      <c r="D10" s="4"/>
      <c r="E10" s="5"/>
      <c r="F10" s="2">
        <f t="shared" si="0"/>
        <v>0</v>
      </c>
      <c r="G10" s="11"/>
    </row>
    <row r="11" spans="1:8" x14ac:dyDescent="0.25">
      <c r="A11">
        <v>4</v>
      </c>
      <c r="B11" s="1">
        <v>43628</v>
      </c>
      <c r="C11" s="4"/>
      <c r="D11" s="4"/>
      <c r="E11" s="5"/>
      <c r="F11" s="2">
        <f t="shared" si="0"/>
        <v>0</v>
      </c>
      <c r="G11" s="11"/>
    </row>
    <row r="12" spans="1:8" ht="30" x14ac:dyDescent="0.25">
      <c r="A12">
        <v>4</v>
      </c>
      <c r="B12" s="1">
        <v>43629</v>
      </c>
      <c r="C12" s="4">
        <v>0.375</v>
      </c>
      <c r="D12" s="4">
        <v>0.79166666666666663</v>
      </c>
      <c r="E12" s="5">
        <v>90</v>
      </c>
      <c r="F12" s="2">
        <f t="shared" si="0"/>
        <v>0.35416666666666663</v>
      </c>
      <c r="G12" s="11" t="s">
        <v>39</v>
      </c>
    </row>
    <row r="13" spans="1:8" ht="105" x14ac:dyDescent="0.25">
      <c r="A13">
        <v>4</v>
      </c>
      <c r="B13" s="1">
        <v>43630</v>
      </c>
      <c r="C13" s="4">
        <v>0.39583333333333331</v>
      </c>
      <c r="D13" s="4">
        <v>0.75</v>
      </c>
      <c r="E13" s="5">
        <v>90</v>
      </c>
      <c r="F13" s="2">
        <f t="shared" si="0"/>
        <v>0.29166666666666669</v>
      </c>
      <c r="G13" s="11" t="s">
        <v>40</v>
      </c>
    </row>
    <row r="14" spans="1:8" x14ac:dyDescent="0.25">
      <c r="A14">
        <v>4</v>
      </c>
      <c r="B14" s="1">
        <v>43631</v>
      </c>
      <c r="C14" s="4"/>
      <c r="D14" s="4"/>
      <c r="E14" s="5"/>
      <c r="F14" s="2">
        <f t="shared" si="0"/>
        <v>0</v>
      </c>
      <c r="G14" s="11"/>
    </row>
    <row r="15" spans="1:8" x14ac:dyDescent="0.25">
      <c r="A15">
        <v>4</v>
      </c>
      <c r="B15" s="1">
        <v>43632</v>
      </c>
      <c r="C15" s="4"/>
      <c r="D15" s="4"/>
      <c r="E15" s="5"/>
      <c r="F15" s="2">
        <f t="shared" si="0"/>
        <v>0</v>
      </c>
      <c r="G15" s="11"/>
    </row>
    <row r="16" spans="1:8" x14ac:dyDescent="0.25">
      <c r="A16">
        <v>5</v>
      </c>
      <c r="B16" s="1">
        <v>43633</v>
      </c>
      <c r="C16" s="4"/>
      <c r="D16" s="4"/>
      <c r="E16" s="5"/>
      <c r="F16" s="2">
        <f t="shared" si="0"/>
        <v>0</v>
      </c>
      <c r="G16" s="11"/>
    </row>
    <row r="17" spans="1:7" ht="180" x14ac:dyDescent="0.25">
      <c r="A17">
        <v>5</v>
      </c>
      <c r="B17" s="1">
        <v>43634</v>
      </c>
      <c r="C17" s="4">
        <v>0.5</v>
      </c>
      <c r="D17" s="4">
        <v>0.89583333333333337</v>
      </c>
      <c r="E17" s="5">
        <v>30</v>
      </c>
      <c r="F17" s="2">
        <f t="shared" si="0"/>
        <v>0.37500000000000006</v>
      </c>
      <c r="G17" s="11" t="s">
        <v>41</v>
      </c>
    </row>
    <row r="18" spans="1:7" x14ac:dyDescent="0.25">
      <c r="A18">
        <v>5</v>
      </c>
      <c r="B18" s="1">
        <v>43635</v>
      </c>
      <c r="C18" s="4"/>
      <c r="D18" s="4"/>
      <c r="E18" s="5"/>
      <c r="F18" s="2">
        <f t="shared" si="0"/>
        <v>0</v>
      </c>
      <c r="G18" s="11"/>
    </row>
    <row r="19" spans="1:7" x14ac:dyDescent="0.25">
      <c r="A19">
        <v>5</v>
      </c>
      <c r="B19" s="1">
        <v>43636</v>
      </c>
      <c r="C19" s="4"/>
      <c r="D19" s="4"/>
      <c r="E19" s="5"/>
      <c r="F19" s="2">
        <f t="shared" si="0"/>
        <v>0</v>
      </c>
      <c r="G19" s="11"/>
    </row>
    <row r="20" spans="1:7" x14ac:dyDescent="0.25">
      <c r="A20">
        <v>5</v>
      </c>
      <c r="B20" s="1">
        <v>43637</v>
      </c>
      <c r="C20" s="4"/>
      <c r="D20" s="4"/>
      <c r="E20" s="5"/>
      <c r="F20" s="2">
        <f t="shared" si="0"/>
        <v>0</v>
      </c>
      <c r="G20" s="11"/>
    </row>
    <row r="21" spans="1:7" x14ac:dyDescent="0.25">
      <c r="A21">
        <v>5</v>
      </c>
      <c r="B21" s="1">
        <v>43638</v>
      </c>
      <c r="C21" s="4"/>
      <c r="D21" s="4"/>
      <c r="E21" s="5"/>
      <c r="F21" s="2">
        <f t="shared" si="0"/>
        <v>0</v>
      </c>
      <c r="G21" s="11"/>
    </row>
    <row r="22" spans="1:7" x14ac:dyDescent="0.25">
      <c r="A22">
        <v>5</v>
      </c>
      <c r="B22" s="1">
        <v>43639</v>
      </c>
      <c r="C22" s="4"/>
      <c r="D22" s="4"/>
      <c r="E22" s="5"/>
      <c r="F22" s="2">
        <f t="shared" si="0"/>
        <v>0</v>
      </c>
      <c r="G22" s="11"/>
    </row>
    <row r="23" spans="1:7" x14ac:dyDescent="0.25">
      <c r="A23">
        <v>6</v>
      </c>
      <c r="B23" s="1">
        <v>43640</v>
      </c>
      <c r="C23" s="4"/>
      <c r="D23" s="4"/>
      <c r="E23" s="5"/>
      <c r="F23" s="2">
        <f t="shared" si="0"/>
        <v>0</v>
      </c>
      <c r="G23" s="11"/>
    </row>
    <row r="24" spans="1:7" x14ac:dyDescent="0.25">
      <c r="A24">
        <v>6</v>
      </c>
      <c r="B24" s="1">
        <v>43641</v>
      </c>
      <c r="C24" s="4"/>
      <c r="D24" s="4"/>
      <c r="E24" s="5"/>
      <c r="F24" s="2">
        <f t="shared" si="0"/>
        <v>0</v>
      </c>
      <c r="G24" s="11"/>
    </row>
    <row r="25" spans="1:7" x14ac:dyDescent="0.25">
      <c r="A25">
        <v>6</v>
      </c>
      <c r="B25" s="1">
        <v>43642</v>
      </c>
      <c r="C25" s="4"/>
      <c r="D25" s="4"/>
      <c r="E25" s="5"/>
      <c r="F25" s="2">
        <f t="shared" si="0"/>
        <v>0</v>
      </c>
      <c r="G25" s="11"/>
    </row>
    <row r="26" spans="1:7" x14ac:dyDescent="0.25">
      <c r="A26">
        <v>6</v>
      </c>
      <c r="B26" s="1">
        <v>43643</v>
      </c>
      <c r="C26" s="4"/>
      <c r="D26" s="4"/>
      <c r="E26" s="5"/>
      <c r="F26" s="2">
        <f t="shared" si="0"/>
        <v>0</v>
      </c>
      <c r="G26" s="11"/>
    </row>
    <row r="27" spans="1:7" x14ac:dyDescent="0.25">
      <c r="A27">
        <v>6</v>
      </c>
      <c r="B27" s="1">
        <v>43644</v>
      </c>
      <c r="C27" s="4"/>
      <c r="D27" s="4"/>
      <c r="E27" s="5"/>
      <c r="F27" s="2">
        <f t="shared" si="0"/>
        <v>0</v>
      </c>
      <c r="G27" s="11"/>
    </row>
    <row r="28" spans="1:7" x14ac:dyDescent="0.25">
      <c r="A28">
        <v>6</v>
      </c>
      <c r="B28" s="1">
        <v>43645</v>
      </c>
      <c r="C28" s="4"/>
      <c r="D28" s="4"/>
      <c r="E28" s="5"/>
      <c r="F28" s="2">
        <f t="shared" si="0"/>
        <v>0</v>
      </c>
      <c r="G28" s="11"/>
    </row>
    <row r="29" spans="1:7" x14ac:dyDescent="0.25">
      <c r="A29">
        <v>6</v>
      </c>
      <c r="B29" s="1">
        <v>43646</v>
      </c>
      <c r="C29" s="4"/>
      <c r="D29" s="4"/>
      <c r="E29" s="5"/>
      <c r="F29" s="2">
        <f t="shared" si="0"/>
        <v>0</v>
      </c>
      <c r="G29" s="11"/>
    </row>
    <row r="30" spans="1:7" x14ac:dyDescent="0.25">
      <c r="A30">
        <v>7</v>
      </c>
      <c r="B30" s="1">
        <v>43647</v>
      </c>
      <c r="C30" s="4"/>
      <c r="D30" s="4"/>
      <c r="E30" s="5"/>
      <c r="F30" s="2">
        <f t="shared" si="0"/>
        <v>0</v>
      </c>
      <c r="G30" s="11"/>
    </row>
    <row r="31" spans="1:7" x14ac:dyDescent="0.25">
      <c r="A31">
        <v>7</v>
      </c>
      <c r="B31" s="1">
        <v>43648</v>
      </c>
      <c r="C31" s="4"/>
      <c r="D31" s="4"/>
      <c r="E31" s="5"/>
      <c r="F31" s="2">
        <f t="shared" si="0"/>
        <v>0</v>
      </c>
      <c r="G31" s="11"/>
    </row>
    <row r="32" spans="1:7" x14ac:dyDescent="0.25">
      <c r="A32">
        <v>7</v>
      </c>
      <c r="B32" s="1">
        <v>43649</v>
      </c>
      <c r="C32" s="4"/>
      <c r="D32" s="4"/>
      <c r="E32" s="5"/>
      <c r="F32" s="2">
        <f t="shared" si="0"/>
        <v>0</v>
      </c>
      <c r="G32" s="11"/>
    </row>
    <row r="33" spans="1:7" x14ac:dyDescent="0.25">
      <c r="A33">
        <v>7</v>
      </c>
      <c r="B33" s="1">
        <v>43650</v>
      </c>
      <c r="C33" s="4"/>
      <c r="D33" s="4"/>
      <c r="E33" s="5"/>
      <c r="F33" s="2">
        <f t="shared" si="0"/>
        <v>0</v>
      </c>
      <c r="G33" s="11"/>
    </row>
    <row r="34" spans="1:7" x14ac:dyDescent="0.25">
      <c r="A34">
        <v>7</v>
      </c>
      <c r="B34" s="1">
        <v>43651</v>
      </c>
      <c r="C34" s="4"/>
      <c r="D34" s="4"/>
      <c r="E34" s="5"/>
      <c r="F34" s="2">
        <f t="shared" si="0"/>
        <v>0</v>
      </c>
      <c r="G34" s="11"/>
    </row>
    <row r="35" spans="1:7" x14ac:dyDescent="0.25">
      <c r="A35">
        <v>7</v>
      </c>
      <c r="B35" s="1">
        <v>43652</v>
      </c>
      <c r="C35" s="4"/>
      <c r="D35" s="4"/>
      <c r="E35" s="5"/>
      <c r="F35" s="2">
        <f t="shared" si="0"/>
        <v>0</v>
      </c>
      <c r="G35" s="11"/>
    </row>
    <row r="36" spans="1:7" x14ac:dyDescent="0.25">
      <c r="A36">
        <v>7</v>
      </c>
      <c r="B36" s="1">
        <v>43653</v>
      </c>
      <c r="C36" s="4"/>
      <c r="D36" s="4"/>
      <c r="E36" s="5"/>
      <c r="F36" s="2">
        <f t="shared" si="0"/>
        <v>0</v>
      </c>
      <c r="G36" s="11"/>
    </row>
    <row r="37" spans="1:7" x14ac:dyDescent="0.25">
      <c r="A37">
        <v>8</v>
      </c>
      <c r="B37" s="1">
        <v>43654</v>
      </c>
      <c r="C37" s="4"/>
      <c r="D37" s="4"/>
      <c r="E37" s="5"/>
      <c r="F37" s="2">
        <f t="shared" si="0"/>
        <v>0</v>
      </c>
      <c r="G37" s="11"/>
    </row>
    <row r="38" spans="1:7" x14ac:dyDescent="0.25">
      <c r="A38">
        <v>8</v>
      </c>
      <c r="B38" s="1">
        <v>43655</v>
      </c>
      <c r="C38" s="4"/>
      <c r="D38" s="4"/>
      <c r="E38" s="5"/>
      <c r="F38" s="2">
        <f t="shared" si="0"/>
        <v>0</v>
      </c>
      <c r="G38" s="11"/>
    </row>
    <row r="39" spans="1:7" x14ac:dyDescent="0.25">
      <c r="A39">
        <v>8</v>
      </c>
      <c r="B39" s="1">
        <v>43656</v>
      </c>
      <c r="C39" s="4"/>
      <c r="D39" s="4"/>
      <c r="E39" s="5"/>
      <c r="F39" s="2">
        <f t="shared" si="0"/>
        <v>0</v>
      </c>
      <c r="G39" s="11"/>
    </row>
    <row r="40" spans="1:7" x14ac:dyDescent="0.25">
      <c r="A40">
        <v>8</v>
      </c>
      <c r="B40" s="1">
        <v>43657</v>
      </c>
      <c r="C40" s="4"/>
      <c r="D40" s="4"/>
      <c r="E40" s="5"/>
      <c r="F40" s="2">
        <f t="shared" si="0"/>
        <v>0</v>
      </c>
      <c r="G40" s="11"/>
    </row>
    <row r="41" spans="1:7" x14ac:dyDescent="0.25">
      <c r="A41">
        <v>8</v>
      </c>
      <c r="B41" s="1">
        <v>43658</v>
      </c>
      <c r="C41" s="4"/>
      <c r="D41" s="4"/>
      <c r="E41" s="5"/>
      <c r="F41" s="2">
        <f t="shared" si="0"/>
        <v>0</v>
      </c>
      <c r="G41" s="11"/>
    </row>
    <row r="42" spans="1:7" x14ac:dyDescent="0.25">
      <c r="A42">
        <v>8</v>
      </c>
      <c r="B42" s="1">
        <v>43659</v>
      </c>
      <c r="C42" s="4"/>
      <c r="D42" s="4"/>
      <c r="E42" s="5"/>
      <c r="F42" s="2">
        <f t="shared" si="0"/>
        <v>0</v>
      </c>
      <c r="G42" s="11"/>
    </row>
    <row r="43" spans="1:7" x14ac:dyDescent="0.25">
      <c r="A43">
        <v>8</v>
      </c>
      <c r="B43" s="1">
        <v>43660</v>
      </c>
      <c r="C43" s="4"/>
      <c r="D43" s="4"/>
      <c r="E43" s="5"/>
      <c r="F43" s="2">
        <f t="shared" si="0"/>
        <v>0</v>
      </c>
      <c r="G43" s="11"/>
    </row>
    <row r="44" spans="1:7" x14ac:dyDescent="0.25">
      <c r="A44">
        <v>9</v>
      </c>
      <c r="B44" s="1">
        <v>43661</v>
      </c>
      <c r="C44" s="4"/>
      <c r="D44" s="4"/>
      <c r="E44" s="5"/>
      <c r="F44" s="2">
        <f t="shared" si="0"/>
        <v>0</v>
      </c>
      <c r="G44" s="11"/>
    </row>
    <row r="45" spans="1:7" x14ac:dyDescent="0.25">
      <c r="A45">
        <v>9</v>
      </c>
      <c r="B45" s="1">
        <v>43662</v>
      </c>
      <c r="C45" s="4"/>
      <c r="D45" s="4"/>
      <c r="E45" s="5"/>
      <c r="F45" s="2">
        <f t="shared" si="0"/>
        <v>0</v>
      </c>
      <c r="G45" s="11"/>
    </row>
    <row r="46" spans="1:7" x14ac:dyDescent="0.25">
      <c r="A46">
        <v>9</v>
      </c>
      <c r="B46" s="1">
        <v>43663</v>
      </c>
      <c r="C46" s="4"/>
      <c r="D46" s="4"/>
      <c r="E46" s="5"/>
      <c r="F46" s="2">
        <f t="shared" si="0"/>
        <v>0</v>
      </c>
      <c r="G46" s="11"/>
    </row>
    <row r="47" spans="1:7" x14ac:dyDescent="0.25">
      <c r="A47">
        <v>9</v>
      </c>
      <c r="B47" s="1">
        <v>43664</v>
      </c>
      <c r="C47" s="4"/>
      <c r="D47" s="4"/>
      <c r="E47" s="5"/>
      <c r="F47" s="2">
        <f t="shared" si="0"/>
        <v>0</v>
      </c>
      <c r="G47" s="11"/>
    </row>
    <row r="48" spans="1:7" x14ac:dyDescent="0.25">
      <c r="A48">
        <v>9</v>
      </c>
      <c r="B48" s="1">
        <v>43665</v>
      </c>
      <c r="C48" s="4"/>
      <c r="D48" s="4"/>
      <c r="E48" s="5"/>
      <c r="F48" s="2">
        <f t="shared" si="0"/>
        <v>0</v>
      </c>
      <c r="G48" s="11"/>
    </row>
    <row r="49" spans="1:7" x14ac:dyDescent="0.25">
      <c r="A49">
        <v>9</v>
      </c>
      <c r="B49" s="1">
        <v>43666</v>
      </c>
      <c r="C49" s="4"/>
      <c r="D49" s="4"/>
      <c r="E49" s="5"/>
      <c r="F49" s="2">
        <f t="shared" si="0"/>
        <v>0</v>
      </c>
      <c r="G49" s="11"/>
    </row>
    <row r="50" spans="1:7" x14ac:dyDescent="0.25">
      <c r="A50">
        <v>9</v>
      </c>
      <c r="B50" s="1">
        <v>43667</v>
      </c>
      <c r="C50" s="4"/>
      <c r="D50" s="4"/>
      <c r="E50" s="5"/>
      <c r="F50" s="2">
        <f t="shared" si="0"/>
        <v>0</v>
      </c>
      <c r="G50" s="11"/>
    </row>
    <row r="51" spans="1:7" x14ac:dyDescent="0.25">
      <c r="A51">
        <v>10</v>
      </c>
      <c r="B51" s="1">
        <v>43668</v>
      </c>
      <c r="C51" s="4"/>
      <c r="D51" s="4"/>
      <c r="E51" s="5"/>
      <c r="F51" s="2">
        <f t="shared" si="0"/>
        <v>0</v>
      </c>
      <c r="G51" s="11"/>
    </row>
    <row r="52" spans="1:7" x14ac:dyDescent="0.25">
      <c r="A52">
        <v>10</v>
      </c>
      <c r="B52" s="1">
        <v>43669</v>
      </c>
      <c r="C52" s="4"/>
      <c r="D52" s="4"/>
      <c r="E52" s="5"/>
      <c r="F52" s="2">
        <f t="shared" si="0"/>
        <v>0</v>
      </c>
      <c r="G52" s="11"/>
    </row>
    <row r="53" spans="1:7" x14ac:dyDescent="0.25">
      <c r="A53">
        <v>10</v>
      </c>
      <c r="B53" s="1">
        <v>43670</v>
      </c>
      <c r="C53" s="4"/>
      <c r="D53" s="4"/>
      <c r="E53" s="5"/>
      <c r="F53" s="2">
        <f t="shared" si="0"/>
        <v>0</v>
      </c>
      <c r="G53" s="11"/>
    </row>
    <row r="54" spans="1:7" x14ac:dyDescent="0.25">
      <c r="A54">
        <v>10</v>
      </c>
      <c r="B54" s="1">
        <v>43671</v>
      </c>
      <c r="C54" s="4"/>
      <c r="D54" s="4"/>
      <c r="E54" s="5"/>
      <c r="F54" s="2">
        <f t="shared" si="0"/>
        <v>0</v>
      </c>
      <c r="G54" s="11"/>
    </row>
    <row r="55" spans="1:7" x14ac:dyDescent="0.25">
      <c r="A55">
        <v>10</v>
      </c>
      <c r="B55" s="1">
        <v>43672</v>
      </c>
      <c r="C55" s="4"/>
      <c r="D55" s="4"/>
      <c r="E55" s="5"/>
      <c r="F55" s="2">
        <f t="shared" si="0"/>
        <v>0</v>
      </c>
      <c r="G55" s="11"/>
    </row>
    <row r="56" spans="1:7" x14ac:dyDescent="0.25">
      <c r="A56">
        <v>10</v>
      </c>
      <c r="B56" s="1">
        <v>43673</v>
      </c>
      <c r="C56" s="4"/>
      <c r="D56" s="4"/>
      <c r="E56" s="5"/>
      <c r="F56" s="2">
        <f t="shared" si="0"/>
        <v>0</v>
      </c>
      <c r="G56" s="11"/>
    </row>
    <row r="57" spans="1:7" x14ac:dyDescent="0.25">
      <c r="A57">
        <v>10</v>
      </c>
      <c r="B57" s="1">
        <v>43674</v>
      </c>
      <c r="C57" s="4"/>
      <c r="D57" s="4"/>
      <c r="E57" s="5"/>
      <c r="F57" s="2">
        <f t="shared" si="0"/>
        <v>0</v>
      </c>
      <c r="G57" s="11"/>
    </row>
    <row r="58" spans="1:7" x14ac:dyDescent="0.25">
      <c r="A58">
        <v>11</v>
      </c>
      <c r="B58" s="1">
        <v>43675</v>
      </c>
      <c r="C58" s="4"/>
      <c r="D58" s="4"/>
      <c r="E58" s="5"/>
      <c r="F58" s="2">
        <f t="shared" si="0"/>
        <v>0</v>
      </c>
      <c r="G58" s="11"/>
    </row>
    <row r="59" spans="1:7" x14ac:dyDescent="0.25">
      <c r="A59">
        <v>11</v>
      </c>
      <c r="B59" s="1">
        <v>43676</v>
      </c>
      <c r="C59" s="4"/>
      <c r="D59" s="4"/>
      <c r="E59" s="5"/>
      <c r="F59" s="2">
        <f t="shared" si="0"/>
        <v>0</v>
      </c>
      <c r="G59" s="11"/>
    </row>
    <row r="60" spans="1:7" x14ac:dyDescent="0.25">
      <c r="A60">
        <v>11</v>
      </c>
      <c r="B60" s="1">
        <v>43677</v>
      </c>
      <c r="C60" s="4"/>
      <c r="D60" s="4"/>
      <c r="E60" s="5"/>
      <c r="F60" s="2">
        <f t="shared" si="0"/>
        <v>0</v>
      </c>
      <c r="G60" s="11"/>
    </row>
    <row r="61" spans="1:7" x14ac:dyDescent="0.25">
      <c r="A61">
        <v>11</v>
      </c>
      <c r="B61" s="1">
        <v>43678</v>
      </c>
      <c r="C61" s="4"/>
      <c r="D61" s="4"/>
      <c r="E61" s="5"/>
      <c r="F61" s="2">
        <f t="shared" si="0"/>
        <v>0</v>
      </c>
      <c r="G61" s="11"/>
    </row>
    <row r="62" spans="1:7" ht="15.75" thickBot="1" x14ac:dyDescent="0.3">
      <c r="B62" s="1"/>
      <c r="C62" s="3"/>
      <c r="D62" s="3"/>
      <c r="F62" s="6">
        <f>SUM(F2:F61)</f>
        <v>1.6979166666666667</v>
      </c>
    </row>
    <row r="63" spans="1:7" x14ac:dyDescent="0.25">
      <c r="B63" s="1"/>
      <c r="C63" s="3"/>
      <c r="D63" s="3"/>
    </row>
    <row r="64" spans="1:7" x14ac:dyDescent="0.25">
      <c r="B64" s="1"/>
      <c r="C64" s="3"/>
      <c r="D64" s="3"/>
    </row>
    <row r="65" spans="2:4" x14ac:dyDescent="0.25">
      <c r="B65" s="1"/>
      <c r="C65" s="3"/>
      <c r="D65" s="3"/>
    </row>
    <row r="66" spans="2:4" x14ac:dyDescent="0.25">
      <c r="B66" s="1"/>
      <c r="C66" s="3"/>
      <c r="D66" s="3"/>
    </row>
    <row r="67" spans="2:4" x14ac:dyDescent="0.25">
      <c r="B67" s="1"/>
      <c r="C67" s="3"/>
      <c r="D67" s="3"/>
    </row>
    <row r="68" spans="2:4" x14ac:dyDescent="0.25">
      <c r="B68" s="1"/>
      <c r="C68" s="3"/>
      <c r="D68" s="3"/>
    </row>
    <row r="69" spans="2:4" x14ac:dyDescent="0.25">
      <c r="B69" s="1"/>
      <c r="C69" s="3"/>
      <c r="D69" s="3"/>
    </row>
    <row r="70" spans="2:4" x14ac:dyDescent="0.25">
      <c r="B70" s="1"/>
      <c r="C70" s="3"/>
      <c r="D70" s="3"/>
    </row>
    <row r="71" spans="2:4" x14ac:dyDescent="0.25">
      <c r="B71" s="1"/>
      <c r="C71" s="3"/>
      <c r="D71" s="3"/>
    </row>
    <row r="72" spans="2:4" x14ac:dyDescent="0.25">
      <c r="B72" s="1"/>
      <c r="C72" s="3"/>
      <c r="D72" s="3"/>
    </row>
    <row r="73" spans="2:4" x14ac:dyDescent="0.25">
      <c r="B73" s="1"/>
      <c r="C73" s="3"/>
      <c r="D73" s="3"/>
    </row>
    <row r="74" spans="2:4" x14ac:dyDescent="0.25">
      <c r="B74" s="1"/>
      <c r="C74" s="3"/>
      <c r="D74" s="3"/>
    </row>
    <row r="75" spans="2:4" x14ac:dyDescent="0.25">
      <c r="B75" s="1"/>
      <c r="C75" s="3"/>
      <c r="D75" s="3"/>
    </row>
    <row r="76" spans="2:4" x14ac:dyDescent="0.25">
      <c r="B76" s="1"/>
      <c r="C76" s="3"/>
      <c r="D76" s="3"/>
    </row>
    <row r="77" spans="2:4" x14ac:dyDescent="0.25">
      <c r="B77" s="1"/>
      <c r="C77" s="3"/>
      <c r="D77" s="3"/>
    </row>
    <row r="78" spans="2:4" x14ac:dyDescent="0.25">
      <c r="B78" s="1"/>
      <c r="C78" s="3"/>
      <c r="D78" s="3"/>
    </row>
    <row r="79" spans="2:4" x14ac:dyDescent="0.25">
      <c r="B79" s="1"/>
      <c r="C79" s="3"/>
      <c r="D79" s="3"/>
    </row>
    <row r="80" spans="2:4" x14ac:dyDescent="0.25">
      <c r="B80" s="1"/>
      <c r="C80" s="3"/>
      <c r="D80" s="3"/>
    </row>
    <row r="81" spans="2:4" x14ac:dyDescent="0.25">
      <c r="B81" s="1"/>
      <c r="C81" s="3"/>
      <c r="D81" s="3"/>
    </row>
    <row r="82" spans="2:4" x14ac:dyDescent="0.25">
      <c r="B82" s="1"/>
      <c r="C82" s="3"/>
      <c r="D82" s="3"/>
    </row>
    <row r="83" spans="2:4" x14ac:dyDescent="0.25">
      <c r="B83" s="1"/>
      <c r="C83" s="3"/>
      <c r="D83" s="3"/>
    </row>
    <row r="84" spans="2:4" x14ac:dyDescent="0.25">
      <c r="B84" s="1"/>
      <c r="C84" s="3"/>
      <c r="D84" s="3"/>
    </row>
    <row r="85" spans="2:4" x14ac:dyDescent="0.25">
      <c r="B85" s="1"/>
      <c r="C85" s="3"/>
      <c r="D85" s="3"/>
    </row>
    <row r="86" spans="2:4" x14ac:dyDescent="0.25">
      <c r="B86" s="1"/>
      <c r="C86" s="3"/>
      <c r="D86" s="3"/>
    </row>
    <row r="87" spans="2:4" x14ac:dyDescent="0.25">
      <c r="B87" s="1"/>
      <c r="C87" s="3"/>
      <c r="D87" s="3"/>
    </row>
  </sheetData>
  <conditionalFormatting sqref="A2:H2">
    <cfRule type="expression" dxfId="1" priority="2">
      <formula>AND($B2&lt;TODAY(),ISBLANK($C2))</formula>
    </cfRule>
  </conditionalFormatting>
  <conditionalFormatting sqref="A3:H61">
    <cfRule type="expression" dxfId="0" priority="1">
      <formula>AND($B3&lt;TODAY(),ISBLANK($C3))</formula>
    </cfRule>
  </conditionalFormatting>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C0CEC-0BEC-4BD2-B75B-EFB9AF804BC7}">
  <dimension ref="A1:E28"/>
  <sheetViews>
    <sheetView workbookViewId="0">
      <selection activeCell="D6" sqref="A6:D6"/>
    </sheetView>
  </sheetViews>
  <sheetFormatPr defaultRowHeight="15" x14ac:dyDescent="0.25"/>
  <cols>
    <col min="4" max="4" width="78.5703125" bestFit="1" customWidth="1"/>
    <col min="5" max="5" width="17.42578125" bestFit="1" customWidth="1"/>
  </cols>
  <sheetData>
    <row r="1" spans="1:5" x14ac:dyDescent="0.25">
      <c r="A1" s="12" t="s">
        <v>6</v>
      </c>
      <c r="B1" s="12" t="s">
        <v>7</v>
      </c>
      <c r="C1" s="12" t="s">
        <v>8</v>
      </c>
      <c r="D1" t="s">
        <v>9</v>
      </c>
      <c r="E1" t="s">
        <v>10</v>
      </c>
    </row>
    <row r="2" spans="1:5" x14ac:dyDescent="0.25">
      <c r="A2" s="12">
        <v>3</v>
      </c>
      <c r="B2" s="12" t="s">
        <v>21</v>
      </c>
      <c r="C2" s="12">
        <v>7</v>
      </c>
      <c r="D2" t="s">
        <v>18</v>
      </c>
      <c r="E2" t="s">
        <v>31</v>
      </c>
    </row>
    <row r="3" spans="1:5" x14ac:dyDescent="0.25">
      <c r="A3" s="12">
        <v>3</v>
      </c>
      <c r="B3" s="12" t="s">
        <v>22</v>
      </c>
      <c r="C3" s="12">
        <v>7</v>
      </c>
      <c r="D3" t="s">
        <v>18</v>
      </c>
    </row>
    <row r="4" spans="1:5" x14ac:dyDescent="0.25">
      <c r="A4" s="12">
        <v>3</v>
      </c>
      <c r="B4" s="12" t="s">
        <v>23</v>
      </c>
      <c r="C4" s="12">
        <v>6</v>
      </c>
      <c r="D4" t="s">
        <v>18</v>
      </c>
    </row>
    <row r="5" spans="1:5" x14ac:dyDescent="0.25">
      <c r="A5" s="12">
        <v>4</v>
      </c>
      <c r="B5" s="12" t="s">
        <v>24</v>
      </c>
      <c r="C5" s="12">
        <v>7</v>
      </c>
      <c r="D5" t="s">
        <v>18</v>
      </c>
    </row>
    <row r="6" spans="1:5" x14ac:dyDescent="0.25">
      <c r="A6" s="12">
        <v>4</v>
      </c>
      <c r="B6" s="12" t="s">
        <v>25</v>
      </c>
      <c r="C6" s="12">
        <v>7</v>
      </c>
      <c r="D6" t="s">
        <v>18</v>
      </c>
    </row>
    <row r="7" spans="1:5" x14ac:dyDescent="0.25">
      <c r="A7" s="12">
        <v>4</v>
      </c>
      <c r="B7" s="12" t="s">
        <v>22</v>
      </c>
      <c r="C7" s="12">
        <v>6</v>
      </c>
      <c r="D7" t="s">
        <v>19</v>
      </c>
    </row>
    <row r="8" spans="1:5" x14ac:dyDescent="0.25">
      <c r="A8" s="12">
        <v>5</v>
      </c>
      <c r="B8" s="12" t="s">
        <v>24</v>
      </c>
      <c r="C8" s="12">
        <v>7</v>
      </c>
      <c r="D8" t="s">
        <v>16</v>
      </c>
    </row>
    <row r="9" spans="1:5" x14ac:dyDescent="0.25">
      <c r="A9" s="12">
        <v>5</v>
      </c>
      <c r="B9" s="12" t="s">
        <v>25</v>
      </c>
      <c r="C9" s="12">
        <v>7</v>
      </c>
      <c r="D9" t="s">
        <v>17</v>
      </c>
    </row>
    <row r="10" spans="1:5" x14ac:dyDescent="0.25">
      <c r="A10" s="12">
        <v>5</v>
      </c>
      <c r="B10" s="12" t="s">
        <v>22</v>
      </c>
      <c r="C10" s="12">
        <v>6</v>
      </c>
      <c r="D10" t="s">
        <v>17</v>
      </c>
    </row>
    <row r="11" spans="1:5" x14ac:dyDescent="0.25">
      <c r="A11" s="12">
        <v>6</v>
      </c>
      <c r="B11" s="12" t="s">
        <v>24</v>
      </c>
      <c r="C11" s="12">
        <v>7</v>
      </c>
      <c r="D11" t="s">
        <v>17</v>
      </c>
    </row>
    <row r="12" spans="1:5" x14ac:dyDescent="0.25">
      <c r="A12" s="12">
        <v>6</v>
      </c>
      <c r="B12" s="12" t="s">
        <v>25</v>
      </c>
      <c r="C12" s="12">
        <v>7</v>
      </c>
      <c r="D12" t="s">
        <v>17</v>
      </c>
    </row>
    <row r="13" spans="1:5" x14ac:dyDescent="0.25">
      <c r="A13" s="12">
        <v>6</v>
      </c>
      <c r="B13" s="12" t="s">
        <v>22</v>
      </c>
      <c r="C13" s="12">
        <v>6</v>
      </c>
      <c r="D13" t="s">
        <v>28</v>
      </c>
    </row>
    <row r="14" spans="1:5" x14ac:dyDescent="0.25">
      <c r="A14" s="12">
        <v>7</v>
      </c>
      <c r="B14" s="12" t="s">
        <v>24</v>
      </c>
      <c r="C14" s="12">
        <v>7</v>
      </c>
      <c r="D14" t="s">
        <v>29</v>
      </c>
    </row>
    <row r="15" spans="1:5" x14ac:dyDescent="0.25">
      <c r="A15" s="12">
        <v>7</v>
      </c>
      <c r="B15" s="12" t="s">
        <v>25</v>
      </c>
      <c r="C15" s="12">
        <v>7</v>
      </c>
      <c r="D15" t="s">
        <v>29</v>
      </c>
    </row>
    <row r="16" spans="1:5" x14ac:dyDescent="0.25">
      <c r="A16" s="12">
        <v>7</v>
      </c>
      <c r="B16" s="12" t="s">
        <v>22</v>
      </c>
      <c r="C16" s="12">
        <v>6</v>
      </c>
      <c r="D16" t="s">
        <v>32</v>
      </c>
    </row>
    <row r="17" spans="1:5" x14ac:dyDescent="0.25">
      <c r="A17" s="12">
        <v>8</v>
      </c>
      <c r="B17" s="12" t="s">
        <v>24</v>
      </c>
      <c r="C17" s="12">
        <v>7</v>
      </c>
      <c r="D17" t="s">
        <v>32</v>
      </c>
    </row>
    <row r="18" spans="1:5" x14ac:dyDescent="0.25">
      <c r="A18" s="12">
        <v>8</v>
      </c>
      <c r="B18" s="12" t="s">
        <v>25</v>
      </c>
      <c r="C18" s="12">
        <v>7</v>
      </c>
      <c r="D18" t="s">
        <v>33</v>
      </c>
    </row>
    <row r="19" spans="1:5" x14ac:dyDescent="0.25">
      <c r="A19" s="12">
        <v>8</v>
      </c>
      <c r="B19" s="12" t="s">
        <v>22</v>
      </c>
      <c r="C19" s="12">
        <v>6</v>
      </c>
      <c r="D19" t="s">
        <v>33</v>
      </c>
    </row>
    <row r="20" spans="1:5" x14ac:dyDescent="0.25">
      <c r="A20" s="12">
        <v>9</v>
      </c>
      <c r="B20" s="12" t="s">
        <v>24</v>
      </c>
      <c r="C20" s="12">
        <v>7</v>
      </c>
      <c r="D20" t="s">
        <v>33</v>
      </c>
    </row>
    <row r="21" spans="1:5" x14ac:dyDescent="0.25">
      <c r="A21" s="12">
        <v>9</v>
      </c>
      <c r="B21" s="12" t="s">
        <v>25</v>
      </c>
      <c r="C21" s="12">
        <v>7</v>
      </c>
      <c r="D21" t="s">
        <v>33</v>
      </c>
    </row>
    <row r="22" spans="1:5" x14ac:dyDescent="0.25">
      <c r="A22" s="12">
        <v>9</v>
      </c>
      <c r="B22" s="12" t="s">
        <v>22</v>
      </c>
      <c r="C22" s="12">
        <v>6</v>
      </c>
      <c r="D22" t="s">
        <v>30</v>
      </c>
    </row>
    <row r="23" spans="1:5" x14ac:dyDescent="0.25">
      <c r="A23" s="12">
        <v>10</v>
      </c>
      <c r="B23" s="12" t="s">
        <v>24</v>
      </c>
      <c r="C23" s="12">
        <v>7</v>
      </c>
      <c r="D23" t="s">
        <v>26</v>
      </c>
      <c r="E23" t="s">
        <v>27</v>
      </c>
    </row>
    <row r="24" spans="1:5" x14ac:dyDescent="0.25">
      <c r="A24" s="12">
        <v>10</v>
      </c>
      <c r="B24" s="12" t="s">
        <v>25</v>
      </c>
      <c r="C24" s="12">
        <v>7</v>
      </c>
      <c r="D24" t="s">
        <v>26</v>
      </c>
    </row>
    <row r="25" spans="1:5" x14ac:dyDescent="0.25">
      <c r="A25" s="12">
        <v>10</v>
      </c>
      <c r="B25" s="12" t="s">
        <v>22</v>
      </c>
      <c r="C25" s="12">
        <v>6</v>
      </c>
      <c r="D25" t="s">
        <v>26</v>
      </c>
    </row>
    <row r="26" spans="1:5" x14ac:dyDescent="0.25">
      <c r="A26" s="12">
        <v>11</v>
      </c>
      <c r="B26" s="12" t="s">
        <v>24</v>
      </c>
      <c r="C26" s="12">
        <v>7</v>
      </c>
      <c r="D26" t="s">
        <v>20</v>
      </c>
    </row>
    <row r="27" spans="1:5" x14ac:dyDescent="0.25">
      <c r="A27" s="12">
        <v>11</v>
      </c>
      <c r="B27" s="12" t="s">
        <v>25</v>
      </c>
      <c r="C27" s="12">
        <v>7</v>
      </c>
      <c r="D27" t="s">
        <v>20</v>
      </c>
    </row>
    <row r="28" spans="1:5" x14ac:dyDescent="0.25">
      <c r="A28" s="12">
        <v>11</v>
      </c>
      <c r="B28" s="12" t="s">
        <v>22</v>
      </c>
      <c r="C28" s="12">
        <v>6</v>
      </c>
      <c r="D28" t="s">
        <v>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Summary</vt:lpstr>
      <vt:lpstr>Tracker</vt:lpstr>
      <vt:lpstr>180HrPlan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Rebecca McGowan</dc:creator>
  <cp:lastModifiedBy>Rebecca McGowan</cp:lastModifiedBy>
  <dcterms:created xsi:type="dcterms:W3CDTF">2019-06-05T10:48:41Z</dcterms:created>
  <dcterms:modified xsi:type="dcterms:W3CDTF">2019-06-18T20:19:08Z</dcterms:modified>
</cp:coreProperties>
</file>