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1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022gc-my.sharepoint.com/personal/alex_gill_hc-sc_gc_ca/Documents/Documents/Alex Work/Projects/Current Projects/MFLP-52 Update/Validation Package/Supporting Documents/"/>
    </mc:Choice>
  </mc:AlternateContent>
  <xr:revisionPtr revIDLastSave="274" documentId="8_{97F993C7-473D-4CF2-90A0-60EBEF9475DA}" xr6:coauthVersionLast="47" xr6:coauthVersionMax="47" xr10:uidLastSave="{BED284E1-97D8-4D0E-B510-D2AC6A6A374A}"/>
  <bookViews>
    <workbookView xWindow="-110" yWindow="-110" windowWidth="19420" windowHeight="10300" xr2:uid="{2A01ED55-3578-472D-B262-098A63E261E5}"/>
  </bookViews>
  <sheets>
    <sheet name="1. Raw Milk Cheese" sheetId="12" r:id="rId1"/>
    <sheet name="2. Romaine Lettuce" sheetId="11" r:id="rId2"/>
    <sheet name="3. Ground beef" sheetId="1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9" i="15" l="1"/>
  <c r="K39" i="15"/>
  <c r="F83" i="15" l="1"/>
  <c r="F84" i="15" s="1"/>
  <c r="D83" i="15"/>
  <c r="D84" i="15" s="1"/>
  <c r="B83" i="15"/>
  <c r="B84" i="15" s="1"/>
  <c r="I49" i="15"/>
  <c r="L47" i="15"/>
  <c r="G59" i="15"/>
  <c r="G58" i="15"/>
  <c r="D46" i="15"/>
  <c r="D85" i="15" l="1"/>
  <c r="B85" i="15"/>
  <c r="G50" i="15"/>
  <c r="L46" i="12"/>
  <c r="I49" i="12"/>
  <c r="G51" i="12" l="1"/>
  <c r="B82" i="12"/>
  <c r="D82" i="12"/>
  <c r="F82" i="12"/>
  <c r="F83" i="12" l="1"/>
  <c r="D83" i="12"/>
  <c r="B83" i="12"/>
  <c r="G59" i="12"/>
  <c r="G58" i="12"/>
  <c r="D46" i="12"/>
  <c r="M38" i="12"/>
  <c r="L38" i="12"/>
  <c r="L39" i="11"/>
  <c r="K39" i="11"/>
  <c r="F82" i="11"/>
  <c r="D82" i="11"/>
  <c r="B82" i="11"/>
  <c r="L45" i="11"/>
  <c r="I47" i="11"/>
  <c r="G50" i="11" l="1"/>
  <c r="B84" i="12"/>
  <c r="D84" i="12"/>
  <c r="F83" i="11" l="1"/>
  <c r="D83" i="11"/>
  <c r="B83" i="11"/>
  <c r="G59" i="11"/>
  <c r="G58" i="11"/>
  <c r="D46" i="11"/>
  <c r="B84" i="11" l="1"/>
  <c r="D84" i="11"/>
</calcChain>
</file>

<file path=xl/sharedStrings.xml><?xml version="1.0" encoding="utf-8"?>
<sst xmlns="http://schemas.openxmlformats.org/spreadsheetml/2006/main" count="4412" uniqueCount="201">
  <si>
    <t>Sample &amp; Inoculum Details</t>
  </si>
  <si>
    <t>Results Summary</t>
  </si>
  <si>
    <t>Broth VT screening results</t>
  </si>
  <si>
    <t>Pool VT screening results - 16h</t>
  </si>
  <si>
    <t>Pool VT screening results - 24h</t>
  </si>
  <si>
    <t>Colony Screening Results - 16h</t>
  </si>
  <si>
    <t>Colony screening results - 24h</t>
  </si>
  <si>
    <t>Experiment:</t>
  </si>
  <si>
    <t>Recovery of Injured Cells</t>
  </si>
  <si>
    <t>Category:</t>
  </si>
  <si>
    <t>Dairy Products</t>
  </si>
  <si>
    <t>16h</t>
  </si>
  <si>
    <t>24h</t>
  </si>
  <si>
    <t>Type:</t>
  </si>
  <si>
    <t>Raw</t>
  </si>
  <si>
    <t>Inoculum</t>
  </si>
  <si>
    <t>Sample</t>
  </si>
  <si>
    <t>Instagene</t>
  </si>
  <si>
    <t>PureGene</t>
  </si>
  <si>
    <t>Pool 1</t>
  </si>
  <si>
    <t>Pool 2</t>
  </si>
  <si>
    <t>Pool 3</t>
  </si>
  <si>
    <t>Pool 4</t>
  </si>
  <si>
    <t>Pool 5</t>
  </si>
  <si>
    <t>Pool 6</t>
  </si>
  <si>
    <t>Pool</t>
  </si>
  <si>
    <t>VT</t>
  </si>
  <si>
    <t>CF</t>
  </si>
  <si>
    <t>Species ID</t>
  </si>
  <si>
    <t xml:space="preserve">Food item: </t>
  </si>
  <si>
    <t>Raw milk cheese (hard)</t>
  </si>
  <si>
    <t>Matrix</t>
  </si>
  <si>
    <t xml:space="preserve"> Type</t>
  </si>
  <si>
    <t>CFU</t>
  </si>
  <si>
    <t>Broth - Insta</t>
  </si>
  <si>
    <t>Broth - Pgene</t>
  </si>
  <si>
    <t>Pools (VT)</t>
  </si>
  <si>
    <t>Colony (VT)</t>
  </si>
  <si>
    <t>Colony (CF)</t>
  </si>
  <si>
    <t>Species</t>
  </si>
  <si>
    <t>Final Result</t>
  </si>
  <si>
    <t>FAM</t>
  </si>
  <si>
    <t>HEX</t>
  </si>
  <si>
    <t>API20E</t>
  </si>
  <si>
    <t>NC1</t>
  </si>
  <si>
    <t>Raw Milk Cheese</t>
  </si>
  <si>
    <t>None</t>
  </si>
  <si>
    <t>Negative</t>
  </si>
  <si>
    <t>-</t>
  </si>
  <si>
    <t>ND</t>
  </si>
  <si>
    <t>VTEC negative</t>
  </si>
  <si>
    <t>NA</t>
  </si>
  <si>
    <t>Sample Details</t>
  </si>
  <si>
    <t>NC2</t>
  </si>
  <si>
    <t>Date of spiking</t>
  </si>
  <si>
    <t>NC3</t>
  </si>
  <si>
    <t>Analysis start date</t>
  </si>
  <si>
    <t>NC4</t>
  </si>
  <si>
    <t>Sample Size</t>
  </si>
  <si>
    <t>25 g</t>
  </si>
  <si>
    <t>NC5</t>
  </si>
  <si>
    <t>Food Item background microflora concentration</t>
  </si>
  <si>
    <t>6.3 Log CFU/g (n =3 std 0.2)</t>
  </si>
  <si>
    <t>Stressed</t>
  </si>
  <si>
    <t>+</t>
  </si>
  <si>
    <t>E. coli</t>
  </si>
  <si>
    <t>VTEC positive</t>
  </si>
  <si>
    <t>Method used to determine sample background microflora</t>
  </si>
  <si>
    <r>
      <t xml:space="preserve">MFHPB-18, 15 </t>
    </r>
    <r>
      <rPr>
        <sz val="11"/>
        <rFont val="Calibri"/>
        <family val="2"/>
      </rPr>
      <t xml:space="preserve">°C incubation </t>
    </r>
    <r>
      <rPr>
        <sz val="11"/>
        <rFont val="Calibri"/>
        <family val="2"/>
        <scheme val="minor"/>
      </rPr>
      <t>(25 g analytical units n=3)</t>
    </r>
  </si>
  <si>
    <t>Inoculum Details</t>
  </si>
  <si>
    <t>Strain ID</t>
  </si>
  <si>
    <r>
      <t>BMH-19-0006 : STEC O91:H21</t>
    </r>
    <r>
      <rPr>
        <i/>
        <sz val="11"/>
        <rFont val="Calibri"/>
        <family val="2"/>
        <scheme val="minor"/>
      </rPr>
      <t>, stx1a, stx2a, stx2d</t>
    </r>
  </si>
  <si>
    <t>Strain source (time of isolation, source commodity, geographic region of origin)</t>
  </si>
  <si>
    <t>Human (Sprouts outbreak)</t>
  </si>
  <si>
    <t>Concentration of inoculum, volume used to spike:</t>
  </si>
  <si>
    <t>Target = 10 CFU/100 µl; Actual = 5.6 CFU/100 µL</t>
  </si>
  <si>
    <t>Method used to determine spiking concentration:</t>
  </si>
  <si>
    <t>Plating onto TSA, 20 replicates, 35 °C, 18-24 h</t>
  </si>
  <si>
    <t>Equilibration conditions:</t>
  </si>
  <si>
    <t>Not Applicable</t>
  </si>
  <si>
    <t>Was the inoculum stressed?</t>
  </si>
  <si>
    <t>Yes</t>
  </si>
  <si>
    <t>Stressing Conditions:</t>
  </si>
  <si>
    <t>Lactic acid stress: 1% D-L-Lactic acid for 15 min</t>
  </si>
  <si>
    <t>Stress level:</t>
  </si>
  <si>
    <t>100% injury</t>
  </si>
  <si>
    <t>How was the stress level determined?
(Please include counts and agar choices)</t>
  </si>
  <si>
    <r>
      <t xml:space="preserve">Plating of 100 </t>
    </r>
    <r>
      <rPr>
        <sz val="11"/>
        <rFont val="Aptos Narrow"/>
        <family val="2"/>
      </rPr>
      <t>µ</t>
    </r>
    <r>
      <rPr>
        <sz val="11"/>
        <rFont val="Calibri"/>
        <family val="2"/>
      </rPr>
      <t xml:space="preserve">L aliquots of inoculum </t>
    </r>
    <r>
      <rPr>
        <sz val="11"/>
        <rFont val="Calibri"/>
        <family val="2"/>
        <scheme val="minor"/>
      </rPr>
      <t>onto TSA and MAC, 20 replicates, 35 °C, 18-24 h</t>
    </r>
  </si>
  <si>
    <t>Was a Co-Inoculum Used?</t>
  </si>
  <si>
    <t>No</t>
  </si>
  <si>
    <t>Strain ID of co-inoculum:</t>
  </si>
  <si>
    <t>n/a</t>
  </si>
  <si>
    <t>Strain source</t>
  </si>
  <si>
    <t>Where all spiked samples co-inoculated?</t>
  </si>
  <si>
    <t>Stressing conditions (if applicable):</t>
  </si>
  <si>
    <t>Positive Cont</t>
  </si>
  <si>
    <t>Uninjured</t>
  </si>
  <si>
    <t>PC</t>
  </si>
  <si>
    <t>Stress level (if applicable):</t>
  </si>
  <si>
    <t>How was the stress level determined?
(Please include counts and agar choices)
(if applicable)</t>
  </si>
  <si>
    <t>16H</t>
  </si>
  <si>
    <t>24H</t>
  </si>
  <si>
    <t>Total Samples</t>
  </si>
  <si>
    <t>Total Positive</t>
  </si>
  <si>
    <t>PREPARATION OF INOCULUM</t>
  </si>
  <si>
    <t>% Recovery</t>
  </si>
  <si>
    <r>
      <t>STEC O91:H21 BMH-19-0006 (</t>
    </r>
    <r>
      <rPr>
        <b/>
        <i/>
        <sz val="11"/>
        <color theme="1"/>
        <rFont val="Calibri"/>
        <family val="2"/>
        <scheme val="minor"/>
      </rPr>
      <t>stx2d</t>
    </r>
    <r>
      <rPr>
        <b/>
        <sz val="11"/>
        <color theme="1"/>
        <rFont val="Calibri"/>
        <family val="2"/>
        <scheme val="minor"/>
      </rPr>
      <t>)</t>
    </r>
  </si>
  <si>
    <t>Cell Injury: 1% D-L-Latic Acid for 15 min</t>
  </si>
  <si>
    <t>Plating (TSA) :</t>
  </si>
  <si>
    <t>Plating (TSA &amp; MAC) :</t>
  </si>
  <si>
    <t xml:space="preserve">Reading : </t>
  </si>
  <si>
    <t xml:space="preserve">Volume / plate : </t>
  </si>
  <si>
    <t>100 µL</t>
  </si>
  <si>
    <t>Cell Suspension</t>
  </si>
  <si>
    <t>Tryptic Soy Agar</t>
  </si>
  <si>
    <t>Dilution</t>
  </si>
  <si>
    <t>Rep 1</t>
  </si>
  <si>
    <t>Rep 2</t>
  </si>
  <si>
    <r>
      <t xml:space="preserve">CFU/100 </t>
    </r>
    <r>
      <rPr>
        <b/>
        <sz val="11"/>
        <color theme="1"/>
        <rFont val="Aptos Narrow"/>
        <family val="2"/>
      </rPr>
      <t>µL</t>
    </r>
  </si>
  <si>
    <t>CFU/mL</t>
  </si>
  <si>
    <t>TNTC</t>
  </si>
  <si>
    <t>Dilution in bold used for calculations</t>
  </si>
  <si>
    <t>% Injury</t>
  </si>
  <si>
    <t>Proprtion of Analytical Units Inoculated with Injured Cells</t>
  </si>
  <si>
    <t>100 µL of 10-4 dilution of injured cells</t>
  </si>
  <si>
    <t>Replicate Plates n=20</t>
  </si>
  <si>
    <t>TSA</t>
  </si>
  <si>
    <t>Mean Inoculumn</t>
  </si>
  <si>
    <t>Injured</t>
  </si>
  <si>
    <t>MAC</t>
  </si>
  <si>
    <r>
      <t xml:space="preserve">BACKGROUND MICROFLORA (MFHPB-18, plated on Plate Count Agar, 15 </t>
    </r>
    <r>
      <rPr>
        <b/>
        <sz val="11"/>
        <color theme="6" tint="-0.499984740745262"/>
        <rFont val="Calibri"/>
        <family val="2"/>
      </rPr>
      <t>°C</t>
    </r>
    <r>
      <rPr>
        <b/>
        <sz val="11"/>
        <color theme="6" tint="-0.499984740745262"/>
        <rFont val="Calibri"/>
        <family val="2"/>
        <scheme val="minor"/>
      </rPr>
      <t>)</t>
    </r>
  </si>
  <si>
    <t>Ground beef</t>
  </si>
  <si>
    <t>Plating (PCA) :</t>
  </si>
  <si>
    <t>Dilution in bold used for calculation</t>
  </si>
  <si>
    <t>Sample A</t>
  </si>
  <si>
    <t>Sample B</t>
  </si>
  <si>
    <t>Sample C</t>
  </si>
  <si>
    <t>Mean CFU/g</t>
  </si>
  <si>
    <t>Log CFU/g</t>
  </si>
  <si>
    <t>Mean Log CFU/g</t>
  </si>
  <si>
    <t>Std</t>
  </si>
  <si>
    <t>FOOD SAMPLE DESCRIPTION</t>
  </si>
  <si>
    <t xml:space="preserve">Cheese prepared from unpasturised milk. Alfred (Le Fermier) Grand Cru (aged 20 to 36 months). Hard cheese. </t>
  </si>
  <si>
    <t>Fat Content 31%; Moisture Content 39%</t>
  </si>
  <si>
    <t>Two packs from same shop (0.622 kg and 0.294 kg). Packing date 2024 Mar 6.</t>
  </si>
  <si>
    <t>Cheese was grated with a sterile grater. Mixed in sterile sampling bag and weighed out into individual sampling bags for inoculation and analysis.</t>
  </si>
  <si>
    <r>
      <t>Pool VT</t>
    </r>
    <r>
      <rPr>
        <b/>
        <i/>
        <sz val="14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screening results - 16h</t>
    </r>
  </si>
  <si>
    <r>
      <t>Pool</t>
    </r>
    <r>
      <rPr>
        <b/>
        <i/>
        <sz val="14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VT</t>
    </r>
    <r>
      <rPr>
        <b/>
        <i/>
        <sz val="14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screening results - 24h</t>
    </r>
  </si>
  <si>
    <t>Colony screening results - 16h</t>
  </si>
  <si>
    <t>Fruits and vegetables</t>
  </si>
  <si>
    <t>Raw and raw processed</t>
  </si>
  <si>
    <t>Romaine hearts</t>
  </si>
  <si>
    <t>Romaine Lettuce</t>
  </si>
  <si>
    <t>5.2 Log CFU/g (n =3 std 0.5)</t>
  </si>
  <si>
    <r>
      <t>11-3088 : STEC O104:H4</t>
    </r>
    <r>
      <rPr>
        <i/>
        <sz val="11"/>
        <rFont val="Calibri"/>
        <family val="2"/>
        <scheme val="minor"/>
      </rPr>
      <t>, stx2a, aaiC</t>
    </r>
  </si>
  <si>
    <t>Target = 10 CFU/100 µl; Actual = 4.0 CFU/100 µL</t>
  </si>
  <si>
    <r>
      <t xml:space="preserve">Thermal stress: 55 </t>
    </r>
    <r>
      <rPr>
        <sz val="11"/>
        <rFont val="Calibri"/>
        <family val="2"/>
      </rPr>
      <t>˚</t>
    </r>
    <r>
      <rPr>
        <sz val="11"/>
        <rFont val="Calibri"/>
        <family val="2"/>
        <scheme val="minor"/>
      </rPr>
      <t>C for 10 min</t>
    </r>
  </si>
  <si>
    <t>-*</t>
  </si>
  <si>
    <t>NaN</t>
  </si>
  <si>
    <t>NA*</t>
  </si>
  <si>
    <t>Individual</t>
  </si>
  <si>
    <r>
      <t>*Sample 18 16 h, 4 colonies total on lowest dilution plate 10</t>
    </r>
    <r>
      <rPr>
        <vertAlign val="superscript"/>
        <sz val="11"/>
        <color theme="1"/>
        <rFont val="Calibri"/>
        <family val="2"/>
        <scheme val="minor"/>
      </rPr>
      <t>-4</t>
    </r>
    <r>
      <rPr>
        <sz val="11"/>
        <color theme="1"/>
        <rFont val="Calibri"/>
        <family val="2"/>
        <scheme val="minor"/>
      </rPr>
      <t xml:space="preserve"> MacConkey</t>
    </r>
  </si>
  <si>
    <t xml:space="preserve">*Pool run in parallel with an individual colony which was stx positive  </t>
  </si>
  <si>
    <t xml:space="preserve">% of Samples with recovery of injured cells </t>
  </si>
  <si>
    <r>
      <t>STEC O104:H4 11-3088 (</t>
    </r>
    <r>
      <rPr>
        <b/>
        <i/>
        <sz val="11"/>
        <color theme="1"/>
        <rFont val="Calibri"/>
        <family val="2"/>
        <scheme val="minor"/>
      </rPr>
      <t>stx2a, aggR, aaiC</t>
    </r>
    <r>
      <rPr>
        <b/>
        <sz val="11"/>
        <color theme="1"/>
        <rFont val="Calibri"/>
        <family val="2"/>
        <scheme val="minor"/>
      </rPr>
      <t>)</t>
    </r>
  </si>
  <si>
    <t>Cell Injury: 55 ˚C for 10 min</t>
  </si>
  <si>
    <t xml:space="preserve">Romaine Hearts. Pack of 3. Andy Boy brand. </t>
  </si>
  <si>
    <t>Product of Mexico. Harvested 01-24-24</t>
  </si>
  <si>
    <t>Colony VT screening results - 16h</t>
  </si>
  <si>
    <t>Colony VT screening results - 24h</t>
  </si>
  <si>
    <t>CF Colony Screening Results - 16h</t>
  </si>
  <si>
    <t xml:space="preserve"> CF Colony screening results - 24h</t>
  </si>
  <si>
    <t>Raw meat products</t>
  </si>
  <si>
    <t>Frozen</t>
  </si>
  <si>
    <t>Colony 1</t>
  </si>
  <si>
    <t>Colony 2</t>
  </si>
  <si>
    <t>Colony 3</t>
  </si>
  <si>
    <t>Colony 4</t>
  </si>
  <si>
    <t>Colony 5</t>
  </si>
  <si>
    <t>Colony 6</t>
  </si>
  <si>
    <t>Colony 7</t>
  </si>
  <si>
    <t>Colony 8</t>
  </si>
  <si>
    <t>Colony 9</t>
  </si>
  <si>
    <t>Colony 10</t>
  </si>
  <si>
    <t>O157 antigen</t>
  </si>
  <si>
    <t>VTEC positive (nonO157)</t>
  </si>
  <si>
    <t xml:space="preserve"> 3.8 Log CFU/g (std 0.2)</t>
  </si>
  <si>
    <t>VTEC O157 positive</t>
  </si>
  <si>
    <r>
      <t>1934 : Shiga toxin producing</t>
    </r>
    <r>
      <rPr>
        <i/>
        <sz val="11"/>
        <rFont val="Calibri"/>
        <family val="2"/>
        <scheme val="minor"/>
      </rPr>
      <t xml:space="preserve"> E. coli</t>
    </r>
    <r>
      <rPr>
        <sz val="11"/>
        <rFont val="Calibri"/>
        <family val="2"/>
        <scheme val="minor"/>
      </rPr>
      <t xml:space="preserve"> O157:H7</t>
    </r>
  </si>
  <si>
    <t>Beef</t>
  </si>
  <si>
    <t>Target = CFU/100 µl; Actual = CFU/100 µL</t>
  </si>
  <si>
    <t>Plating onto TSA, 20 replicates of inoculum, 35 °C, 18-24 h</t>
  </si>
  <si>
    <t>98.9% injury</t>
  </si>
  <si>
    <t>PrC -5</t>
  </si>
  <si>
    <r>
      <t>STEC O157:H7 1934 (</t>
    </r>
    <r>
      <rPr>
        <b/>
        <i/>
        <sz val="11"/>
        <color theme="1"/>
        <rFont val="Calibri"/>
        <family val="2"/>
        <scheme val="minor"/>
      </rPr>
      <t>stx1,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i/>
        <sz val="11"/>
        <color theme="1"/>
        <rFont val="Calibri"/>
        <family val="2"/>
        <scheme val="minor"/>
      </rPr>
      <t>stx2, eae</t>
    </r>
    <r>
      <rPr>
        <b/>
        <sz val="11"/>
        <color theme="1"/>
        <rFont val="Calibri"/>
        <family val="2"/>
        <scheme val="minor"/>
      </rPr>
      <t>)</t>
    </r>
  </si>
  <si>
    <t>MacConkey Agar</t>
  </si>
  <si>
    <t>Proportion of Analytical Units Inoculated with Injured Cells</t>
  </si>
  <si>
    <t xml:space="preserve">Lean ground beef. Two plastic trays of 450g. Purchased 2025-02-19 from local supermarket (Lobelaws Isabella St.) </t>
  </si>
  <si>
    <t>Best Before Date: 2025-02-23</t>
  </si>
  <si>
    <t>Establishment 216</t>
  </si>
  <si>
    <r>
      <t xml:space="preserve">Stored -20 </t>
    </r>
    <r>
      <rPr>
        <sz val="11"/>
        <color theme="1"/>
        <rFont val="Calibri"/>
        <family val="2"/>
      </rPr>
      <t xml:space="preserve">°C, defrosted at 4 °C 2025-04-06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</si>
</sst>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"/>
    <numFmt numFmtId="165" formatCode="###0.00;\-###0.00"/>
    <numFmt numFmtId="166" formatCode="0.0E+00"/>
    <numFmt numFmtId="167" formatCode="0.0_ ;\-0.0\ "/>
    <numFmt numFmtId="168" formatCode="0.0000%"/>
  </numFmts>
  <fonts count="2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sz val="11"/>
      <color rgb="FFC00000"/>
      <name val="Calibri"/>
      <family val="2"/>
      <scheme val="minor"/>
    </font>
    <font>
      <sz val="10"/>
      <color rgb="FFC00000"/>
      <name val="Arial"/>
      <family val="2"/>
    </font>
    <font>
      <i/>
      <sz val="11"/>
      <name val="Calibri"/>
      <family val="2"/>
      <scheme val="minor"/>
    </font>
    <font>
      <sz val="8.25"/>
      <name val="Microsoft Sans Serif"/>
      <family val="2"/>
    </font>
    <font>
      <b/>
      <sz val="11"/>
      <color theme="6" tint="-0.499984740745262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7" tint="-0.249977111117893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Aptos Narrow"/>
      <family val="2"/>
    </font>
    <font>
      <b/>
      <sz val="11"/>
      <color theme="1"/>
      <name val="Aptos Narrow"/>
      <family val="2"/>
    </font>
    <font>
      <b/>
      <sz val="11"/>
      <color theme="6" tint="-0.499984740745262"/>
      <name val="Calibri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9999"/>
        <bgColor indexed="64"/>
      </patternFill>
    </fill>
  </fills>
  <borders count="7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09">
    <xf numFmtId="0" fontId="0" fillId="0" borderId="0" xfId="0"/>
    <xf numFmtId="0" fontId="5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7" fillId="4" borderId="17" xfId="0" applyFont="1" applyFill="1" applyBorder="1" applyAlignment="1">
      <alignment horizontal="center" vertical="center"/>
    </xf>
    <xf numFmtId="0" fontId="7" fillId="4" borderId="18" xfId="0" applyFont="1" applyFill="1" applyBorder="1" applyAlignment="1">
      <alignment horizontal="center" vertical="center"/>
    </xf>
    <xf numFmtId="0" fontId="0" fillId="5" borderId="20" xfId="0" applyFill="1" applyBorder="1" applyAlignment="1">
      <alignment horizontal="center" vertical="center"/>
    </xf>
    <xf numFmtId="0" fontId="0" fillId="5" borderId="21" xfId="0" applyFill="1" applyBorder="1" applyAlignment="1">
      <alignment horizontal="center" vertical="center"/>
    </xf>
    <xf numFmtId="0" fontId="0" fillId="5" borderId="22" xfId="0" applyFill="1" applyBorder="1" applyAlignment="1">
      <alignment horizontal="center" vertical="center"/>
    </xf>
    <xf numFmtId="0" fontId="0" fillId="5" borderId="23" xfId="0" applyFill="1" applyBorder="1" applyAlignment="1">
      <alignment horizontal="center" vertical="center"/>
    </xf>
    <xf numFmtId="0" fontId="0" fillId="5" borderId="17" xfId="0" applyFill="1" applyBorder="1" applyAlignment="1">
      <alignment horizontal="center" vertical="center"/>
    </xf>
    <xf numFmtId="0" fontId="0" fillId="5" borderId="24" xfId="0" applyFill="1" applyBorder="1" applyAlignment="1">
      <alignment horizontal="center" vertical="center"/>
    </xf>
    <xf numFmtId="0" fontId="0" fillId="5" borderId="18" xfId="0" applyFill="1" applyBorder="1" applyAlignment="1">
      <alignment horizontal="center" vertical="center"/>
    </xf>
    <xf numFmtId="0" fontId="0" fillId="5" borderId="25" xfId="0" applyFill="1" applyBorder="1" applyAlignment="1">
      <alignment horizontal="center" vertical="center"/>
    </xf>
    <xf numFmtId="0" fontId="8" fillId="0" borderId="0" xfId="0" applyFont="1" applyAlignment="1">
      <alignment horizontal="left" vertical="center" wrapText="1"/>
    </xf>
    <xf numFmtId="0" fontId="0" fillId="0" borderId="0" xfId="0" applyAlignment="1">
      <alignment horizontal="right" vertical="center"/>
    </xf>
    <xf numFmtId="0" fontId="0" fillId="0" borderId="6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0" fontId="0" fillId="8" borderId="29" xfId="0" applyFill="1" applyBorder="1" applyAlignment="1">
      <alignment horizontal="center" vertical="center"/>
    </xf>
    <xf numFmtId="0" fontId="0" fillId="8" borderId="27" xfId="0" applyFill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164" fontId="0" fillId="0" borderId="34" xfId="0" applyNumberFormat="1" applyBorder="1" applyAlignment="1">
      <alignment horizontal="center" vertical="center"/>
    </xf>
    <xf numFmtId="164" fontId="0" fillId="0" borderId="32" xfId="0" applyNumberFormat="1" applyBorder="1" applyAlignment="1">
      <alignment horizontal="center" vertical="center"/>
    </xf>
    <xf numFmtId="0" fontId="0" fillId="8" borderId="34" xfId="0" applyFill="1" applyBorder="1" applyAlignment="1">
      <alignment horizontal="center" vertical="center"/>
    </xf>
    <xf numFmtId="0" fontId="0" fillId="8" borderId="35" xfId="0" applyFill="1" applyBorder="1" applyAlignment="1">
      <alignment horizontal="center" vertical="center"/>
    </xf>
    <xf numFmtId="0" fontId="0" fillId="8" borderId="32" xfId="0" applyFill="1" applyBorder="1" applyAlignment="1">
      <alignment horizontal="center" vertical="center"/>
    </xf>
    <xf numFmtId="0" fontId="10" fillId="0" borderId="0" xfId="0" applyFont="1" applyAlignment="1">
      <alignment horizontal="left" vertical="center" wrapText="1"/>
    </xf>
    <xf numFmtId="0" fontId="0" fillId="0" borderId="20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164" fontId="0" fillId="0" borderId="22" xfId="0" applyNumberFormat="1" applyBorder="1" applyAlignment="1">
      <alignment horizontal="center" vertical="center"/>
    </xf>
    <xf numFmtId="164" fontId="0" fillId="0" borderId="20" xfId="0" applyNumberFormat="1" applyBorder="1" applyAlignment="1">
      <alignment horizontal="center" vertical="center"/>
    </xf>
    <xf numFmtId="0" fontId="0" fillId="8" borderId="18" xfId="0" applyFill="1" applyBorder="1" applyAlignment="1">
      <alignment horizontal="center" vertical="center"/>
    </xf>
    <xf numFmtId="0" fontId="0" fillId="8" borderId="17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164" fontId="0" fillId="8" borderId="7" xfId="0" applyNumberFormat="1" applyFill="1" applyBorder="1" applyAlignment="1">
      <alignment horizontal="center" vertical="center"/>
    </xf>
    <xf numFmtId="164" fontId="7" fillId="0" borderId="6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34" xfId="0" applyBorder="1" applyAlignment="1">
      <alignment horizontal="center" vertical="center"/>
    </xf>
    <xf numFmtId="164" fontId="0" fillId="8" borderId="32" xfId="0" applyNumberFormat="1" applyFill="1" applyBorder="1" applyAlignment="1">
      <alignment horizontal="center" vertical="center"/>
    </xf>
    <xf numFmtId="164" fontId="0" fillId="8" borderId="34" xfId="0" applyNumberFormat="1" applyFill="1" applyBorder="1" applyAlignment="1">
      <alignment horizontal="center" vertical="center"/>
    </xf>
    <xf numFmtId="164" fontId="0" fillId="5" borderId="32" xfId="0" applyNumberFormat="1" applyFill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165" fontId="7" fillId="0" borderId="45" xfId="0" applyNumberFormat="1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164" fontId="7" fillId="0" borderId="22" xfId="0" applyNumberFormat="1" applyFont="1" applyBorder="1" applyAlignment="1">
      <alignment horizontal="center" vertical="center"/>
    </xf>
    <xf numFmtId="164" fontId="7" fillId="0" borderId="20" xfId="0" applyNumberFormat="1" applyFont="1" applyBorder="1" applyAlignment="1">
      <alignment horizontal="center" vertical="center"/>
    </xf>
    <xf numFmtId="164" fontId="0" fillId="8" borderId="22" xfId="0" applyNumberFormat="1" applyFill="1" applyBorder="1" applyAlignment="1">
      <alignment horizontal="center" vertical="center"/>
    </xf>
    <xf numFmtId="165" fontId="7" fillId="0" borderId="47" xfId="0" applyNumberFormat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7" fillId="0" borderId="38" xfId="0" applyFont="1" applyBorder="1" applyAlignment="1">
      <alignment horizontal="center" vertical="center"/>
    </xf>
    <xf numFmtId="0" fontId="7" fillId="0" borderId="43" xfId="0" applyFont="1" applyBorder="1" applyAlignment="1">
      <alignment horizontal="center" vertical="center"/>
    </xf>
    <xf numFmtId="164" fontId="12" fillId="0" borderId="22" xfId="0" applyNumberFormat="1" applyFont="1" applyBorder="1" applyAlignment="1">
      <alignment horizontal="center" vertical="center"/>
    </xf>
    <xf numFmtId="164" fontId="0" fillId="8" borderId="20" xfId="0" applyNumberFormat="1" applyFill="1" applyBorder="1" applyAlignment="1">
      <alignment horizontal="center" vertical="center"/>
    </xf>
    <xf numFmtId="0" fontId="13" fillId="0" borderId="0" xfId="0" applyFont="1" applyAlignment="1">
      <alignment vertical="center"/>
    </xf>
    <xf numFmtId="164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vertical="center"/>
    </xf>
    <xf numFmtId="0" fontId="15" fillId="0" borderId="0" xfId="0" applyFont="1" applyAlignment="1">
      <alignment vertical="center"/>
    </xf>
    <xf numFmtId="165" fontId="12" fillId="0" borderId="0" xfId="0" applyNumberFormat="1" applyFont="1" applyAlignment="1">
      <alignment horizontal="center" vertical="center"/>
    </xf>
    <xf numFmtId="0" fontId="3" fillId="6" borderId="49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14" xfId="0" applyFont="1" applyFill="1" applyBorder="1" applyAlignment="1">
      <alignment horizontal="center" vertical="center"/>
    </xf>
    <xf numFmtId="166" fontId="0" fillId="0" borderId="50" xfId="0" quotePrefix="1" applyNumberFormat="1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166" fontId="3" fillId="0" borderId="51" xfId="0" applyNumberFormat="1" applyFont="1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166" fontId="0" fillId="0" borderId="52" xfId="0" applyNumberFormat="1" applyBorder="1" applyAlignment="1">
      <alignment horizontal="center" vertical="center"/>
    </xf>
    <xf numFmtId="1" fontId="0" fillId="0" borderId="52" xfId="0" applyNumberForma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0" fillId="0" borderId="0" xfId="0" applyNumberFormat="1" applyAlignment="1">
      <alignment horizontal="right" vertical="center"/>
    </xf>
    <xf numFmtId="9" fontId="1" fillId="0" borderId="0" xfId="1" applyFont="1" applyFill="1" applyAlignment="1">
      <alignment horizontal="right" vertical="center"/>
    </xf>
    <xf numFmtId="0" fontId="3" fillId="6" borderId="8" xfId="0" applyFont="1" applyFill="1" applyBorder="1" applyAlignment="1">
      <alignment horizontal="center" vertical="center"/>
    </xf>
    <xf numFmtId="0" fontId="3" fillId="6" borderId="53" xfId="0" applyFont="1" applyFill="1" applyBorder="1" applyAlignment="1">
      <alignment horizontal="center" vertical="center"/>
    </xf>
    <xf numFmtId="0" fontId="3" fillId="6" borderId="54" xfId="0" applyFont="1" applyFill="1" applyBorder="1" applyAlignment="1">
      <alignment horizontal="center" vertical="center"/>
    </xf>
    <xf numFmtId="166" fontId="0" fillId="0" borderId="6" xfId="0" quotePrefix="1" applyNumberFormat="1" applyBorder="1" applyAlignment="1">
      <alignment horizontal="center" vertical="center"/>
    </xf>
    <xf numFmtId="166" fontId="0" fillId="0" borderId="32" xfId="0" applyNumberFormat="1" applyBorder="1" applyAlignment="1">
      <alignment horizontal="center" vertical="center"/>
    </xf>
    <xf numFmtId="166" fontId="0" fillId="0" borderId="32" xfId="0" quotePrefix="1" applyNumberFormat="1" applyBorder="1" applyAlignment="1">
      <alignment horizontal="center" vertical="center"/>
    </xf>
    <xf numFmtId="166" fontId="0" fillId="0" borderId="20" xfId="0" applyNumberFormat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vertical="center"/>
    </xf>
    <xf numFmtId="0" fontId="17" fillId="0" borderId="0" xfId="0" applyFont="1" applyAlignment="1">
      <alignment vertical="center"/>
    </xf>
    <xf numFmtId="164" fontId="0" fillId="0" borderId="18" xfId="0" applyNumberForma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164" fontId="0" fillId="0" borderId="33" xfId="0" applyNumberFormat="1" applyBorder="1" applyAlignment="1">
      <alignment horizontal="center" vertical="center"/>
    </xf>
    <xf numFmtId="164" fontId="0" fillId="0" borderId="36" xfId="0" applyNumberFormat="1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3" fillId="0" borderId="50" xfId="0" applyFont="1" applyBorder="1" applyAlignment="1">
      <alignment horizontal="center" vertical="center"/>
    </xf>
    <xf numFmtId="0" fontId="3" fillId="0" borderId="59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2" borderId="56" xfId="0" applyFont="1" applyFill="1" applyBorder="1" applyAlignment="1">
      <alignment horizontal="center" vertical="center"/>
    </xf>
    <xf numFmtId="0" fontId="3" fillId="2" borderId="57" xfId="0" applyFont="1" applyFill="1" applyBorder="1" applyAlignment="1">
      <alignment horizontal="center" vertical="center"/>
    </xf>
    <xf numFmtId="0" fontId="3" fillId="2" borderId="54" xfId="0" applyFont="1" applyFill="1" applyBorder="1" applyAlignment="1">
      <alignment horizontal="center" vertical="center"/>
    </xf>
    <xf numFmtId="0" fontId="3" fillId="2" borderId="58" xfId="0" applyFont="1" applyFill="1" applyBorder="1" applyAlignment="1">
      <alignment horizontal="center" vertical="center"/>
    </xf>
    <xf numFmtId="164" fontId="0" fillId="0" borderId="17" xfId="0" applyNumberFormat="1" applyBorder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164" fontId="0" fillId="0" borderId="30" xfId="0" applyNumberFormat="1" applyBorder="1" applyAlignment="1">
      <alignment horizontal="center" vertical="center"/>
    </xf>
    <xf numFmtId="164" fontId="0" fillId="0" borderId="9" xfId="0" applyNumberFormat="1" applyBorder="1" applyAlignment="1">
      <alignment horizontal="center" vertical="center"/>
    </xf>
    <xf numFmtId="164" fontId="0" fillId="0" borderId="31" xfId="0" applyNumberFormat="1" applyBorder="1" applyAlignment="1">
      <alignment horizontal="center" vertical="center"/>
    </xf>
    <xf numFmtId="164" fontId="0" fillId="0" borderId="29" xfId="0" applyNumberFormat="1" applyBorder="1" applyAlignment="1">
      <alignment horizontal="center" vertical="center"/>
    </xf>
    <xf numFmtId="0" fontId="18" fillId="0" borderId="0" xfId="0" applyFont="1" applyAlignment="1">
      <alignment horizontal="left" vertical="center"/>
    </xf>
    <xf numFmtId="0" fontId="17" fillId="3" borderId="17" xfId="0" applyFont="1" applyFill="1" applyBorder="1" applyAlignment="1">
      <alignment horizontal="center" vertical="center"/>
    </xf>
    <xf numFmtId="0" fontId="17" fillId="3" borderId="18" xfId="0" applyFont="1" applyFill="1" applyBorder="1" applyAlignment="1">
      <alignment horizontal="center" vertical="center"/>
    </xf>
    <xf numFmtId="164" fontId="0" fillId="0" borderId="21" xfId="0" applyNumberFormat="1" applyBorder="1" applyAlignment="1">
      <alignment horizontal="center" vertical="center"/>
    </xf>
    <xf numFmtId="164" fontId="0" fillId="0" borderId="35" xfId="0" applyNumberFormat="1" applyBorder="1" applyAlignment="1">
      <alignment horizontal="center" vertical="center"/>
    </xf>
    <xf numFmtId="164" fontId="0" fillId="0" borderId="0" xfId="0" applyNumberFormat="1" applyAlignment="1">
      <alignment horizontal="center"/>
    </xf>
    <xf numFmtId="164" fontId="0" fillId="0" borderId="24" xfId="0" applyNumberFormat="1" applyBorder="1" applyAlignment="1">
      <alignment horizontal="center" vertical="center"/>
    </xf>
    <xf numFmtId="164" fontId="7" fillId="0" borderId="25" xfId="0" applyNumberFormat="1" applyFont="1" applyBorder="1" applyAlignment="1">
      <alignment horizontal="center" vertical="center"/>
    </xf>
    <xf numFmtId="164" fontId="7" fillId="0" borderId="18" xfId="0" applyNumberFormat="1" applyFont="1" applyBorder="1" applyAlignment="1">
      <alignment horizontal="center" vertical="center"/>
    </xf>
    <xf numFmtId="164" fontId="7" fillId="0" borderId="23" xfId="0" applyNumberFormat="1" applyFont="1" applyBorder="1" applyAlignment="1">
      <alignment horizontal="center" vertical="center"/>
    </xf>
    <xf numFmtId="164" fontId="0" fillId="0" borderId="27" xfId="0" applyNumberFormat="1" applyBorder="1" applyAlignment="1">
      <alignment horizontal="center" vertical="center"/>
    </xf>
    <xf numFmtId="0" fontId="17" fillId="4" borderId="17" xfId="0" applyFont="1" applyFill="1" applyBorder="1" applyAlignment="1">
      <alignment horizontal="center" vertical="center"/>
    </xf>
    <xf numFmtId="0" fontId="17" fillId="4" borderId="18" xfId="0" applyFont="1" applyFill="1" applyBorder="1" applyAlignment="1">
      <alignment horizontal="center" vertical="center"/>
    </xf>
    <xf numFmtId="164" fontId="7" fillId="0" borderId="32" xfId="0" applyNumberFormat="1" applyFont="1" applyBorder="1" applyAlignment="1">
      <alignment horizontal="center" vertical="center"/>
    </xf>
    <xf numFmtId="0" fontId="3" fillId="5" borderId="20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0" fontId="3" fillId="5" borderId="22" xfId="0" applyFont="1" applyFill="1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0" fillId="0" borderId="64" xfId="0" applyBorder="1" applyAlignment="1">
      <alignment horizontal="center" vertical="center"/>
    </xf>
    <xf numFmtId="0" fontId="0" fillId="0" borderId="62" xfId="0" applyBorder="1" applyAlignment="1">
      <alignment horizontal="center" vertical="center"/>
    </xf>
    <xf numFmtId="0" fontId="7" fillId="0" borderId="51" xfId="0" applyFont="1" applyBorder="1" applyAlignment="1">
      <alignment horizontal="center" vertical="center"/>
    </xf>
    <xf numFmtId="0" fontId="7" fillId="0" borderId="52" xfId="0" applyFont="1" applyBorder="1" applyAlignment="1">
      <alignment horizontal="center" vertical="center"/>
    </xf>
    <xf numFmtId="164" fontId="7" fillId="0" borderId="27" xfId="0" applyNumberFormat="1" applyFont="1" applyBorder="1" applyAlignment="1">
      <alignment horizontal="center" vertical="center"/>
    </xf>
    <xf numFmtId="164" fontId="0" fillId="8" borderId="6" xfId="0" applyNumberFormat="1" applyFill="1" applyBorder="1" applyAlignment="1">
      <alignment horizontal="center" vertical="center"/>
    </xf>
    <xf numFmtId="164" fontId="0" fillId="8" borderId="36" xfId="0" applyNumberFormat="1" applyFill="1" applyBorder="1" applyAlignment="1">
      <alignment horizontal="center" vertical="center"/>
    </xf>
    <xf numFmtId="164" fontId="0" fillId="8" borderId="35" xfId="0" applyNumberFormat="1" applyFill="1" applyBorder="1" applyAlignment="1">
      <alignment horizontal="center" vertical="center"/>
    </xf>
    <xf numFmtId="164" fontId="7" fillId="8" borderId="32" xfId="0" applyNumberFormat="1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0" fillId="0" borderId="63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164" fontId="7" fillId="0" borderId="45" xfId="0" applyNumberFormat="1" applyFont="1" applyBorder="1" applyAlignment="1">
      <alignment horizontal="center" vertical="center"/>
    </xf>
    <xf numFmtId="164" fontId="7" fillId="0" borderId="66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4" fontId="7" fillId="0" borderId="0" xfId="0" applyNumberFormat="1" applyFont="1" applyAlignment="1">
      <alignment vertical="center"/>
    </xf>
    <xf numFmtId="0" fontId="0" fillId="0" borderId="11" xfId="0" applyBorder="1" applyAlignment="1">
      <alignment horizontal="center" vertical="center"/>
    </xf>
    <xf numFmtId="164" fontId="0" fillId="0" borderId="14" xfId="0" applyNumberFormat="1" applyBorder="1" applyAlignment="1">
      <alignment horizontal="center" vertical="center"/>
    </xf>
    <xf numFmtId="0" fontId="0" fillId="0" borderId="6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165" fontId="7" fillId="0" borderId="34" xfId="0" applyNumberFormat="1" applyFont="1" applyBorder="1" applyAlignment="1">
      <alignment horizontal="center" vertical="center"/>
    </xf>
    <xf numFmtId="166" fontId="0" fillId="0" borderId="34" xfId="0" applyNumberForma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2" borderId="53" xfId="0" applyFont="1" applyFill="1" applyBorder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166" fontId="0" fillId="0" borderId="0" xfId="0" quotePrefix="1" applyNumberFormat="1" applyAlignment="1">
      <alignment horizontal="center" vertical="center"/>
    </xf>
    <xf numFmtId="166" fontId="0" fillId="0" borderId="40" xfId="0" applyNumberFormat="1" applyBorder="1" applyAlignment="1">
      <alignment horizontal="center" vertical="center"/>
    </xf>
    <xf numFmtId="166" fontId="0" fillId="0" borderId="22" xfId="0" applyNumberForma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166" fontId="3" fillId="0" borderId="34" xfId="0" applyNumberFormat="1" applyFont="1" applyBorder="1" applyAlignment="1">
      <alignment horizontal="center" vertical="center"/>
    </xf>
    <xf numFmtId="166" fontId="3" fillId="0" borderId="33" xfId="0" applyNumberFormat="1" applyFont="1" applyBorder="1" applyAlignment="1">
      <alignment horizontal="center" vertical="center"/>
    </xf>
    <xf numFmtId="166" fontId="0" fillId="0" borderId="11" xfId="0" applyNumberFormat="1" applyBorder="1" applyAlignment="1">
      <alignment horizontal="center" vertical="center"/>
    </xf>
    <xf numFmtId="14" fontId="7" fillId="0" borderId="0" xfId="0" applyNumberFormat="1" applyFont="1" applyAlignment="1">
      <alignment horizontal="center" vertical="center"/>
    </xf>
    <xf numFmtId="166" fontId="0" fillId="0" borderId="70" xfId="0" applyNumberFormat="1" applyBorder="1" applyAlignment="1">
      <alignment horizontal="center" vertical="center"/>
    </xf>
    <xf numFmtId="166" fontId="3" fillId="0" borderId="52" xfId="0" applyNumberFormat="1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166" fontId="3" fillId="0" borderId="50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166" fontId="0" fillId="0" borderId="33" xfId="0" applyNumberFormat="1" applyBorder="1" applyAlignment="1">
      <alignment horizontal="center" vertical="center"/>
    </xf>
    <xf numFmtId="166" fontId="3" fillId="0" borderId="32" xfId="0" applyNumberFormat="1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71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7" fillId="0" borderId="49" xfId="0" applyFont="1" applyBorder="1" applyAlignment="1">
      <alignment horizontal="center" vertical="center"/>
    </xf>
    <xf numFmtId="164" fontId="0" fillId="5" borderId="6" xfId="0" applyNumberFormat="1" applyFill="1" applyBorder="1" applyAlignment="1">
      <alignment horizontal="center" vertical="center"/>
    </xf>
    <xf numFmtId="164" fontId="0" fillId="5" borderId="26" xfId="0" applyNumberFormat="1" applyFill="1" applyBorder="1" applyAlignment="1">
      <alignment horizontal="center" vertical="center"/>
    </xf>
    <xf numFmtId="0" fontId="0" fillId="5" borderId="26" xfId="0" applyFill="1" applyBorder="1" applyAlignment="1">
      <alignment horizontal="center" vertical="center"/>
    </xf>
    <xf numFmtId="164" fontId="0" fillId="5" borderId="10" xfId="0" applyNumberFormat="1" applyFill="1" applyBorder="1" applyAlignment="1">
      <alignment horizontal="center" vertical="center"/>
    </xf>
    <xf numFmtId="164" fontId="0" fillId="5" borderId="33" xfId="0" applyNumberFormat="1" applyFill="1" applyBorder="1" applyAlignment="1">
      <alignment horizontal="center" vertical="center"/>
    </xf>
    <xf numFmtId="0" fontId="0" fillId="5" borderId="33" xfId="0" applyFill="1" applyBorder="1" applyAlignment="1">
      <alignment horizontal="center" vertical="center"/>
    </xf>
    <xf numFmtId="164" fontId="0" fillId="5" borderId="36" xfId="0" applyNumberFormat="1" applyFill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4" fontId="0" fillId="5" borderId="20" xfId="0" applyNumberFormat="1" applyFill="1" applyBorder="1" applyAlignment="1">
      <alignment horizontal="center" vertical="center"/>
    </xf>
    <xf numFmtId="164" fontId="0" fillId="5" borderId="40" xfId="0" applyNumberFormat="1" applyFill="1" applyBorder="1" applyAlignment="1">
      <alignment horizontal="center" vertical="center"/>
    </xf>
    <xf numFmtId="0" fontId="0" fillId="5" borderId="40" xfId="0" applyFill="1" applyBorder="1" applyAlignment="1">
      <alignment horizontal="center" vertical="center"/>
    </xf>
    <xf numFmtId="164" fontId="0" fillId="5" borderId="23" xfId="0" applyNumberFormat="1" applyFill="1" applyBorder="1" applyAlignment="1">
      <alignment horizontal="center" vertical="center"/>
    </xf>
    <xf numFmtId="164" fontId="0" fillId="5" borderId="22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4" fontId="0" fillId="5" borderId="3" xfId="0" applyNumberFormat="1" applyFill="1" applyBorder="1" applyAlignment="1">
      <alignment horizontal="center" vertical="center"/>
    </xf>
    <xf numFmtId="164" fontId="0" fillId="8" borderId="2" xfId="0" applyNumberFormat="1" applyFill="1" applyBorder="1" applyAlignment="1">
      <alignment horizontal="center" vertical="center"/>
    </xf>
    <xf numFmtId="164" fontId="0" fillId="8" borderId="1" xfId="0" applyNumberFormat="1" applyFill="1" applyBorder="1" applyAlignment="1">
      <alignment horizontal="center" vertical="center"/>
    </xf>
    <xf numFmtId="164" fontId="0" fillId="8" borderId="4" xfId="0" applyNumberFormat="1" applyFill="1" applyBorder="1" applyAlignment="1">
      <alignment horizontal="center" vertical="center"/>
    </xf>
    <xf numFmtId="0" fontId="0" fillId="8" borderId="6" xfId="0" applyFill="1" applyBorder="1" applyAlignment="1">
      <alignment horizontal="center" vertical="center"/>
    </xf>
    <xf numFmtId="0" fontId="0" fillId="8" borderId="9" xfId="0" applyFill="1" applyBorder="1" applyAlignment="1">
      <alignment horizontal="center" vertical="center"/>
    </xf>
    <xf numFmtId="0" fontId="0" fillId="8" borderId="7" xfId="0" applyFill="1" applyBorder="1" applyAlignment="1">
      <alignment horizontal="center" vertical="center"/>
    </xf>
    <xf numFmtId="0" fontId="0" fillId="8" borderId="20" xfId="0" applyFill="1" applyBorder="1" applyAlignment="1">
      <alignment horizontal="center" vertical="center"/>
    </xf>
    <xf numFmtId="0" fontId="0" fillId="8" borderId="21" xfId="0" applyFill="1" applyBorder="1" applyAlignment="1">
      <alignment horizontal="center" vertical="center"/>
    </xf>
    <xf numFmtId="0" fontId="3" fillId="0" borderId="61" xfId="0" applyFont="1" applyBorder="1" applyAlignment="1">
      <alignment horizontal="center" vertical="center"/>
    </xf>
    <xf numFmtId="0" fontId="3" fillId="0" borderId="69" xfId="0" applyFont="1" applyBorder="1" applyAlignment="1">
      <alignment horizontal="center" vertical="center"/>
    </xf>
    <xf numFmtId="0" fontId="3" fillId="0" borderId="70" xfId="0" applyFont="1" applyBorder="1" applyAlignment="1">
      <alignment vertical="center"/>
    </xf>
    <xf numFmtId="0" fontId="3" fillId="0" borderId="60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9" fontId="0" fillId="0" borderId="20" xfId="0" applyNumberFormat="1" applyBorder="1" applyAlignment="1">
      <alignment horizontal="center" vertical="center"/>
    </xf>
    <xf numFmtId="9" fontId="0" fillId="0" borderId="22" xfId="0" applyNumberFormat="1" applyBorder="1" applyAlignment="1">
      <alignment horizontal="center" vertical="center"/>
    </xf>
    <xf numFmtId="10" fontId="0" fillId="0" borderId="72" xfId="0" applyNumberFormat="1" applyBorder="1" applyAlignment="1">
      <alignment horizontal="center" vertical="center"/>
    </xf>
    <xf numFmtId="166" fontId="3" fillId="0" borderId="7" xfId="0" applyNumberFormat="1" applyFont="1" applyBorder="1" applyAlignment="1">
      <alignment horizontal="center" vertical="center"/>
    </xf>
    <xf numFmtId="164" fontId="0" fillId="5" borderId="14" xfId="0" applyNumberFormat="1" applyFill="1" applyBorder="1" applyAlignment="1">
      <alignment horizontal="center" vertical="center"/>
    </xf>
    <xf numFmtId="165" fontId="7" fillId="0" borderId="35" xfId="0" applyNumberFormat="1" applyFont="1" applyBorder="1" applyAlignment="1">
      <alignment horizontal="center" vertical="center"/>
    </xf>
    <xf numFmtId="164" fontId="7" fillId="0" borderId="21" xfId="0" applyNumberFormat="1" applyFont="1" applyBorder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0" fontId="0" fillId="8" borderId="15" xfId="0" applyFill="1" applyBorder="1" applyAlignment="1">
      <alignment horizontal="center" vertical="center"/>
    </xf>
    <xf numFmtId="0" fontId="0" fillId="8" borderId="65" xfId="0" applyFill="1" applyBorder="1" applyAlignment="1">
      <alignment horizontal="center" vertical="center"/>
    </xf>
    <xf numFmtId="0" fontId="0" fillId="8" borderId="71" xfId="0" applyFill="1" applyBorder="1" applyAlignment="1">
      <alignment horizontal="center" vertical="center"/>
    </xf>
    <xf numFmtId="0" fontId="0" fillId="8" borderId="73" xfId="0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0" fontId="0" fillId="0" borderId="57" xfId="0" applyBorder="1" applyAlignment="1">
      <alignment horizontal="center" vertical="center"/>
    </xf>
    <xf numFmtId="166" fontId="3" fillId="0" borderId="18" xfId="0" applyNumberFormat="1" applyFont="1" applyBorder="1" applyAlignment="1">
      <alignment horizontal="center" vertical="center"/>
    </xf>
    <xf numFmtId="0" fontId="3" fillId="6" borderId="60" xfId="0" applyFont="1" applyFill="1" applyBorder="1" applyAlignment="1">
      <alignment horizontal="center" vertical="center"/>
    </xf>
    <xf numFmtId="166" fontId="0" fillId="0" borderId="38" xfId="0" applyNumberFormat="1" applyBorder="1" applyAlignment="1">
      <alignment horizontal="center" vertical="center"/>
    </xf>
    <xf numFmtId="166" fontId="0" fillId="0" borderId="38" xfId="0" quotePrefix="1" applyNumberFormat="1" applyBorder="1" applyAlignment="1">
      <alignment horizontal="center" vertical="center"/>
    </xf>
    <xf numFmtId="166" fontId="0" fillId="0" borderId="43" xfId="0" applyNumberFormat="1" applyBorder="1" applyAlignment="1">
      <alignment horizontal="center" vertical="center"/>
    </xf>
    <xf numFmtId="0" fontId="3" fillId="6" borderId="56" xfId="0" applyFont="1" applyFill="1" applyBorder="1" applyAlignment="1">
      <alignment horizontal="center" vertical="center"/>
    </xf>
    <xf numFmtId="166" fontId="3" fillId="0" borderId="40" xfId="0" applyNumberFormat="1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164" fontId="0" fillId="0" borderId="25" xfId="0" applyNumberForma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2" fontId="0" fillId="0" borderId="20" xfId="0" applyNumberFormat="1" applyBorder="1" applyAlignment="1">
      <alignment horizontal="center" vertical="center"/>
    </xf>
    <xf numFmtId="2" fontId="0" fillId="0" borderId="23" xfId="0" applyNumberFormat="1" applyBorder="1" applyAlignment="1">
      <alignment horizontal="center" vertical="center"/>
    </xf>
    <xf numFmtId="164" fontId="0" fillId="0" borderId="23" xfId="0" applyNumberFormat="1" applyBorder="1" applyAlignment="1">
      <alignment horizontal="center" vertical="center"/>
    </xf>
    <xf numFmtId="164" fontId="0" fillId="0" borderId="0" xfId="0" applyNumberFormat="1" applyAlignment="1">
      <alignment vertical="center"/>
    </xf>
    <xf numFmtId="0" fontId="0" fillId="10" borderId="30" xfId="0" applyFill="1" applyBorder="1" applyAlignment="1">
      <alignment horizontal="center" vertical="center"/>
    </xf>
    <xf numFmtId="0" fontId="0" fillId="10" borderId="31" xfId="0" applyFill="1" applyBorder="1" applyAlignment="1">
      <alignment horizontal="center" vertical="center"/>
    </xf>
    <xf numFmtId="0" fontId="0" fillId="10" borderId="27" xfId="0" applyFill="1" applyBorder="1" applyAlignment="1">
      <alignment horizontal="center" vertical="center"/>
    </xf>
    <xf numFmtId="0" fontId="0" fillId="10" borderId="29" xfId="0" applyFill="1" applyBorder="1" applyAlignment="1">
      <alignment horizontal="center" vertical="center"/>
    </xf>
    <xf numFmtId="0" fontId="0" fillId="10" borderId="6" xfId="0" applyFill="1" applyBorder="1" applyAlignment="1">
      <alignment horizontal="center" vertical="center"/>
    </xf>
    <xf numFmtId="0" fontId="0" fillId="10" borderId="9" xfId="0" applyFill="1" applyBorder="1" applyAlignment="1">
      <alignment horizontal="center" vertical="center"/>
    </xf>
    <xf numFmtId="0" fontId="0" fillId="10" borderId="7" xfId="0" applyFill="1" applyBorder="1" applyAlignment="1">
      <alignment horizontal="center" vertical="center"/>
    </xf>
    <xf numFmtId="0" fontId="0" fillId="10" borderId="10" xfId="0" applyFill="1" applyBorder="1" applyAlignment="1">
      <alignment horizontal="center" vertical="center"/>
    </xf>
    <xf numFmtId="0" fontId="0" fillId="10" borderId="36" xfId="0" applyFill="1" applyBorder="1" applyAlignment="1">
      <alignment horizontal="center" vertical="center"/>
    </xf>
    <xf numFmtId="0" fontId="0" fillId="10" borderId="35" xfId="0" applyFill="1" applyBorder="1" applyAlignment="1">
      <alignment horizontal="center" vertical="center"/>
    </xf>
    <xf numFmtId="0" fontId="0" fillId="10" borderId="32" xfId="0" applyFill="1" applyBorder="1" applyAlignment="1">
      <alignment horizontal="center" vertical="center"/>
    </xf>
    <xf numFmtId="0" fontId="0" fillId="10" borderId="34" xfId="0" applyFill="1" applyBorder="1" applyAlignment="1">
      <alignment horizontal="center" vertical="center"/>
    </xf>
    <xf numFmtId="164" fontId="0" fillId="10" borderId="32" xfId="0" applyNumberFormat="1" applyFill="1" applyBorder="1" applyAlignment="1">
      <alignment horizontal="center" vertical="center"/>
    </xf>
    <xf numFmtId="164" fontId="0" fillId="10" borderId="34" xfId="0" applyNumberFormat="1" applyFill="1" applyBorder="1" applyAlignment="1">
      <alignment horizontal="center" vertical="center"/>
    </xf>
    <xf numFmtId="164" fontId="0" fillId="10" borderId="35" xfId="0" applyNumberFormat="1" applyFill="1" applyBorder="1" applyAlignment="1">
      <alignment horizontal="center" vertical="center"/>
    </xf>
    <xf numFmtId="164" fontId="0" fillId="10" borderId="36" xfId="0" applyNumberFormat="1" applyFill="1" applyBorder="1" applyAlignment="1">
      <alignment horizontal="center" vertical="center"/>
    </xf>
    <xf numFmtId="164" fontId="7" fillId="10" borderId="6" xfId="0" applyNumberFormat="1" applyFont="1" applyFill="1" applyBorder="1" applyAlignment="1">
      <alignment horizontal="center" vertical="center"/>
    </xf>
    <xf numFmtId="164" fontId="0" fillId="10" borderId="7" xfId="0" applyNumberFormat="1" applyFill="1" applyBorder="1" applyAlignment="1">
      <alignment horizontal="center" vertical="center"/>
    </xf>
    <xf numFmtId="164" fontId="0" fillId="10" borderId="0" xfId="0" applyNumberFormat="1" applyFill="1" applyAlignment="1">
      <alignment horizontal="center" vertical="center"/>
    </xf>
    <xf numFmtId="164" fontId="7" fillId="10" borderId="20" xfId="0" applyNumberFormat="1" applyFont="1" applyFill="1" applyBorder="1" applyAlignment="1">
      <alignment horizontal="center" vertical="center"/>
    </xf>
    <xf numFmtId="164" fontId="0" fillId="10" borderId="22" xfId="0" applyNumberFormat="1" applyFill="1" applyBorder="1" applyAlignment="1">
      <alignment horizontal="center" vertical="center"/>
    </xf>
    <xf numFmtId="164" fontId="7" fillId="10" borderId="1" xfId="0" applyNumberFormat="1" applyFont="1" applyFill="1" applyBorder="1" applyAlignment="1">
      <alignment horizontal="center" vertical="center"/>
    </xf>
    <xf numFmtId="164" fontId="0" fillId="10" borderId="4" xfId="0" applyNumberFormat="1" applyFill="1" applyBorder="1" applyAlignment="1">
      <alignment horizontal="center" vertical="center"/>
    </xf>
    <xf numFmtId="164" fontId="0" fillId="10" borderId="6" xfId="0" applyNumberFormat="1" applyFill="1" applyBorder="1" applyAlignment="1">
      <alignment horizontal="center" vertical="center"/>
    </xf>
    <xf numFmtId="164" fontId="0" fillId="10" borderId="20" xfId="0" applyNumberFormat="1" applyFill="1" applyBorder="1" applyAlignment="1">
      <alignment horizontal="center" vertical="center"/>
    </xf>
    <xf numFmtId="164" fontId="0" fillId="10" borderId="38" xfId="0" applyNumberFormat="1" applyFill="1" applyBorder="1" applyAlignment="1">
      <alignment horizontal="center" vertical="center"/>
    </xf>
    <xf numFmtId="165" fontId="7" fillId="10" borderId="45" xfId="0" applyNumberFormat="1" applyFont="1" applyFill="1" applyBorder="1" applyAlignment="1">
      <alignment horizontal="center" vertical="center"/>
    </xf>
    <xf numFmtId="165" fontId="7" fillId="10" borderId="46" xfId="0" applyNumberFormat="1" applyFont="1" applyFill="1" applyBorder="1" applyAlignment="1">
      <alignment horizontal="center" vertical="center"/>
    </xf>
    <xf numFmtId="164" fontId="7" fillId="0" borderId="46" xfId="0" applyNumberFormat="1" applyFont="1" applyBorder="1" applyAlignment="1">
      <alignment horizontal="center" vertical="center"/>
    </xf>
    <xf numFmtId="164" fontId="7" fillId="0" borderId="67" xfId="0" applyNumberFormat="1" applyFont="1" applyBorder="1" applyAlignment="1">
      <alignment horizontal="center" vertical="center"/>
    </xf>
    <xf numFmtId="0" fontId="3" fillId="5" borderId="50" xfId="0" applyFont="1" applyFill="1" applyBorder="1" applyAlignment="1">
      <alignment horizontal="center" vertical="center"/>
    </xf>
    <xf numFmtId="0" fontId="0" fillId="8" borderId="51" xfId="0" applyFill="1" applyBorder="1" applyAlignment="1">
      <alignment horizontal="center" vertical="center"/>
    </xf>
    <xf numFmtId="0" fontId="3" fillId="5" borderId="63" xfId="0" applyFont="1" applyFill="1" applyBorder="1" applyAlignment="1">
      <alignment horizontal="center" vertical="center"/>
    </xf>
    <xf numFmtId="0" fontId="0" fillId="8" borderId="50" xfId="0" applyFill="1" applyBorder="1" applyAlignment="1">
      <alignment horizontal="center" vertical="center"/>
    </xf>
    <xf numFmtId="0" fontId="0" fillId="8" borderId="52" xfId="0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0" fontId="3" fillId="5" borderId="74" xfId="0" applyFont="1" applyFill="1" applyBorder="1" applyAlignment="1">
      <alignment horizontal="center" vertical="center"/>
    </xf>
    <xf numFmtId="164" fontId="7" fillId="0" borderId="30" xfId="0" applyNumberFormat="1" applyFont="1" applyBorder="1" applyAlignment="1">
      <alignment horizontal="center" vertical="center"/>
    </xf>
    <xf numFmtId="0" fontId="0" fillId="8" borderId="22" xfId="0" applyFill="1" applyBorder="1" applyAlignment="1">
      <alignment horizontal="center" vertical="center"/>
    </xf>
    <xf numFmtId="167" fontId="7" fillId="0" borderId="45" xfId="0" applyNumberFormat="1" applyFont="1" applyBorder="1" applyAlignment="1">
      <alignment horizontal="center" vertical="center"/>
    </xf>
    <xf numFmtId="0" fontId="0" fillId="0" borderId="75" xfId="0" applyBorder="1" applyAlignment="1">
      <alignment horizontal="center" vertical="center"/>
    </xf>
    <xf numFmtId="164" fontId="0" fillId="11" borderId="32" xfId="0" applyNumberFormat="1" applyFill="1" applyBorder="1" applyAlignment="1">
      <alignment horizontal="center" vertical="center"/>
    </xf>
    <xf numFmtId="0" fontId="0" fillId="11" borderId="6" xfId="0" applyFill="1" applyBorder="1" applyAlignment="1">
      <alignment horizontal="center" vertical="center"/>
    </xf>
    <xf numFmtId="0" fontId="0" fillId="11" borderId="32" xfId="0" applyFill="1" applyBorder="1" applyAlignment="1">
      <alignment horizontal="center" vertical="center"/>
    </xf>
    <xf numFmtId="0" fontId="0" fillId="11" borderId="20" xfId="0" applyFill="1" applyBorder="1" applyAlignment="1">
      <alignment horizontal="center" vertical="center"/>
    </xf>
    <xf numFmtId="164" fontId="0" fillId="11" borderId="6" xfId="0" applyNumberFormat="1" applyFill="1" applyBorder="1" applyAlignment="1">
      <alignment horizontal="center" vertical="center"/>
    </xf>
    <xf numFmtId="164" fontId="0" fillId="11" borderId="20" xfId="0" applyNumberFormat="1" applyFill="1" applyBorder="1" applyAlignment="1">
      <alignment horizontal="center" vertical="center"/>
    </xf>
    <xf numFmtId="164" fontId="0" fillId="11" borderId="10" xfId="0" applyNumberFormat="1" applyFill="1" applyBorder="1" applyAlignment="1">
      <alignment horizontal="center" vertical="center"/>
    </xf>
    <xf numFmtId="164" fontId="0" fillId="11" borderId="36" xfId="0" applyNumberFormat="1" applyFill="1" applyBorder="1" applyAlignment="1">
      <alignment horizontal="center" vertical="center"/>
    </xf>
    <xf numFmtId="0" fontId="0" fillId="11" borderId="23" xfId="0" applyFill="1" applyBorder="1" applyAlignment="1">
      <alignment horizontal="center" vertical="center"/>
    </xf>
    <xf numFmtId="0" fontId="0" fillId="11" borderId="69" xfId="0" applyFill="1" applyBorder="1" applyAlignment="1">
      <alignment horizontal="center" vertical="center"/>
    </xf>
    <xf numFmtId="167" fontId="7" fillId="0" borderId="34" xfId="0" applyNumberFormat="1" applyFont="1" applyBorder="1" applyAlignment="1">
      <alignment horizontal="center" vertical="center"/>
    </xf>
    <xf numFmtId="49" fontId="0" fillId="0" borderId="33" xfId="0" applyNumberFormat="1" applyBorder="1" applyAlignment="1">
      <alignment horizontal="center" vertical="center"/>
    </xf>
    <xf numFmtId="0" fontId="0" fillId="8" borderId="10" xfId="0" applyFill="1" applyBorder="1" applyAlignment="1">
      <alignment horizontal="center" vertical="center"/>
    </xf>
    <xf numFmtId="0" fontId="0" fillId="8" borderId="36" xfId="0" applyFill="1" applyBorder="1" applyAlignment="1">
      <alignment horizontal="center" vertical="center"/>
    </xf>
    <xf numFmtId="0" fontId="0" fillId="8" borderId="23" xfId="0" applyFill="1" applyBorder="1" applyAlignment="1">
      <alignment horizontal="center" vertical="center"/>
    </xf>
    <xf numFmtId="0" fontId="0" fillId="8" borderId="30" xfId="0" applyFill="1" applyBorder="1" applyAlignment="1">
      <alignment horizontal="center" vertical="center"/>
    </xf>
    <xf numFmtId="0" fontId="0" fillId="8" borderId="31" xfId="0" applyFill="1" applyBorder="1" applyAlignment="1">
      <alignment horizontal="center" vertical="center"/>
    </xf>
    <xf numFmtId="0" fontId="0" fillId="8" borderId="25" xfId="0" applyFill="1" applyBorder="1" applyAlignment="1">
      <alignment horizontal="center" vertical="center"/>
    </xf>
    <xf numFmtId="0" fontId="0" fillId="8" borderId="24" xfId="0" applyFill="1" applyBorder="1" applyAlignment="1">
      <alignment horizontal="center" vertical="center"/>
    </xf>
    <xf numFmtId="0" fontId="0" fillId="8" borderId="26" xfId="0" applyFill="1" applyBorder="1" applyAlignment="1">
      <alignment horizontal="center" vertical="center"/>
    </xf>
    <xf numFmtId="0" fontId="0" fillId="8" borderId="33" xfId="0" applyFill="1" applyBorder="1" applyAlignment="1">
      <alignment horizontal="center" vertical="center"/>
    </xf>
    <xf numFmtId="0" fontId="0" fillId="8" borderId="41" xfId="0" applyFill="1" applyBorder="1" applyAlignment="1">
      <alignment horizontal="center" vertical="center"/>
    </xf>
    <xf numFmtId="0" fontId="0" fillId="8" borderId="40" xfId="0" applyFill="1" applyBorder="1" applyAlignment="1">
      <alignment horizontal="center" vertical="center"/>
    </xf>
    <xf numFmtId="164" fontId="0" fillId="11" borderId="17" xfId="0" applyNumberFormat="1" applyFill="1" applyBorder="1" applyAlignment="1">
      <alignment horizontal="center" vertical="center"/>
    </xf>
    <xf numFmtId="164" fontId="7" fillId="11" borderId="32" xfId="0" applyNumberFormat="1" applyFont="1" applyFill="1" applyBorder="1" applyAlignment="1">
      <alignment horizontal="center" vertical="center"/>
    </xf>
    <xf numFmtId="164" fontId="0" fillId="11" borderId="1" xfId="0" applyNumberFormat="1" applyFill="1" applyBorder="1" applyAlignment="1">
      <alignment horizontal="center" vertical="center"/>
    </xf>
    <xf numFmtId="164" fontId="7" fillId="11" borderId="27" xfId="0" applyNumberFormat="1" applyFont="1" applyFill="1" applyBorder="1" applyAlignment="1">
      <alignment horizontal="center" vertical="center"/>
    </xf>
    <xf numFmtId="164" fontId="12" fillId="8" borderId="22" xfId="0" applyNumberFormat="1" applyFont="1" applyFill="1" applyBorder="1" applyAlignment="1">
      <alignment horizontal="center" vertical="center"/>
    </xf>
    <xf numFmtId="164" fontId="0" fillId="11" borderId="2" xfId="0" applyNumberFormat="1" applyFill="1" applyBorder="1" applyAlignment="1">
      <alignment horizontal="center" vertical="center"/>
    </xf>
    <xf numFmtId="0" fontId="25" fillId="0" borderId="7" xfId="0" applyFont="1" applyBorder="1" applyAlignment="1">
      <alignment horizontal="center" vertical="center"/>
    </xf>
    <xf numFmtId="164" fontId="0" fillId="5" borderId="2" xfId="0" applyNumberFormat="1" applyFill="1" applyBorder="1" applyAlignment="1">
      <alignment horizontal="center" vertical="center"/>
    </xf>
    <xf numFmtId="0" fontId="25" fillId="0" borderId="34" xfId="0" applyFont="1" applyBorder="1" applyAlignment="1">
      <alignment horizontal="center" vertical="center"/>
    </xf>
    <xf numFmtId="0" fontId="25" fillId="0" borderId="4" xfId="0" applyFont="1" applyBorder="1" applyAlignment="1">
      <alignment horizontal="center" vertical="center"/>
    </xf>
    <xf numFmtId="164" fontId="0" fillId="5" borderId="17" xfId="0" applyNumberFormat="1" applyFill="1" applyBorder="1" applyAlignment="1">
      <alignment horizontal="center" vertical="center"/>
    </xf>
    <xf numFmtId="164" fontId="0" fillId="5" borderId="41" xfId="0" applyNumberFormat="1" applyFill="1" applyBorder="1" applyAlignment="1">
      <alignment horizontal="center" vertical="center"/>
    </xf>
    <xf numFmtId="0" fontId="0" fillId="5" borderId="41" xfId="0" applyFill="1" applyBorder="1" applyAlignment="1">
      <alignment horizontal="center" vertical="center"/>
    </xf>
    <xf numFmtId="0" fontId="25" fillId="0" borderId="18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0" fillId="0" borderId="61" xfId="0" applyBorder="1" applyAlignment="1">
      <alignment horizontal="center" vertical="center"/>
    </xf>
    <xf numFmtId="164" fontId="0" fillId="5" borderId="34" xfId="0" applyNumberFormat="1" applyFill="1" applyBorder="1" applyAlignment="1">
      <alignment horizontal="center" vertical="center"/>
    </xf>
    <xf numFmtId="164" fontId="0" fillId="5" borderId="27" xfId="0" applyNumberFormat="1" applyFill="1" applyBorder="1" applyAlignment="1">
      <alignment horizontal="center" vertical="center"/>
    </xf>
    <xf numFmtId="164" fontId="0" fillId="5" borderId="28" xfId="0" applyNumberFormat="1" applyFill="1" applyBorder="1" applyAlignment="1">
      <alignment horizontal="center" vertical="center"/>
    </xf>
    <xf numFmtId="164" fontId="0" fillId="5" borderId="29" xfId="0" applyNumberFormat="1" applyFill="1" applyBorder="1" applyAlignment="1">
      <alignment horizontal="center" vertical="center"/>
    </xf>
    <xf numFmtId="0" fontId="3" fillId="2" borderId="61" xfId="0" applyFont="1" applyFill="1" applyBorder="1" applyAlignment="1">
      <alignment horizontal="center" vertical="center"/>
    </xf>
    <xf numFmtId="0" fontId="25" fillId="0" borderId="50" xfId="0" applyFont="1" applyBorder="1" applyAlignment="1">
      <alignment horizontal="center" vertical="center"/>
    </xf>
    <xf numFmtId="0" fontId="25" fillId="0" borderId="51" xfId="0" applyFont="1" applyBorder="1" applyAlignment="1">
      <alignment horizontal="center" vertical="center"/>
    </xf>
    <xf numFmtId="0" fontId="25" fillId="0" borderId="63" xfId="0" applyFont="1" applyBorder="1" applyAlignment="1">
      <alignment horizontal="center" vertical="center"/>
    </xf>
    <xf numFmtId="0" fontId="25" fillId="0" borderId="49" xfId="0" applyFont="1" applyBorder="1" applyAlignment="1">
      <alignment horizontal="center" vertical="center"/>
    </xf>
    <xf numFmtId="0" fontId="25" fillId="0" borderId="62" xfId="0" applyFont="1" applyBorder="1" applyAlignment="1">
      <alignment horizontal="center" vertical="center"/>
    </xf>
    <xf numFmtId="0" fontId="3" fillId="0" borderId="70" xfId="0" applyFont="1" applyBorder="1" applyAlignment="1">
      <alignment horizontal="center" vertical="center"/>
    </xf>
    <xf numFmtId="164" fontId="0" fillId="5" borderId="76" xfId="0" applyNumberFormat="1" applyFill="1" applyBorder="1" applyAlignment="1">
      <alignment horizontal="center" vertical="center"/>
    </xf>
    <xf numFmtId="164" fontId="0" fillId="5" borderId="72" xfId="0" applyNumberFormat="1" applyFill="1" applyBorder="1" applyAlignment="1">
      <alignment horizontal="center" vertical="center"/>
    </xf>
    <xf numFmtId="164" fontId="0" fillId="5" borderId="30" xfId="0" applyNumberFormat="1" applyFill="1" applyBorder="1" applyAlignment="1">
      <alignment horizontal="center" vertical="center"/>
    </xf>
    <xf numFmtId="164" fontId="0" fillId="5" borderId="77" xfId="0" applyNumberFormat="1" applyFill="1" applyBorder="1" applyAlignment="1">
      <alignment horizontal="center" vertical="center"/>
    </xf>
    <xf numFmtId="0" fontId="0" fillId="8" borderId="57" xfId="0" applyFill="1" applyBorder="1" applyAlignment="1">
      <alignment horizontal="center" vertical="center"/>
    </xf>
    <xf numFmtId="164" fontId="0" fillId="5" borderId="4" xfId="0" applyNumberForma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0" fillId="5" borderId="35" xfId="0" applyFill="1" applyBorder="1" applyAlignment="1">
      <alignment horizontal="center" vertical="center"/>
    </xf>
    <xf numFmtId="164" fontId="0" fillId="0" borderId="39" xfId="0" applyNumberFormat="1" applyBorder="1" applyAlignment="1">
      <alignment horizontal="center" vertical="center"/>
    </xf>
    <xf numFmtId="164" fontId="0" fillId="5" borderId="25" xfId="0" applyNumberFormat="1" applyFill="1" applyBorder="1" applyAlignment="1">
      <alignment horizontal="center" vertical="center"/>
    </xf>
    <xf numFmtId="164" fontId="0" fillId="5" borderId="51" xfId="0" applyNumberFormat="1" applyFill="1" applyBorder="1" applyAlignment="1">
      <alignment horizontal="center" vertical="center"/>
    </xf>
    <xf numFmtId="164" fontId="0" fillId="5" borderId="63" xfId="0" applyNumberFormat="1" applyFill="1" applyBorder="1" applyAlignment="1">
      <alignment horizontal="center" vertical="center"/>
    </xf>
    <xf numFmtId="164" fontId="0" fillId="5" borderId="49" xfId="0" applyNumberFormat="1" applyFill="1" applyBorder="1" applyAlignment="1">
      <alignment horizontal="center" vertical="center"/>
    </xf>
    <xf numFmtId="164" fontId="0" fillId="5" borderId="24" xfId="0" applyNumberFormat="1" applyFill="1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0" fillId="8" borderId="54" xfId="0" applyFill="1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5" borderId="28" xfId="0" applyFill="1" applyBorder="1" applyAlignment="1">
      <alignment horizontal="center" vertical="center"/>
    </xf>
    <xf numFmtId="0" fontId="0" fillId="5" borderId="31" xfId="0" applyFill="1" applyBorder="1" applyAlignment="1">
      <alignment horizontal="center" vertical="center"/>
    </xf>
    <xf numFmtId="164" fontId="0" fillId="5" borderId="62" xfId="0" applyNumberFormat="1" applyFill="1" applyBorder="1" applyAlignment="1">
      <alignment horizontal="center" vertical="center"/>
    </xf>
    <xf numFmtId="168" fontId="0" fillId="0" borderId="72" xfId="0" applyNumberFormat="1" applyBorder="1" applyAlignment="1">
      <alignment horizontal="center" vertical="center"/>
    </xf>
    <xf numFmtId="168" fontId="0" fillId="0" borderId="4" xfId="0" applyNumberFormat="1" applyBorder="1" applyAlignment="1">
      <alignment horizontal="center" vertical="center"/>
    </xf>
    <xf numFmtId="0" fontId="18" fillId="5" borderId="11" xfId="0" applyFont="1" applyFill="1" applyBorder="1" applyAlignment="1">
      <alignment horizontal="center" vertical="center"/>
    </xf>
    <xf numFmtId="0" fontId="18" fillId="5" borderId="12" xfId="0" applyFont="1" applyFill="1" applyBorder="1" applyAlignment="1">
      <alignment horizontal="center" vertical="center"/>
    </xf>
    <xf numFmtId="0" fontId="18" fillId="5" borderId="13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0" fillId="0" borderId="30" xfId="0" applyNumberFormat="1" applyBorder="1" applyAlignment="1">
      <alignment horizontal="center" vertical="center"/>
    </xf>
    <xf numFmtId="166" fontId="0" fillId="0" borderId="28" xfId="0" applyNumberFormat="1" applyBorder="1" applyAlignment="1">
      <alignment horizontal="center" vertical="center"/>
    </xf>
    <xf numFmtId="166" fontId="0" fillId="0" borderId="29" xfId="0" applyNumberFormat="1" applyBorder="1" applyAlignment="1">
      <alignment horizontal="center" vertical="center"/>
    </xf>
    <xf numFmtId="0" fontId="0" fillId="7" borderId="20" xfId="0" applyFill="1" applyBorder="1" applyAlignment="1">
      <alignment horizontal="left" vertical="center" wrapText="1"/>
    </xf>
    <xf numFmtId="0" fontId="0" fillId="7" borderId="40" xfId="0" applyFill="1" applyBorder="1" applyAlignment="1">
      <alignment horizontal="left" vertical="center" wrapText="1"/>
    </xf>
    <xf numFmtId="0" fontId="7" fillId="0" borderId="40" xfId="0" applyFont="1" applyBorder="1" applyAlignment="1">
      <alignment horizontal="left" vertical="center" wrapText="1"/>
    </xf>
    <xf numFmtId="0" fontId="7" fillId="0" borderId="22" xfId="0" applyFont="1" applyBorder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 wrapText="1"/>
    </xf>
    <xf numFmtId="0" fontId="7" fillId="6" borderId="3" xfId="0" applyFont="1" applyFill="1" applyBorder="1" applyAlignment="1">
      <alignment horizontal="center" vertical="center" wrapText="1"/>
    </xf>
    <xf numFmtId="0" fontId="7" fillId="6" borderId="4" xfId="0" applyFont="1" applyFill="1" applyBorder="1" applyAlignment="1">
      <alignment horizontal="center" vertical="center" wrapText="1"/>
    </xf>
    <xf numFmtId="0" fontId="0" fillId="7" borderId="27" xfId="0" applyFill="1" applyBorder="1" applyAlignment="1">
      <alignment horizontal="left" vertical="center" wrapText="1"/>
    </xf>
    <xf numFmtId="0" fontId="0" fillId="7" borderId="28" xfId="0" applyFill="1" applyBorder="1" applyAlignment="1">
      <alignment horizontal="left" vertical="center" wrapText="1"/>
    </xf>
    <xf numFmtId="0" fontId="7" fillId="0" borderId="35" xfId="0" applyFont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 wrapText="1"/>
    </xf>
    <xf numFmtId="0" fontId="7" fillId="0" borderId="37" xfId="0" applyFont="1" applyBorder="1" applyAlignment="1">
      <alignment horizontal="center" vertical="center" wrapText="1"/>
    </xf>
    <xf numFmtId="0" fontId="0" fillId="7" borderId="38" xfId="0" applyFill="1" applyBorder="1" applyAlignment="1">
      <alignment horizontal="left" vertical="center" wrapText="1"/>
    </xf>
    <xf numFmtId="0" fontId="0" fillId="7" borderId="39" xfId="0" applyFill="1" applyBorder="1" applyAlignment="1">
      <alignment horizontal="left" vertical="center" wrapText="1"/>
    </xf>
    <xf numFmtId="0" fontId="0" fillId="7" borderId="36" xfId="0" applyFill="1" applyBorder="1" applyAlignment="1">
      <alignment horizontal="left" vertical="center" wrapText="1"/>
    </xf>
    <xf numFmtId="0" fontId="0" fillId="7" borderId="32" xfId="0" applyFill="1" applyBorder="1" applyAlignment="1">
      <alignment horizontal="left" vertical="center" wrapText="1"/>
    </xf>
    <xf numFmtId="0" fontId="0" fillId="7" borderId="33" xfId="0" applyFill="1" applyBorder="1" applyAlignment="1">
      <alignment horizontal="left" vertical="center" wrapText="1"/>
    </xf>
    <xf numFmtId="164" fontId="0" fillId="0" borderId="40" xfId="0" applyNumberFormat="1" applyBorder="1" applyAlignment="1">
      <alignment horizontal="center" vertical="center"/>
    </xf>
    <xf numFmtId="164" fontId="0" fillId="0" borderId="22" xfId="0" applyNumberFormat="1" applyBorder="1" applyAlignment="1">
      <alignment horizontal="center" vertical="center"/>
    </xf>
    <xf numFmtId="9" fontId="7" fillId="0" borderId="35" xfId="0" applyNumberFormat="1" applyFont="1" applyBorder="1" applyAlignment="1">
      <alignment horizontal="center" vertical="center" wrapText="1"/>
    </xf>
    <xf numFmtId="9" fontId="7" fillId="0" borderId="39" xfId="0" applyNumberFormat="1" applyFont="1" applyBorder="1" applyAlignment="1">
      <alignment horizontal="center" vertical="center" wrapText="1"/>
    </xf>
    <xf numFmtId="9" fontId="7" fillId="0" borderId="37" xfId="0" applyNumberFormat="1" applyFont="1" applyBorder="1" applyAlignment="1">
      <alignment horizontal="center" vertical="center" wrapText="1"/>
    </xf>
    <xf numFmtId="0" fontId="0" fillId="7" borderId="43" xfId="0" applyFill="1" applyBorder="1" applyAlignment="1">
      <alignment horizontal="left" vertical="center" wrapText="1"/>
    </xf>
    <xf numFmtId="0" fontId="0" fillId="7" borderId="48" xfId="0" applyFill="1" applyBorder="1" applyAlignment="1">
      <alignment horizontal="left" vertical="center" wrapText="1"/>
    </xf>
    <xf numFmtId="0" fontId="0" fillId="7" borderId="23" xfId="0" applyFill="1" applyBorder="1" applyAlignment="1">
      <alignment horizontal="left" vertical="center" wrapText="1"/>
    </xf>
    <xf numFmtId="0" fontId="7" fillId="0" borderId="21" xfId="0" applyFont="1" applyBorder="1" applyAlignment="1">
      <alignment horizontal="center" vertical="center" wrapText="1"/>
    </xf>
    <xf numFmtId="0" fontId="7" fillId="0" borderId="48" xfId="0" applyFont="1" applyBorder="1" applyAlignment="1">
      <alignment horizontal="center" vertical="center" wrapText="1"/>
    </xf>
    <xf numFmtId="0" fontId="7" fillId="0" borderId="42" xfId="0" applyFont="1" applyBorder="1" applyAlignment="1">
      <alignment horizontal="center" vertical="center" wrapText="1"/>
    </xf>
    <xf numFmtId="166" fontId="0" fillId="0" borderId="60" xfId="0" applyNumberFormat="1" applyBorder="1" applyAlignment="1">
      <alignment horizontal="center" vertical="center"/>
    </xf>
    <xf numFmtId="166" fontId="0" fillId="0" borderId="69" xfId="0" applyNumberFormat="1" applyBorder="1" applyAlignment="1">
      <alignment horizontal="center" vertical="center"/>
    </xf>
    <xf numFmtId="166" fontId="0" fillId="0" borderId="70" xfId="0" applyNumberFormat="1" applyBorder="1" applyAlignment="1">
      <alignment horizontal="center" vertical="center"/>
    </xf>
    <xf numFmtId="0" fontId="3" fillId="0" borderId="53" xfId="0" applyFont="1" applyBorder="1" applyAlignment="1">
      <alignment horizontal="center" vertical="center"/>
    </xf>
    <xf numFmtId="0" fontId="3" fillId="0" borderId="58" xfId="0" applyFont="1" applyBorder="1" applyAlignment="1">
      <alignment horizontal="center" vertical="center"/>
    </xf>
    <xf numFmtId="0" fontId="3" fillId="0" borderId="56" xfId="0" applyFont="1" applyBorder="1" applyAlignment="1">
      <alignment horizontal="center" vertical="center"/>
    </xf>
    <xf numFmtId="0" fontId="7" fillId="0" borderId="33" xfId="0" applyFont="1" applyBorder="1" applyAlignment="1">
      <alignment horizontal="left" vertical="center"/>
    </xf>
    <xf numFmtId="0" fontId="7" fillId="0" borderId="34" xfId="0" applyFont="1" applyBorder="1" applyAlignment="1">
      <alignment horizontal="left" vertical="center"/>
    </xf>
    <xf numFmtId="0" fontId="7" fillId="0" borderId="35" xfId="0" applyFont="1" applyBorder="1" applyAlignment="1">
      <alignment horizontal="left" vertical="center" wrapText="1"/>
    </xf>
    <xf numFmtId="0" fontId="7" fillId="0" borderId="39" xfId="0" applyFont="1" applyBorder="1" applyAlignment="1">
      <alignment horizontal="left" vertical="center" wrapText="1"/>
    </xf>
    <xf numFmtId="0" fontId="7" fillId="0" borderId="37" xfId="0" applyFont="1" applyBorder="1" applyAlignment="1">
      <alignment horizontal="left" vertical="center" wrapText="1"/>
    </xf>
    <xf numFmtId="0" fontId="0" fillId="6" borderId="4" xfId="0" applyFill="1" applyBorder="1" applyAlignment="1">
      <alignment horizontal="center" vertical="center" wrapText="1"/>
    </xf>
    <xf numFmtId="0" fontId="7" fillId="0" borderId="28" xfId="0" applyFont="1" applyBorder="1" applyAlignment="1">
      <alignment horizontal="left" vertical="center" wrapText="1"/>
    </xf>
    <xf numFmtId="0" fontId="7" fillId="0" borderId="29" xfId="0" applyFont="1" applyBorder="1" applyAlignment="1">
      <alignment horizontal="left" vertical="center" wrapText="1"/>
    </xf>
    <xf numFmtId="9" fontId="7" fillId="0" borderId="33" xfId="0" applyNumberFormat="1" applyFont="1" applyBorder="1" applyAlignment="1">
      <alignment horizontal="left" vertical="center" wrapText="1"/>
    </xf>
    <xf numFmtId="0" fontId="7" fillId="0" borderId="33" xfId="0" applyFont="1" applyBorder="1" applyAlignment="1">
      <alignment horizontal="left" vertical="center" wrapText="1"/>
    </xf>
    <xf numFmtId="0" fontId="7" fillId="0" borderId="34" xfId="0" applyFont="1" applyBorder="1" applyAlignment="1">
      <alignment horizontal="left" vertical="center" wrapText="1"/>
    </xf>
    <xf numFmtId="14" fontId="7" fillId="0" borderId="35" xfId="0" applyNumberFormat="1" applyFont="1" applyBorder="1" applyAlignment="1">
      <alignment horizontal="left" vertical="center" wrapText="1"/>
    </xf>
    <xf numFmtId="14" fontId="7" fillId="0" borderId="39" xfId="0" applyNumberFormat="1" applyFont="1" applyBorder="1" applyAlignment="1">
      <alignment horizontal="left" vertical="center" wrapText="1"/>
    </xf>
    <xf numFmtId="14" fontId="7" fillId="0" borderId="37" xfId="0" applyNumberFormat="1" applyFont="1" applyBorder="1" applyAlignment="1">
      <alignment horizontal="left" vertical="center" wrapText="1"/>
    </xf>
    <xf numFmtId="0" fontId="2" fillId="0" borderId="40" xfId="0" applyFont="1" applyBorder="1" applyAlignment="1">
      <alignment horizontal="left" vertical="center" wrapText="1"/>
    </xf>
    <xf numFmtId="0" fontId="2" fillId="0" borderId="22" xfId="0" applyFont="1" applyBorder="1" applyAlignment="1">
      <alignment horizontal="left" vertical="center" wrapText="1"/>
    </xf>
    <xf numFmtId="0" fontId="3" fillId="6" borderId="11" xfId="0" applyFont="1" applyFill="1" applyBorder="1" applyAlignment="1">
      <alignment horizontal="center" vertical="center" wrapText="1"/>
    </xf>
    <xf numFmtId="0" fontId="3" fillId="6" borderId="12" xfId="0" applyFont="1" applyFill="1" applyBorder="1" applyAlignment="1">
      <alignment horizontal="center" vertical="center" wrapText="1"/>
    </xf>
    <xf numFmtId="0" fontId="3" fillId="6" borderId="13" xfId="0" applyFont="1" applyFill="1" applyBorder="1" applyAlignment="1">
      <alignment horizontal="center" vertical="center" wrapText="1"/>
    </xf>
    <xf numFmtId="0" fontId="0" fillId="7" borderId="6" xfId="0" applyFill="1" applyBorder="1" applyAlignment="1">
      <alignment horizontal="left" vertical="center" wrapText="1"/>
    </xf>
    <xf numFmtId="0" fontId="0" fillId="7" borderId="26" xfId="0" applyFill="1" applyBorder="1" applyAlignment="1">
      <alignment horizontal="left" vertical="center" wrapText="1"/>
    </xf>
    <xf numFmtId="0" fontId="7" fillId="0" borderId="26" xfId="0" applyFont="1" applyBorder="1" applyAlignment="1">
      <alignment horizontal="left" vertical="center" wrapText="1"/>
    </xf>
    <xf numFmtId="0" fontId="7" fillId="0" borderId="7" xfId="0" applyFont="1" applyBorder="1" applyAlignment="1">
      <alignment horizontal="left" vertical="center" wrapText="1"/>
    </xf>
    <xf numFmtId="14" fontId="7" fillId="0" borderId="9" xfId="0" applyNumberFormat="1" applyFont="1" applyBorder="1" applyAlignment="1">
      <alignment horizontal="left" vertical="center" wrapText="1"/>
    </xf>
    <xf numFmtId="14" fontId="7" fillId="0" borderId="55" xfId="0" applyNumberFormat="1" applyFont="1" applyBorder="1" applyAlignment="1">
      <alignment horizontal="left" vertical="center" wrapText="1"/>
    </xf>
    <xf numFmtId="14" fontId="7" fillId="0" borderId="15" xfId="0" applyNumberFormat="1" applyFont="1" applyBorder="1" applyAlignment="1">
      <alignment horizontal="left" vertical="center" wrapText="1"/>
    </xf>
    <xf numFmtId="0" fontId="3" fillId="5" borderId="6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17" fillId="5" borderId="50" xfId="0" applyFont="1" applyFill="1" applyBorder="1" applyAlignment="1">
      <alignment horizontal="center" vertical="center"/>
    </xf>
    <xf numFmtId="0" fontId="17" fillId="5" borderId="52" xfId="0" applyFont="1" applyFill="1" applyBorder="1" applyAlignment="1">
      <alignment horizontal="center" vertical="center"/>
    </xf>
    <xf numFmtId="0" fontId="17" fillId="5" borderId="55" xfId="0" applyFont="1" applyFill="1" applyBorder="1" applyAlignment="1">
      <alignment horizontal="center" vertical="center"/>
    </xf>
    <xf numFmtId="0" fontId="17" fillId="5" borderId="48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17" fillId="4" borderId="8" xfId="0" applyFont="1" applyFill="1" applyBorder="1" applyAlignment="1">
      <alignment horizontal="center" vertical="center"/>
    </xf>
    <xf numFmtId="0" fontId="17" fillId="4" borderId="19" xfId="0" applyFont="1" applyFill="1" applyBorder="1" applyAlignment="1">
      <alignment horizontal="center" vertical="center"/>
    </xf>
    <xf numFmtId="0" fontId="17" fillId="4" borderId="6" xfId="0" applyFont="1" applyFill="1" applyBorder="1" applyAlignment="1">
      <alignment horizontal="center" vertical="center"/>
    </xf>
    <xf numFmtId="0" fontId="17" fillId="4" borderId="7" xfId="0" applyFont="1" applyFill="1" applyBorder="1" applyAlignment="1">
      <alignment horizontal="center" vertical="center"/>
    </xf>
    <xf numFmtId="0" fontId="7" fillId="4" borderId="6" xfId="0" applyFont="1" applyFill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  <xf numFmtId="0" fontId="18" fillId="4" borderId="11" xfId="0" applyFont="1" applyFill="1" applyBorder="1" applyAlignment="1">
      <alignment horizontal="center" vertical="center"/>
    </xf>
    <xf numFmtId="0" fontId="18" fillId="4" borderId="12" xfId="0" applyFont="1" applyFill="1" applyBorder="1" applyAlignment="1">
      <alignment horizontal="center" vertical="center"/>
    </xf>
    <xf numFmtId="0" fontId="18" fillId="4" borderId="13" xfId="0" applyFont="1" applyFill="1" applyBorder="1" applyAlignment="1">
      <alignment horizontal="center" vertical="center"/>
    </xf>
    <xf numFmtId="0" fontId="17" fillId="3" borderId="6" xfId="0" applyFont="1" applyFill="1" applyBorder="1" applyAlignment="1">
      <alignment horizontal="center" vertical="center"/>
    </xf>
    <xf numFmtId="0" fontId="17" fillId="3" borderId="7" xfId="0" applyFont="1" applyFill="1" applyBorder="1" applyAlignment="1">
      <alignment horizontal="center" vertical="center"/>
    </xf>
    <xf numFmtId="0" fontId="18" fillId="9" borderId="11" xfId="0" applyFont="1" applyFill="1" applyBorder="1" applyAlignment="1">
      <alignment horizontal="center" vertical="center"/>
    </xf>
    <xf numFmtId="0" fontId="18" fillId="9" borderId="12" xfId="0" applyFont="1" applyFill="1" applyBorder="1" applyAlignment="1">
      <alignment horizontal="center" vertical="center"/>
    </xf>
    <xf numFmtId="0" fontId="18" fillId="9" borderId="13" xfId="0" applyFont="1" applyFill="1" applyBorder="1" applyAlignment="1">
      <alignment horizontal="center" vertical="center"/>
    </xf>
    <xf numFmtId="0" fontId="18" fillId="3" borderId="11" xfId="0" applyFont="1" applyFill="1" applyBorder="1" applyAlignment="1">
      <alignment horizontal="center" vertical="center"/>
    </xf>
    <xf numFmtId="0" fontId="18" fillId="3" borderId="12" xfId="0" applyFont="1" applyFill="1" applyBorder="1" applyAlignment="1">
      <alignment horizontal="center" vertical="center"/>
    </xf>
    <xf numFmtId="0" fontId="18" fillId="3" borderId="13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60" xfId="0" applyFont="1" applyFill="1" applyBorder="1" applyAlignment="1">
      <alignment horizontal="center" vertical="center"/>
    </xf>
    <xf numFmtId="0" fontId="3" fillId="2" borderId="61" xfId="0" applyFont="1" applyFill="1" applyBorder="1" applyAlignment="1">
      <alignment horizontal="center" vertical="center"/>
    </xf>
    <xf numFmtId="0" fontId="17" fillId="3" borderId="5" xfId="0" applyFont="1" applyFill="1" applyBorder="1" applyAlignment="1">
      <alignment horizontal="center" vertical="center"/>
    </xf>
    <xf numFmtId="0" fontId="17" fillId="3" borderId="16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18" fillId="2" borderId="11" xfId="0" applyFont="1" applyFill="1" applyBorder="1" applyAlignment="1">
      <alignment horizontal="center" vertical="center"/>
    </xf>
    <xf numFmtId="0" fontId="18" fillId="2" borderId="12" xfId="0" applyFont="1" applyFill="1" applyBorder="1" applyAlignment="1">
      <alignment horizontal="center" vertical="center"/>
    </xf>
    <xf numFmtId="0" fontId="18" fillId="2" borderId="13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166" fontId="0" fillId="0" borderId="26" xfId="0" applyNumberFormat="1" applyBorder="1" applyAlignment="1">
      <alignment horizontal="center" vertical="center"/>
    </xf>
    <xf numFmtId="166" fontId="0" fillId="0" borderId="7" xfId="0" applyNumberFormat="1" applyBorder="1" applyAlignment="1">
      <alignment horizontal="center" vertical="center"/>
    </xf>
    <xf numFmtId="0" fontId="2" fillId="0" borderId="33" xfId="0" applyFont="1" applyBorder="1" applyAlignment="1">
      <alignment horizontal="left" vertical="center"/>
    </xf>
    <xf numFmtId="0" fontId="2" fillId="0" borderId="34" xfId="0" applyFont="1" applyBorder="1" applyAlignment="1">
      <alignment horizontal="left" vertical="center"/>
    </xf>
    <xf numFmtId="0" fontId="9" fillId="0" borderId="33" xfId="0" applyFont="1" applyBorder="1" applyAlignment="1">
      <alignment horizontal="left" vertical="center" wrapText="1"/>
    </xf>
    <xf numFmtId="0" fontId="9" fillId="0" borderId="34" xfId="0" applyFont="1" applyBorder="1" applyAlignment="1">
      <alignment horizontal="left" vertical="center" wrapText="1"/>
    </xf>
    <xf numFmtId="14" fontId="7" fillId="0" borderId="26" xfId="0" applyNumberFormat="1" applyFont="1" applyBorder="1" applyAlignment="1">
      <alignment horizontal="left" vertical="center" wrapText="1"/>
    </xf>
    <xf numFmtId="0" fontId="0" fillId="5" borderId="6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7" fillId="5" borderId="6" xfId="0" applyFont="1" applyFill="1" applyBorder="1" applyAlignment="1">
      <alignment horizontal="center" vertical="center"/>
    </xf>
    <xf numFmtId="0" fontId="7" fillId="5" borderId="20" xfId="0" applyFont="1" applyFill="1" applyBorder="1" applyAlignment="1">
      <alignment horizontal="center" vertical="center"/>
    </xf>
    <xf numFmtId="0" fontId="7" fillId="4" borderId="8" xfId="0" applyFont="1" applyFill="1" applyBorder="1" applyAlignment="1">
      <alignment horizontal="center" vertical="center"/>
    </xf>
    <xf numFmtId="0" fontId="7" fillId="4" borderId="19" xfId="0" applyFont="1" applyFill="1" applyBorder="1" applyAlignment="1">
      <alignment horizontal="center" vertical="center"/>
    </xf>
    <xf numFmtId="0" fontId="7" fillId="5" borderId="9" xfId="0" applyFont="1" applyFill="1" applyBorder="1" applyAlignment="1">
      <alignment horizontal="center" vertical="center"/>
    </xf>
    <xf numFmtId="0" fontId="7" fillId="5" borderId="21" xfId="0" applyFont="1" applyFill="1" applyBorder="1" applyAlignment="1">
      <alignment horizontal="center" vertical="center"/>
    </xf>
    <xf numFmtId="0" fontId="23" fillId="5" borderId="11" xfId="0" applyFont="1" applyFill="1" applyBorder="1" applyAlignment="1">
      <alignment horizontal="center" vertical="center"/>
    </xf>
    <xf numFmtId="0" fontId="23" fillId="5" borderId="12" xfId="0" applyFont="1" applyFill="1" applyBorder="1" applyAlignment="1">
      <alignment horizontal="center" vertical="center"/>
    </xf>
    <xf numFmtId="0" fontId="23" fillId="5" borderId="13" xfId="0" applyFont="1" applyFill="1" applyBorder="1" applyAlignment="1">
      <alignment horizontal="center" vertical="center"/>
    </xf>
  </cellXfs>
  <cellStyles count="2">
    <cellStyle name="Normal" xfId="0" builtinId="0"/>
    <cellStyle name="Per cent" xfId="1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90</xdr:row>
      <xdr:rowOff>0</xdr:rowOff>
    </xdr:from>
    <xdr:to>
      <xdr:col>4</xdr:col>
      <xdr:colOff>164306</xdr:colOff>
      <xdr:row>116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9426F53-D35D-4909-9F75-8A243D7238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44065" y="19391710"/>
          <a:ext cx="4943475" cy="3707606"/>
        </a:xfrm>
        <a:prstGeom prst="rect">
          <a:avLst/>
        </a:prstGeom>
      </xdr:spPr>
    </xdr:pic>
    <xdr:clientData/>
  </xdr:twoCellAnchor>
  <xdr:twoCellAnchor editAs="oneCell">
    <xdr:from>
      <xdr:col>5</xdr:col>
      <xdr:colOff>28574</xdr:colOff>
      <xdr:row>90</xdr:row>
      <xdr:rowOff>0</xdr:rowOff>
    </xdr:from>
    <xdr:to>
      <xdr:col>8</xdr:col>
      <xdr:colOff>751343</xdr:colOff>
      <xdr:row>115</xdr:row>
      <xdr:rowOff>171453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0C6B385-BDC5-446F-ACE8-7AB8872CAA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4479130" y="19390519"/>
          <a:ext cx="4933953" cy="370046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88</xdr:row>
      <xdr:rowOff>0</xdr:rowOff>
    </xdr:from>
    <xdr:to>
      <xdr:col>3</xdr:col>
      <xdr:colOff>200637</xdr:colOff>
      <xdr:row>114</xdr:row>
      <xdr:rowOff>133349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8CBE48F-D18D-9EBF-4CB9-6940DC3A0E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-290206" y="19397357"/>
          <a:ext cx="5086349" cy="298193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92</xdr:row>
      <xdr:rowOff>0</xdr:rowOff>
    </xdr:from>
    <xdr:to>
      <xdr:col>8</xdr:col>
      <xdr:colOff>44450</xdr:colOff>
      <xdr:row>147</xdr:row>
      <xdr:rowOff>101600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D4CD671-049C-1F66-C249-A1DE76BE27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-457200" y="19402425"/>
          <a:ext cx="10058400" cy="7543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9CA74-ED46-4C71-8FE3-1140A9B5D18A}">
  <dimension ref="A1:CD90"/>
  <sheetViews>
    <sheetView tabSelected="1" zoomScale="90" zoomScaleNormal="90" workbookViewId="0">
      <selection activeCell="E14" sqref="E14:H14"/>
    </sheetView>
  </sheetViews>
  <sheetFormatPr defaultColWidth="11.42578125" defaultRowHeight="14.45"/>
  <cols>
    <col min="1" max="1" width="17.140625" style="3" customWidth="1"/>
    <col min="2" max="3" width="12.28515625" style="3" customWidth="1"/>
    <col min="4" max="4" width="11.42578125" style="2" customWidth="1"/>
    <col min="5" max="5" width="11.42578125" style="2"/>
    <col min="6" max="6" width="18.85546875" style="2" customWidth="1"/>
    <col min="7" max="7" width="13.42578125" style="2" customWidth="1"/>
    <col min="8" max="8" width="12.42578125" style="3" customWidth="1"/>
    <col min="9" max="9" width="14.42578125" style="3" customWidth="1"/>
    <col min="10" max="10" width="11.42578125" style="3" customWidth="1"/>
    <col min="11" max="11" width="16.42578125" style="3" customWidth="1"/>
    <col min="12" max="12" width="15.7109375" style="2" customWidth="1"/>
    <col min="13" max="13" width="11.7109375" style="2" customWidth="1"/>
    <col min="14" max="14" width="10.42578125" style="2" customWidth="1"/>
    <col min="15" max="15" width="15.42578125" style="3" customWidth="1"/>
    <col min="16" max="16" width="15.85546875" style="3" customWidth="1"/>
    <col min="17" max="17" width="12.42578125" style="3" customWidth="1"/>
    <col min="18" max="18" width="13.28515625" style="3" customWidth="1"/>
    <col min="19" max="19" width="13.85546875" style="3" customWidth="1"/>
    <col min="20" max="20" width="12.42578125" style="3" customWidth="1"/>
    <col min="21" max="21" width="16.5703125" style="3" customWidth="1"/>
    <col min="22" max="22" width="13.85546875" style="3" customWidth="1"/>
    <col min="23" max="23" width="16.42578125" style="3" customWidth="1"/>
    <col min="24" max="24" width="12.42578125" style="3" customWidth="1"/>
    <col min="25" max="25" width="13.7109375" style="3" customWidth="1"/>
    <col min="26" max="26" width="13.140625" style="3" customWidth="1"/>
    <col min="27" max="27" width="12.85546875" style="3" customWidth="1"/>
    <col min="28" max="28" width="15.5703125" style="3" customWidth="1"/>
    <col min="29" max="29" width="11.42578125" style="3"/>
    <col min="30" max="30" width="7.5703125" style="3" customWidth="1"/>
    <col min="31" max="38" width="7.5703125" style="2" customWidth="1"/>
    <col min="39" max="39" width="7.85546875" style="2" customWidth="1"/>
    <col min="40" max="50" width="7.5703125" style="3" customWidth="1"/>
    <col min="51" max="51" width="7.42578125" style="3" customWidth="1"/>
    <col min="52" max="73" width="7.5703125" style="3" customWidth="1"/>
    <col min="74" max="74" width="14" style="3" customWidth="1"/>
    <col min="75" max="81" width="7.5703125" style="3" customWidth="1"/>
    <col min="82" max="82" width="13.42578125" style="3" customWidth="1"/>
    <col min="83" max="16384" width="11.42578125" style="3"/>
  </cols>
  <sheetData>
    <row r="1" spans="1:82" ht="15" thickBot="1"/>
    <row r="2" spans="1:82" ht="18.95" thickBot="1">
      <c r="A2" s="470" t="s">
        <v>0</v>
      </c>
      <c r="B2" s="471"/>
      <c r="C2" s="471"/>
      <c r="D2" s="471"/>
      <c r="E2" s="471"/>
      <c r="F2" s="471"/>
      <c r="G2" s="471"/>
      <c r="H2" s="472"/>
    </row>
    <row r="3" spans="1:82" ht="18.95" thickBot="1">
      <c r="K3" s="485" t="s">
        <v>1</v>
      </c>
      <c r="L3" s="486"/>
      <c r="M3" s="486"/>
      <c r="N3" s="486"/>
      <c r="O3" s="486"/>
      <c r="P3" s="486"/>
      <c r="Q3" s="486"/>
      <c r="R3" s="486"/>
      <c r="S3" s="486"/>
      <c r="T3" s="486"/>
      <c r="U3" s="486"/>
      <c r="V3" s="486"/>
      <c r="W3" s="486"/>
      <c r="X3" s="486"/>
      <c r="Y3" s="486"/>
      <c r="Z3" s="486"/>
      <c r="AA3" s="486"/>
      <c r="AB3" s="487"/>
      <c r="AD3" s="473" t="s">
        <v>2</v>
      </c>
      <c r="AE3" s="474"/>
      <c r="AF3" s="474"/>
      <c r="AG3" s="474"/>
      <c r="AH3" s="474"/>
      <c r="AI3" s="474"/>
      <c r="AJ3" s="474"/>
      <c r="AK3" s="474"/>
      <c r="AL3" s="475"/>
      <c r="AN3" s="465" t="s">
        <v>3</v>
      </c>
      <c r="AO3" s="466"/>
      <c r="AP3" s="466"/>
      <c r="AQ3" s="466"/>
      <c r="AR3" s="466"/>
      <c r="AS3" s="466"/>
      <c r="AT3" s="466"/>
      <c r="AU3" s="466"/>
      <c r="AV3" s="466"/>
      <c r="AW3" s="466"/>
      <c r="AX3" s="466"/>
      <c r="AY3" s="466"/>
      <c r="AZ3" s="467"/>
      <c r="BA3" s="114"/>
      <c r="BB3" s="465" t="s">
        <v>4</v>
      </c>
      <c r="BC3" s="466"/>
      <c r="BD3" s="466"/>
      <c r="BE3" s="466"/>
      <c r="BF3" s="466"/>
      <c r="BG3" s="466"/>
      <c r="BH3" s="466"/>
      <c r="BI3" s="466"/>
      <c r="BJ3" s="466"/>
      <c r="BK3" s="466"/>
      <c r="BL3" s="466"/>
      <c r="BM3" s="466"/>
      <c r="BN3" s="467"/>
      <c r="BO3" s="114"/>
      <c r="BP3" s="381" t="s">
        <v>5</v>
      </c>
      <c r="BQ3" s="382"/>
      <c r="BR3" s="382"/>
      <c r="BS3" s="382"/>
      <c r="BT3" s="382"/>
      <c r="BU3" s="382"/>
      <c r="BV3" s="383"/>
      <c r="BX3" s="381" t="s">
        <v>6</v>
      </c>
      <c r="BY3" s="382"/>
      <c r="BZ3" s="382"/>
      <c r="CA3" s="382"/>
      <c r="CB3" s="382"/>
      <c r="CC3" s="382"/>
      <c r="CD3" s="383"/>
    </row>
    <row r="4" spans="1:82" ht="24" thickBot="1">
      <c r="A4" s="110" t="s">
        <v>7</v>
      </c>
      <c r="B4" s="107" t="s">
        <v>8</v>
      </c>
      <c r="C4" s="108"/>
      <c r="K4" s="131"/>
      <c r="L4" s="114"/>
      <c r="M4" s="114"/>
      <c r="N4" s="114"/>
      <c r="O4" s="114"/>
      <c r="P4" s="114"/>
      <c r="Q4" s="114"/>
      <c r="R4" s="114"/>
      <c r="S4" s="114"/>
      <c r="T4" s="114"/>
      <c r="U4" s="114"/>
      <c r="V4" s="114"/>
      <c r="W4" s="114"/>
      <c r="X4" s="114"/>
      <c r="Y4" s="114"/>
      <c r="Z4" s="114"/>
      <c r="AA4" s="114"/>
      <c r="AB4" s="114"/>
    </row>
    <row r="5" spans="1:82" ht="24.75" customHeight="1" thickBot="1">
      <c r="A5" s="110" t="s">
        <v>9</v>
      </c>
      <c r="B5" s="1" t="s">
        <v>10</v>
      </c>
      <c r="C5" s="108"/>
      <c r="D5" s="76"/>
      <c r="E5" s="109"/>
      <c r="F5"/>
      <c r="G5"/>
      <c r="H5"/>
      <c r="AE5" s="482" t="s">
        <v>11</v>
      </c>
      <c r="AF5" s="483"/>
      <c r="AG5" s="483"/>
      <c r="AH5" s="484"/>
      <c r="AI5" s="482" t="s">
        <v>12</v>
      </c>
      <c r="AJ5" s="483"/>
      <c r="AK5" s="483"/>
      <c r="AL5" s="484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</row>
    <row r="6" spans="1:82" ht="24.75" customHeight="1" thickBot="1">
      <c r="A6" s="110" t="s">
        <v>13</v>
      </c>
      <c r="B6" s="1" t="s">
        <v>14</v>
      </c>
      <c r="C6" s="108"/>
      <c r="D6" s="76"/>
      <c r="E6" s="109"/>
      <c r="F6"/>
      <c r="G6"/>
      <c r="H6"/>
      <c r="K6" s="4"/>
      <c r="L6" s="97"/>
      <c r="M6" s="476" t="s">
        <v>15</v>
      </c>
      <c r="N6" s="477"/>
      <c r="O6" s="478" t="s">
        <v>11</v>
      </c>
      <c r="P6" s="479"/>
      <c r="Q6" s="479"/>
      <c r="R6" s="479"/>
      <c r="S6" s="479"/>
      <c r="T6" s="479"/>
      <c r="U6" s="352"/>
      <c r="V6" s="476" t="s">
        <v>12</v>
      </c>
      <c r="W6" s="488"/>
      <c r="X6" s="488"/>
      <c r="Y6" s="488"/>
      <c r="Z6" s="488"/>
      <c r="AA6" s="488"/>
      <c r="AB6" s="477"/>
      <c r="AD6" s="480" t="s">
        <v>16</v>
      </c>
      <c r="AE6" s="468" t="s">
        <v>17</v>
      </c>
      <c r="AF6" s="469"/>
      <c r="AG6" s="468" t="s">
        <v>18</v>
      </c>
      <c r="AH6" s="469"/>
      <c r="AI6" s="468" t="s">
        <v>17</v>
      </c>
      <c r="AJ6" s="469"/>
      <c r="AK6" s="468" t="s">
        <v>18</v>
      </c>
      <c r="AL6" s="469"/>
      <c r="AN6" s="459" t="s">
        <v>16</v>
      </c>
      <c r="AO6" s="461" t="s">
        <v>19</v>
      </c>
      <c r="AP6" s="462"/>
      <c r="AQ6" s="463" t="s">
        <v>20</v>
      </c>
      <c r="AR6" s="464"/>
      <c r="AS6" s="463" t="s">
        <v>21</v>
      </c>
      <c r="AT6" s="464"/>
      <c r="AU6" s="463" t="s">
        <v>22</v>
      </c>
      <c r="AV6" s="464"/>
      <c r="AW6" s="463" t="s">
        <v>23</v>
      </c>
      <c r="AX6" s="464"/>
      <c r="AY6" s="463" t="s">
        <v>24</v>
      </c>
      <c r="AZ6" s="464"/>
      <c r="BA6" s="158"/>
      <c r="BB6" s="459" t="s">
        <v>16</v>
      </c>
      <c r="BC6" s="461" t="s">
        <v>19</v>
      </c>
      <c r="BD6" s="462"/>
      <c r="BE6" s="463" t="s">
        <v>20</v>
      </c>
      <c r="BF6" s="464"/>
      <c r="BG6" s="463" t="s">
        <v>21</v>
      </c>
      <c r="BH6" s="464"/>
      <c r="BI6" s="463" t="s">
        <v>22</v>
      </c>
      <c r="BJ6" s="464"/>
      <c r="BK6" s="463" t="s">
        <v>23</v>
      </c>
      <c r="BL6" s="464"/>
      <c r="BM6" s="463" t="s">
        <v>24</v>
      </c>
      <c r="BN6" s="464"/>
      <c r="BO6" s="158"/>
      <c r="BP6" s="454" t="s">
        <v>16</v>
      </c>
      <c r="BQ6" s="456" t="s">
        <v>25</v>
      </c>
      <c r="BR6" s="452" t="s">
        <v>26</v>
      </c>
      <c r="BS6" s="458"/>
      <c r="BT6" s="452" t="s">
        <v>27</v>
      </c>
      <c r="BU6" s="453"/>
      <c r="BV6" s="300" t="s">
        <v>28</v>
      </c>
      <c r="BX6" s="454" t="s">
        <v>16</v>
      </c>
      <c r="BY6" s="456" t="s">
        <v>25</v>
      </c>
      <c r="BZ6" s="452" t="s">
        <v>26</v>
      </c>
      <c r="CA6" s="458"/>
      <c r="CB6" s="452" t="s">
        <v>27</v>
      </c>
      <c r="CC6" s="453"/>
      <c r="CD6" s="295" t="s">
        <v>28</v>
      </c>
    </row>
    <row r="7" spans="1:82" ht="24.75" customHeight="1" thickBot="1">
      <c r="A7" s="110" t="s">
        <v>29</v>
      </c>
      <c r="B7" s="1" t="s">
        <v>30</v>
      </c>
      <c r="C7" s="108"/>
      <c r="D7" s="76"/>
      <c r="E7" s="109"/>
      <c r="F7"/>
      <c r="G7"/>
      <c r="H7"/>
      <c r="K7" s="121" t="s">
        <v>16</v>
      </c>
      <c r="L7" s="122" t="s">
        <v>31</v>
      </c>
      <c r="M7" s="179" t="s">
        <v>32</v>
      </c>
      <c r="N7" s="123" t="s">
        <v>33</v>
      </c>
      <c r="O7" s="121" t="s">
        <v>34</v>
      </c>
      <c r="P7" s="122" t="s">
        <v>35</v>
      </c>
      <c r="Q7" s="122" t="s">
        <v>36</v>
      </c>
      <c r="R7" s="122" t="s">
        <v>37</v>
      </c>
      <c r="S7" s="123" t="s">
        <v>38</v>
      </c>
      <c r="T7" s="123" t="s">
        <v>39</v>
      </c>
      <c r="U7" s="365" t="s">
        <v>40</v>
      </c>
      <c r="V7" s="343" t="s">
        <v>34</v>
      </c>
      <c r="W7" s="344" t="s">
        <v>35</v>
      </c>
      <c r="X7" s="344" t="s">
        <v>36</v>
      </c>
      <c r="Y7" s="344" t="s">
        <v>37</v>
      </c>
      <c r="Z7" s="345" t="s">
        <v>38</v>
      </c>
      <c r="AA7" s="346" t="s">
        <v>39</v>
      </c>
      <c r="AB7" s="365" t="s">
        <v>40</v>
      </c>
      <c r="AD7" s="481"/>
      <c r="AE7" s="132" t="s">
        <v>41</v>
      </c>
      <c r="AF7" s="133" t="s">
        <v>42</v>
      </c>
      <c r="AG7" s="132" t="s">
        <v>41</v>
      </c>
      <c r="AH7" s="133" t="s">
        <v>42</v>
      </c>
      <c r="AI7" s="132" t="s">
        <v>41</v>
      </c>
      <c r="AJ7" s="133" t="s">
        <v>42</v>
      </c>
      <c r="AK7" s="132" t="s">
        <v>41</v>
      </c>
      <c r="AL7" s="133" t="s">
        <v>42</v>
      </c>
      <c r="AN7" s="460"/>
      <c r="AO7" s="142" t="s">
        <v>41</v>
      </c>
      <c r="AP7" s="143" t="s">
        <v>42</v>
      </c>
      <c r="AQ7" s="6" t="s">
        <v>41</v>
      </c>
      <c r="AR7" s="7" t="s">
        <v>42</v>
      </c>
      <c r="AS7" s="6" t="s">
        <v>41</v>
      </c>
      <c r="AT7" s="7" t="s">
        <v>42</v>
      </c>
      <c r="AU7" s="6" t="s">
        <v>41</v>
      </c>
      <c r="AV7" s="7" t="s">
        <v>42</v>
      </c>
      <c r="AW7" s="6" t="s">
        <v>41</v>
      </c>
      <c r="AX7" s="7" t="s">
        <v>42</v>
      </c>
      <c r="AY7" s="6" t="s">
        <v>41</v>
      </c>
      <c r="AZ7" s="7" t="s">
        <v>42</v>
      </c>
      <c r="BA7" s="158"/>
      <c r="BB7" s="460"/>
      <c r="BC7" s="142" t="s">
        <v>41</v>
      </c>
      <c r="BD7" s="143" t="s">
        <v>42</v>
      </c>
      <c r="BE7" s="6" t="s">
        <v>41</v>
      </c>
      <c r="BF7" s="7" t="s">
        <v>42</v>
      </c>
      <c r="BG7" s="6" t="s">
        <v>41</v>
      </c>
      <c r="BH7" s="7" t="s">
        <v>42</v>
      </c>
      <c r="BI7" s="6" t="s">
        <v>41</v>
      </c>
      <c r="BJ7" s="7" t="s">
        <v>42</v>
      </c>
      <c r="BK7" s="6" t="s">
        <v>41</v>
      </c>
      <c r="BL7" s="7" t="s">
        <v>42</v>
      </c>
      <c r="BM7" s="6" t="s">
        <v>41</v>
      </c>
      <c r="BN7" s="7" t="s">
        <v>42</v>
      </c>
      <c r="BO7" s="158"/>
      <c r="BP7" s="455"/>
      <c r="BQ7" s="457"/>
      <c r="BR7" s="145" t="s">
        <v>41</v>
      </c>
      <c r="BS7" s="146" t="s">
        <v>42</v>
      </c>
      <c r="BT7" s="145" t="s">
        <v>41</v>
      </c>
      <c r="BU7" s="147" t="s">
        <v>42</v>
      </c>
      <c r="BV7" s="301" t="s">
        <v>43</v>
      </c>
      <c r="BX7" s="455"/>
      <c r="BY7" s="457"/>
      <c r="BZ7" s="145" t="s">
        <v>41</v>
      </c>
      <c r="CA7" s="146" t="s">
        <v>42</v>
      </c>
      <c r="CB7" s="145" t="s">
        <v>41</v>
      </c>
      <c r="CC7" s="147" t="s">
        <v>42</v>
      </c>
      <c r="CD7" s="297" t="s">
        <v>43</v>
      </c>
    </row>
    <row r="8" spans="1:82" ht="15" thickBot="1">
      <c r="A8"/>
      <c r="B8"/>
      <c r="C8"/>
      <c r="D8"/>
      <c r="E8"/>
      <c r="F8"/>
      <c r="G8"/>
      <c r="H8"/>
      <c r="K8" s="26" t="s">
        <v>44</v>
      </c>
      <c r="L8" s="90" t="s">
        <v>45</v>
      </c>
      <c r="M8" s="19" t="s">
        <v>46</v>
      </c>
      <c r="N8" s="21" t="s">
        <v>47</v>
      </c>
      <c r="O8" s="18" t="s">
        <v>48</v>
      </c>
      <c r="P8" s="20" t="s">
        <v>48</v>
      </c>
      <c r="Q8" s="325" t="s">
        <v>49</v>
      </c>
      <c r="R8" s="325" t="s">
        <v>49</v>
      </c>
      <c r="S8" s="224" t="s">
        <v>49</v>
      </c>
      <c r="T8" s="224" t="s">
        <v>49</v>
      </c>
      <c r="U8" s="232" t="s">
        <v>50</v>
      </c>
      <c r="V8" s="19" t="s">
        <v>48</v>
      </c>
      <c r="W8" s="20" t="s">
        <v>48</v>
      </c>
      <c r="X8" s="325" t="s">
        <v>49</v>
      </c>
      <c r="Y8" s="325" t="s">
        <v>49</v>
      </c>
      <c r="Z8" s="224" t="s">
        <v>49</v>
      </c>
      <c r="AA8" s="225" t="s">
        <v>49</v>
      </c>
      <c r="AB8" s="232" t="s">
        <v>50</v>
      </c>
      <c r="AD8" s="26" t="s">
        <v>44</v>
      </c>
      <c r="AE8" s="18" t="s">
        <v>51</v>
      </c>
      <c r="AF8" s="27">
        <v>28.8719888903426</v>
      </c>
      <c r="AG8" s="18" t="s">
        <v>51</v>
      </c>
      <c r="AH8" s="27">
        <v>29.12869006</v>
      </c>
      <c r="AI8" s="18" t="s">
        <v>51</v>
      </c>
      <c r="AJ8" s="27">
        <v>28.777644569649599</v>
      </c>
      <c r="AK8" s="18" t="s">
        <v>51</v>
      </c>
      <c r="AL8" s="27">
        <v>29.070222399999999</v>
      </c>
      <c r="AM8" s="4"/>
      <c r="AN8" s="26" t="s">
        <v>44</v>
      </c>
      <c r="AO8" s="28" t="s">
        <v>49</v>
      </c>
      <c r="AP8" s="27" t="s">
        <v>49</v>
      </c>
      <c r="AQ8" s="288" t="s">
        <v>49</v>
      </c>
      <c r="AR8" s="282" t="s">
        <v>49</v>
      </c>
      <c r="AS8" s="288" t="s">
        <v>49</v>
      </c>
      <c r="AT8" s="282" t="s">
        <v>49</v>
      </c>
      <c r="AU8" s="288" t="s">
        <v>49</v>
      </c>
      <c r="AV8" s="282" t="s">
        <v>49</v>
      </c>
      <c r="AW8" s="288" t="s">
        <v>49</v>
      </c>
      <c r="AX8" s="282" t="s">
        <v>49</v>
      </c>
      <c r="AY8" s="288" t="s">
        <v>49</v>
      </c>
      <c r="AZ8" s="282" t="s">
        <v>49</v>
      </c>
      <c r="BA8" s="82"/>
      <c r="BB8" s="26" t="s">
        <v>44</v>
      </c>
      <c r="BC8" s="28" t="s">
        <v>49</v>
      </c>
      <c r="BD8" s="27" t="s">
        <v>49</v>
      </c>
      <c r="BE8" s="288" t="s">
        <v>49</v>
      </c>
      <c r="BF8" s="282" t="s">
        <v>49</v>
      </c>
      <c r="BG8" s="288" t="s">
        <v>49</v>
      </c>
      <c r="BH8" s="282" t="s">
        <v>49</v>
      </c>
      <c r="BI8" s="288" t="s">
        <v>49</v>
      </c>
      <c r="BJ8" s="282" t="s">
        <v>49</v>
      </c>
      <c r="BK8" s="288" t="s">
        <v>49</v>
      </c>
      <c r="BL8" s="282" t="s">
        <v>49</v>
      </c>
      <c r="BM8" s="288" t="s">
        <v>49</v>
      </c>
      <c r="BN8" s="282" t="s">
        <v>49</v>
      </c>
      <c r="BO8" s="82"/>
      <c r="BP8" s="90" t="s">
        <v>44</v>
      </c>
      <c r="BQ8" s="25">
        <v>1</v>
      </c>
      <c r="BR8" s="19" t="s">
        <v>49</v>
      </c>
      <c r="BS8" s="21" t="s">
        <v>49</v>
      </c>
      <c r="BT8" s="223" t="s">
        <v>49</v>
      </c>
      <c r="BU8" s="224" t="s">
        <v>49</v>
      </c>
      <c r="BV8" s="298" t="s">
        <v>49</v>
      </c>
      <c r="BX8" s="90" t="s">
        <v>44</v>
      </c>
      <c r="BY8" s="148">
        <v>1</v>
      </c>
      <c r="BZ8" s="223" t="s">
        <v>49</v>
      </c>
      <c r="CA8" s="241" t="s">
        <v>49</v>
      </c>
      <c r="CB8" s="30" t="s">
        <v>49</v>
      </c>
      <c r="CC8" s="29" t="s">
        <v>49</v>
      </c>
      <c r="CD8" s="298" t="s">
        <v>49</v>
      </c>
    </row>
    <row r="9" spans="1:82" s="4" customFormat="1" ht="15" thickBot="1">
      <c r="A9" s="442" t="s">
        <v>52</v>
      </c>
      <c r="B9" s="443"/>
      <c r="C9" s="443"/>
      <c r="D9" s="443"/>
      <c r="E9" s="443"/>
      <c r="F9" s="443"/>
      <c r="G9" s="443"/>
      <c r="H9" s="444"/>
      <c r="I9" s="5"/>
      <c r="K9" s="36" t="s">
        <v>53</v>
      </c>
      <c r="L9" s="92" t="s">
        <v>45</v>
      </c>
      <c r="M9" s="32" t="s">
        <v>46</v>
      </c>
      <c r="N9" s="34" t="s">
        <v>47</v>
      </c>
      <c r="O9" s="31" t="s">
        <v>48</v>
      </c>
      <c r="P9" s="33" t="s">
        <v>48</v>
      </c>
      <c r="Q9" s="326" t="s">
        <v>49</v>
      </c>
      <c r="R9" s="326" t="s">
        <v>49</v>
      </c>
      <c r="S9" s="40" t="s">
        <v>49</v>
      </c>
      <c r="T9" s="40" t="s">
        <v>49</v>
      </c>
      <c r="U9" s="90" t="s">
        <v>50</v>
      </c>
      <c r="V9" s="32" t="s">
        <v>48</v>
      </c>
      <c r="W9" s="33" t="s">
        <v>48</v>
      </c>
      <c r="X9" s="326" t="s">
        <v>49</v>
      </c>
      <c r="Y9" s="326" t="s">
        <v>49</v>
      </c>
      <c r="Z9" s="40" t="s">
        <v>49</v>
      </c>
      <c r="AA9" s="39" t="s">
        <v>49</v>
      </c>
      <c r="AB9" s="90" t="s">
        <v>50</v>
      </c>
      <c r="AD9" s="36" t="s">
        <v>53</v>
      </c>
      <c r="AE9" s="31" t="s">
        <v>51</v>
      </c>
      <c r="AF9" s="37">
        <v>28.8611488876472</v>
      </c>
      <c r="AG9" s="31" t="s">
        <v>51</v>
      </c>
      <c r="AH9" s="37">
        <v>29.101190110000001</v>
      </c>
      <c r="AI9" s="31" t="s">
        <v>51</v>
      </c>
      <c r="AJ9" s="37">
        <v>28.859514430212901</v>
      </c>
      <c r="AK9" s="31" t="s">
        <v>51</v>
      </c>
      <c r="AL9" s="37">
        <v>30.429755603586599</v>
      </c>
      <c r="AM9" s="3"/>
      <c r="AN9" s="36" t="s">
        <v>53</v>
      </c>
      <c r="AO9" s="38" t="s">
        <v>49</v>
      </c>
      <c r="AP9" s="37" t="s">
        <v>49</v>
      </c>
      <c r="AQ9" s="277" t="s">
        <v>49</v>
      </c>
      <c r="AR9" s="278" t="s">
        <v>49</v>
      </c>
      <c r="AS9" s="277" t="s">
        <v>49</v>
      </c>
      <c r="AT9" s="278" t="s">
        <v>49</v>
      </c>
      <c r="AU9" s="277" t="s">
        <v>49</v>
      </c>
      <c r="AV9" s="278" t="s">
        <v>49</v>
      </c>
      <c r="AW9" s="277" t="s">
        <v>49</v>
      </c>
      <c r="AX9" s="278" t="s">
        <v>49</v>
      </c>
      <c r="AY9" s="277" t="s">
        <v>49</v>
      </c>
      <c r="AZ9" s="278" t="s">
        <v>49</v>
      </c>
      <c r="BA9" s="82"/>
      <c r="BB9" s="36" t="s">
        <v>53</v>
      </c>
      <c r="BC9" s="38" t="s">
        <v>49</v>
      </c>
      <c r="BD9" s="37" t="s">
        <v>49</v>
      </c>
      <c r="BE9" s="277" t="s">
        <v>49</v>
      </c>
      <c r="BF9" s="278" t="s">
        <v>49</v>
      </c>
      <c r="BG9" s="277" t="s">
        <v>49</v>
      </c>
      <c r="BH9" s="278" t="s">
        <v>49</v>
      </c>
      <c r="BI9" s="277" t="s">
        <v>49</v>
      </c>
      <c r="BJ9" s="278" t="s">
        <v>49</v>
      </c>
      <c r="BK9" s="277" t="s">
        <v>49</v>
      </c>
      <c r="BL9" s="278" t="s">
        <v>49</v>
      </c>
      <c r="BM9" s="277" t="s">
        <v>49</v>
      </c>
      <c r="BN9" s="278" t="s">
        <v>49</v>
      </c>
      <c r="BO9" s="82"/>
      <c r="BP9" s="92" t="s">
        <v>53</v>
      </c>
      <c r="BQ9" s="35">
        <v>1</v>
      </c>
      <c r="BR9" s="32" t="s">
        <v>49</v>
      </c>
      <c r="BS9" s="34" t="s">
        <v>49</v>
      </c>
      <c r="BT9" s="41" t="s">
        <v>49</v>
      </c>
      <c r="BU9" s="40" t="s">
        <v>49</v>
      </c>
      <c r="BV9" s="296" t="s">
        <v>49</v>
      </c>
      <c r="BX9" s="92" t="s">
        <v>53</v>
      </c>
      <c r="BY9" s="35">
        <v>1</v>
      </c>
      <c r="BZ9" s="30" t="s">
        <v>49</v>
      </c>
      <c r="CA9" s="242" t="s">
        <v>49</v>
      </c>
      <c r="CB9" s="41" t="s">
        <v>49</v>
      </c>
      <c r="CC9" s="39" t="s">
        <v>49</v>
      </c>
      <c r="CD9" s="296" t="s">
        <v>49</v>
      </c>
    </row>
    <row r="10" spans="1:82">
      <c r="A10" s="445" t="s">
        <v>54</v>
      </c>
      <c r="B10" s="446"/>
      <c r="C10" s="446"/>
      <c r="D10" s="446"/>
      <c r="E10" s="449">
        <v>45376</v>
      </c>
      <c r="F10" s="450"/>
      <c r="G10" s="450"/>
      <c r="H10" s="451"/>
      <c r="I10" s="16"/>
      <c r="J10" s="17"/>
      <c r="K10" s="36" t="s">
        <v>55</v>
      </c>
      <c r="L10" s="92" t="s">
        <v>45</v>
      </c>
      <c r="M10" s="32" t="s">
        <v>46</v>
      </c>
      <c r="N10" s="34" t="s">
        <v>47</v>
      </c>
      <c r="O10" s="31" t="s">
        <v>48</v>
      </c>
      <c r="P10" s="33" t="s">
        <v>48</v>
      </c>
      <c r="Q10" s="326" t="s">
        <v>49</v>
      </c>
      <c r="R10" s="326" t="s">
        <v>49</v>
      </c>
      <c r="S10" s="40" t="s">
        <v>49</v>
      </c>
      <c r="T10" s="40" t="s">
        <v>49</v>
      </c>
      <c r="U10" s="92" t="s">
        <v>50</v>
      </c>
      <c r="V10" s="32" t="s">
        <v>48</v>
      </c>
      <c r="W10" s="33" t="s">
        <v>48</v>
      </c>
      <c r="X10" s="326" t="s">
        <v>49</v>
      </c>
      <c r="Y10" s="326" t="s">
        <v>49</v>
      </c>
      <c r="Z10" s="40" t="s">
        <v>49</v>
      </c>
      <c r="AA10" s="39" t="s">
        <v>49</v>
      </c>
      <c r="AB10" s="92" t="s">
        <v>50</v>
      </c>
      <c r="AD10" s="36" t="s">
        <v>55</v>
      </c>
      <c r="AE10" s="31" t="s">
        <v>51</v>
      </c>
      <c r="AF10" s="37">
        <v>28.725501633510799</v>
      </c>
      <c r="AG10" s="31" t="s">
        <v>51</v>
      </c>
      <c r="AH10" s="37">
        <v>29.03331863</v>
      </c>
      <c r="AI10" s="31" t="s">
        <v>51</v>
      </c>
      <c r="AJ10" s="37">
        <v>28.728023952370801</v>
      </c>
      <c r="AK10" s="31" t="s">
        <v>51</v>
      </c>
      <c r="AL10" s="37">
        <v>29.137770289999999</v>
      </c>
      <c r="AM10" s="3"/>
      <c r="AN10" s="36" t="s">
        <v>55</v>
      </c>
      <c r="AO10" s="38" t="s">
        <v>49</v>
      </c>
      <c r="AP10" s="37" t="s">
        <v>49</v>
      </c>
      <c r="AQ10" s="277" t="s">
        <v>49</v>
      </c>
      <c r="AR10" s="278" t="s">
        <v>49</v>
      </c>
      <c r="AS10" s="277" t="s">
        <v>49</v>
      </c>
      <c r="AT10" s="278" t="s">
        <v>49</v>
      </c>
      <c r="AU10" s="277" t="s">
        <v>49</v>
      </c>
      <c r="AV10" s="278" t="s">
        <v>49</v>
      </c>
      <c r="AW10" s="277" t="s">
        <v>49</v>
      </c>
      <c r="AX10" s="278" t="s">
        <v>49</v>
      </c>
      <c r="AY10" s="277" t="s">
        <v>49</v>
      </c>
      <c r="AZ10" s="278" t="s">
        <v>49</v>
      </c>
      <c r="BA10" s="82"/>
      <c r="BB10" s="36" t="s">
        <v>55</v>
      </c>
      <c r="BC10" s="38" t="s">
        <v>49</v>
      </c>
      <c r="BD10" s="37" t="s">
        <v>49</v>
      </c>
      <c r="BE10" s="277" t="s">
        <v>49</v>
      </c>
      <c r="BF10" s="278" t="s">
        <v>49</v>
      </c>
      <c r="BG10" s="277" t="s">
        <v>49</v>
      </c>
      <c r="BH10" s="278" t="s">
        <v>49</v>
      </c>
      <c r="BI10" s="277" t="s">
        <v>49</v>
      </c>
      <c r="BJ10" s="278" t="s">
        <v>49</v>
      </c>
      <c r="BK10" s="277" t="s">
        <v>49</v>
      </c>
      <c r="BL10" s="278" t="s">
        <v>49</v>
      </c>
      <c r="BM10" s="277" t="s">
        <v>49</v>
      </c>
      <c r="BN10" s="278" t="s">
        <v>49</v>
      </c>
      <c r="BO10" s="82"/>
      <c r="BP10" s="92" t="s">
        <v>55</v>
      </c>
      <c r="BQ10" s="35">
        <v>1</v>
      </c>
      <c r="BR10" s="32" t="s">
        <v>49</v>
      </c>
      <c r="BS10" s="34" t="s">
        <v>49</v>
      </c>
      <c r="BT10" s="41" t="s">
        <v>49</v>
      </c>
      <c r="BU10" s="40" t="s">
        <v>49</v>
      </c>
      <c r="BV10" s="296" t="s">
        <v>49</v>
      </c>
      <c r="BX10" s="92" t="s">
        <v>55</v>
      </c>
      <c r="BY10" s="35">
        <v>1</v>
      </c>
      <c r="BZ10" s="30" t="s">
        <v>49</v>
      </c>
      <c r="CA10" s="242" t="s">
        <v>49</v>
      </c>
      <c r="CB10" s="41" t="s">
        <v>49</v>
      </c>
      <c r="CC10" s="39" t="s">
        <v>49</v>
      </c>
      <c r="CD10" s="296" t="s">
        <v>49</v>
      </c>
    </row>
    <row r="11" spans="1:82">
      <c r="A11" s="407" t="s">
        <v>56</v>
      </c>
      <c r="B11" s="408"/>
      <c r="C11" s="408"/>
      <c r="D11" s="408"/>
      <c r="E11" s="437">
        <v>45376</v>
      </c>
      <c r="F11" s="438"/>
      <c r="G11" s="438"/>
      <c r="H11" s="439"/>
      <c r="I11" s="16"/>
      <c r="J11" s="17"/>
      <c r="K11" s="36" t="s">
        <v>57</v>
      </c>
      <c r="L11" s="92" t="s">
        <v>45</v>
      </c>
      <c r="M11" s="32" t="s">
        <v>46</v>
      </c>
      <c r="N11" s="34" t="s">
        <v>47</v>
      </c>
      <c r="O11" s="31" t="s">
        <v>48</v>
      </c>
      <c r="P11" s="33" t="s">
        <v>48</v>
      </c>
      <c r="Q11" s="326" t="s">
        <v>49</v>
      </c>
      <c r="R11" s="326" t="s">
        <v>49</v>
      </c>
      <c r="S11" s="40" t="s">
        <v>49</v>
      </c>
      <c r="T11" s="40" t="s">
        <v>49</v>
      </c>
      <c r="U11" s="92" t="s">
        <v>50</v>
      </c>
      <c r="V11" s="32" t="s">
        <v>48</v>
      </c>
      <c r="W11" s="33" t="s">
        <v>48</v>
      </c>
      <c r="X11" s="326" t="s">
        <v>49</v>
      </c>
      <c r="Y11" s="326" t="s">
        <v>49</v>
      </c>
      <c r="Z11" s="40" t="s">
        <v>49</v>
      </c>
      <c r="AA11" s="39" t="s">
        <v>49</v>
      </c>
      <c r="AB11" s="92" t="s">
        <v>50</v>
      </c>
      <c r="AD11" s="36" t="s">
        <v>57</v>
      </c>
      <c r="AE11" s="31" t="s">
        <v>51</v>
      </c>
      <c r="AF11" s="37">
        <v>30.5600488819871</v>
      </c>
      <c r="AG11" s="31" t="s">
        <v>51</v>
      </c>
      <c r="AH11" s="37">
        <v>29.018783320000001</v>
      </c>
      <c r="AI11" s="31" t="s">
        <v>51</v>
      </c>
      <c r="AJ11" s="37">
        <v>28.738808026248499</v>
      </c>
      <c r="AK11" s="31" t="s">
        <v>51</v>
      </c>
      <c r="AL11" s="37">
        <v>29.07585473</v>
      </c>
      <c r="AM11" s="3"/>
      <c r="AN11" s="36" t="s">
        <v>57</v>
      </c>
      <c r="AO11" s="38" t="s">
        <v>49</v>
      </c>
      <c r="AP11" s="37" t="s">
        <v>49</v>
      </c>
      <c r="AQ11" s="277" t="s">
        <v>49</v>
      </c>
      <c r="AR11" s="278" t="s">
        <v>49</v>
      </c>
      <c r="AS11" s="277" t="s">
        <v>49</v>
      </c>
      <c r="AT11" s="278" t="s">
        <v>49</v>
      </c>
      <c r="AU11" s="277" t="s">
        <v>49</v>
      </c>
      <c r="AV11" s="278" t="s">
        <v>49</v>
      </c>
      <c r="AW11" s="277" t="s">
        <v>49</v>
      </c>
      <c r="AX11" s="278" t="s">
        <v>49</v>
      </c>
      <c r="AY11" s="277" t="s">
        <v>49</v>
      </c>
      <c r="AZ11" s="278" t="s">
        <v>49</v>
      </c>
      <c r="BA11" s="82"/>
      <c r="BB11" s="36" t="s">
        <v>57</v>
      </c>
      <c r="BC11" s="38" t="s">
        <v>49</v>
      </c>
      <c r="BD11" s="37" t="s">
        <v>49</v>
      </c>
      <c r="BE11" s="277" t="s">
        <v>49</v>
      </c>
      <c r="BF11" s="278" t="s">
        <v>49</v>
      </c>
      <c r="BG11" s="277" t="s">
        <v>49</v>
      </c>
      <c r="BH11" s="278" t="s">
        <v>49</v>
      </c>
      <c r="BI11" s="277" t="s">
        <v>49</v>
      </c>
      <c r="BJ11" s="278" t="s">
        <v>49</v>
      </c>
      <c r="BK11" s="277" t="s">
        <v>49</v>
      </c>
      <c r="BL11" s="278" t="s">
        <v>49</v>
      </c>
      <c r="BM11" s="277" t="s">
        <v>49</v>
      </c>
      <c r="BN11" s="278" t="s">
        <v>49</v>
      </c>
      <c r="BO11" s="82"/>
      <c r="BP11" s="92" t="s">
        <v>57</v>
      </c>
      <c r="BQ11" s="35">
        <v>1</v>
      </c>
      <c r="BR11" s="32" t="s">
        <v>49</v>
      </c>
      <c r="BS11" s="34" t="s">
        <v>49</v>
      </c>
      <c r="BT11" s="41" t="s">
        <v>49</v>
      </c>
      <c r="BU11" s="40" t="s">
        <v>49</v>
      </c>
      <c r="BV11" s="296" t="s">
        <v>49</v>
      </c>
      <c r="BX11" s="92" t="s">
        <v>57</v>
      </c>
      <c r="BY11" s="35">
        <v>1</v>
      </c>
      <c r="BZ11" s="30" t="s">
        <v>49</v>
      </c>
      <c r="CA11" s="242" t="s">
        <v>49</v>
      </c>
      <c r="CB11" s="41" t="s">
        <v>49</v>
      </c>
      <c r="CC11" s="39" t="s">
        <v>49</v>
      </c>
      <c r="CD11" s="296" t="s">
        <v>49</v>
      </c>
    </row>
    <row r="12" spans="1:82" ht="15" thickBot="1">
      <c r="A12" s="407" t="s">
        <v>58</v>
      </c>
      <c r="B12" s="408"/>
      <c r="C12" s="408"/>
      <c r="D12" s="408"/>
      <c r="E12" s="428" t="s">
        <v>59</v>
      </c>
      <c r="F12" s="429"/>
      <c r="G12" s="429"/>
      <c r="H12" s="430"/>
      <c r="I12" s="16"/>
      <c r="J12" s="17"/>
      <c r="K12" s="50" t="s">
        <v>60</v>
      </c>
      <c r="L12" s="117" t="s">
        <v>45</v>
      </c>
      <c r="M12" s="44" t="s">
        <v>46</v>
      </c>
      <c r="N12" s="46" t="s">
        <v>47</v>
      </c>
      <c r="O12" s="47" t="s">
        <v>48</v>
      </c>
      <c r="P12" s="48" t="s">
        <v>48</v>
      </c>
      <c r="Q12" s="327" t="s">
        <v>49</v>
      </c>
      <c r="R12" s="327" t="s">
        <v>49</v>
      </c>
      <c r="S12" s="324" t="s">
        <v>49</v>
      </c>
      <c r="T12" s="324" t="s">
        <v>49</v>
      </c>
      <c r="U12" s="117" t="s">
        <v>50</v>
      </c>
      <c r="V12" s="44" t="s">
        <v>48</v>
      </c>
      <c r="W12" s="45" t="s">
        <v>48</v>
      </c>
      <c r="X12" s="328" t="s">
        <v>49</v>
      </c>
      <c r="Y12" s="328" t="s">
        <v>49</v>
      </c>
      <c r="Z12" s="227" t="s">
        <v>49</v>
      </c>
      <c r="AA12" s="303" t="s">
        <v>49</v>
      </c>
      <c r="AB12" s="117" t="s">
        <v>50</v>
      </c>
      <c r="AD12" s="50" t="s">
        <v>60</v>
      </c>
      <c r="AE12" s="43" t="s">
        <v>51</v>
      </c>
      <c r="AF12" s="51">
        <v>29.2301006601148</v>
      </c>
      <c r="AG12" s="43" t="s">
        <v>51</v>
      </c>
      <c r="AH12" s="51">
        <v>29.083581259999999</v>
      </c>
      <c r="AI12" s="43" t="s">
        <v>51</v>
      </c>
      <c r="AJ12" s="51">
        <v>28.770826218726199</v>
      </c>
      <c r="AK12" s="43" t="s">
        <v>51</v>
      </c>
      <c r="AL12" s="51">
        <v>28.959319430000001</v>
      </c>
      <c r="AM12" s="3"/>
      <c r="AN12" s="50" t="s">
        <v>60</v>
      </c>
      <c r="AO12" s="52" t="s">
        <v>49</v>
      </c>
      <c r="AP12" s="51" t="s">
        <v>49</v>
      </c>
      <c r="AQ12" s="277" t="s">
        <v>49</v>
      </c>
      <c r="AR12" s="278" t="s">
        <v>49</v>
      </c>
      <c r="AS12" s="277" t="s">
        <v>49</v>
      </c>
      <c r="AT12" s="278" t="s">
        <v>49</v>
      </c>
      <c r="AU12" s="289" t="s">
        <v>49</v>
      </c>
      <c r="AV12" s="285" t="s">
        <v>49</v>
      </c>
      <c r="AW12" s="289" t="s">
        <v>49</v>
      </c>
      <c r="AX12" s="285" t="s">
        <v>49</v>
      </c>
      <c r="AY12" s="289" t="s">
        <v>49</v>
      </c>
      <c r="AZ12" s="285" t="s">
        <v>49</v>
      </c>
      <c r="BA12" s="82"/>
      <c r="BB12" s="50" t="s">
        <v>60</v>
      </c>
      <c r="BC12" s="52" t="s">
        <v>49</v>
      </c>
      <c r="BD12" s="51" t="s">
        <v>49</v>
      </c>
      <c r="BE12" s="277" t="s">
        <v>49</v>
      </c>
      <c r="BF12" s="278" t="s">
        <v>49</v>
      </c>
      <c r="BG12" s="277" t="s">
        <v>49</v>
      </c>
      <c r="BH12" s="278" t="s">
        <v>49</v>
      </c>
      <c r="BI12" s="289" t="s">
        <v>49</v>
      </c>
      <c r="BJ12" s="285" t="s">
        <v>49</v>
      </c>
      <c r="BK12" s="289" t="s">
        <v>49</v>
      </c>
      <c r="BL12" s="285" t="s">
        <v>49</v>
      </c>
      <c r="BM12" s="289" t="s">
        <v>49</v>
      </c>
      <c r="BN12" s="285" t="s">
        <v>49</v>
      </c>
      <c r="BO12" s="82"/>
      <c r="BP12" s="117" t="s">
        <v>60</v>
      </c>
      <c r="BQ12" s="49">
        <v>1</v>
      </c>
      <c r="BR12" s="44" t="s">
        <v>49</v>
      </c>
      <c r="BS12" s="46" t="s">
        <v>49</v>
      </c>
      <c r="BT12" s="226" t="s">
        <v>49</v>
      </c>
      <c r="BU12" s="227" t="s">
        <v>49</v>
      </c>
      <c r="BV12" s="299" t="s">
        <v>49</v>
      </c>
      <c r="BX12" s="159" t="s">
        <v>60</v>
      </c>
      <c r="BY12" s="149">
        <v>1</v>
      </c>
      <c r="BZ12" s="243" t="s">
        <v>49</v>
      </c>
      <c r="CA12" s="244" t="s">
        <v>49</v>
      </c>
      <c r="CB12" s="54" t="s">
        <v>49</v>
      </c>
      <c r="CC12" s="53" t="s">
        <v>49</v>
      </c>
      <c r="CD12" s="299" t="s">
        <v>49</v>
      </c>
    </row>
    <row r="13" spans="1:82" ht="15" customHeight="1">
      <c r="A13" s="404" t="s">
        <v>61</v>
      </c>
      <c r="B13" s="405"/>
      <c r="C13" s="405"/>
      <c r="D13" s="406"/>
      <c r="E13" s="428" t="s">
        <v>62</v>
      </c>
      <c r="F13" s="429"/>
      <c r="G13" s="429"/>
      <c r="H13" s="430"/>
      <c r="I13" s="42"/>
      <c r="J13" s="17"/>
      <c r="K13" s="26">
        <v>1</v>
      </c>
      <c r="L13" s="150" t="s">
        <v>45</v>
      </c>
      <c r="M13" s="19" t="s">
        <v>63</v>
      </c>
      <c r="N13" s="82">
        <v>5.6</v>
      </c>
      <c r="O13" s="205" t="s">
        <v>64</v>
      </c>
      <c r="P13" s="206" t="s">
        <v>64</v>
      </c>
      <c r="Q13" s="207" t="s">
        <v>64</v>
      </c>
      <c r="R13" s="207" t="s">
        <v>64</v>
      </c>
      <c r="S13" s="20" t="s">
        <v>48</v>
      </c>
      <c r="T13" s="335" t="s">
        <v>65</v>
      </c>
      <c r="U13" s="378" t="s">
        <v>66</v>
      </c>
      <c r="V13" s="208" t="s">
        <v>64</v>
      </c>
      <c r="W13" s="206" t="s">
        <v>64</v>
      </c>
      <c r="X13" s="207" t="s">
        <v>64</v>
      </c>
      <c r="Y13" s="207" t="s">
        <v>64</v>
      </c>
      <c r="Z13" s="20" t="s">
        <v>48</v>
      </c>
      <c r="AA13" s="335" t="s">
        <v>65</v>
      </c>
      <c r="AB13" s="378" t="s">
        <v>66</v>
      </c>
      <c r="AD13" s="26">
        <v>1</v>
      </c>
      <c r="AE13" s="141">
        <v>15.175509420524801</v>
      </c>
      <c r="AF13" s="129">
        <v>31.154868611209601</v>
      </c>
      <c r="AG13" s="141">
        <v>13.9007668691467</v>
      </c>
      <c r="AH13" s="130">
        <v>33.0287079290419</v>
      </c>
      <c r="AI13" s="141">
        <v>16.032865385303701</v>
      </c>
      <c r="AJ13" s="130">
        <v>30.6454352956377</v>
      </c>
      <c r="AK13" s="127">
        <v>15.4890993724563</v>
      </c>
      <c r="AL13" s="130">
        <v>34.395768612105798</v>
      </c>
      <c r="AM13" s="3"/>
      <c r="AN13" s="26">
        <v>1</v>
      </c>
      <c r="AO13" s="28">
        <v>14.069545252229499</v>
      </c>
      <c r="AP13" s="27">
        <v>26.338825912302202</v>
      </c>
      <c r="AQ13" s="281" t="s">
        <v>49</v>
      </c>
      <c r="AR13" s="282" t="s">
        <v>49</v>
      </c>
      <c r="AS13" s="281" t="s">
        <v>49</v>
      </c>
      <c r="AT13" s="282" t="s">
        <v>49</v>
      </c>
      <c r="AU13" s="281" t="s">
        <v>49</v>
      </c>
      <c r="AV13" s="282" t="s">
        <v>49</v>
      </c>
      <c r="AW13" s="281" t="s">
        <v>49</v>
      </c>
      <c r="AX13" s="282" t="s">
        <v>49</v>
      </c>
      <c r="AY13" s="281" t="s">
        <v>49</v>
      </c>
      <c r="AZ13" s="282" t="s">
        <v>49</v>
      </c>
      <c r="BA13" s="82"/>
      <c r="BB13" s="26">
        <v>1</v>
      </c>
      <c r="BC13" s="28">
        <v>15.465268023061901</v>
      </c>
      <c r="BD13" s="27">
        <v>27.3419256249509</v>
      </c>
      <c r="BE13" s="281" t="s">
        <v>49</v>
      </c>
      <c r="BF13" s="282" t="s">
        <v>49</v>
      </c>
      <c r="BG13" s="281" t="s">
        <v>49</v>
      </c>
      <c r="BH13" s="282" t="s">
        <v>49</v>
      </c>
      <c r="BI13" s="281" t="s">
        <v>49</v>
      </c>
      <c r="BJ13" s="282" t="s">
        <v>49</v>
      </c>
      <c r="BK13" s="281" t="s">
        <v>49</v>
      </c>
      <c r="BL13" s="282" t="s">
        <v>49</v>
      </c>
      <c r="BM13" s="281" t="s">
        <v>49</v>
      </c>
      <c r="BN13" s="282" t="s">
        <v>49</v>
      </c>
      <c r="BO13" s="82"/>
      <c r="BP13" s="150">
        <v>1</v>
      </c>
      <c r="BQ13" s="172">
        <v>1</v>
      </c>
      <c r="BR13" s="141">
        <v>14.966999259823799</v>
      </c>
      <c r="BS13" s="129">
        <v>28.281067859747498</v>
      </c>
      <c r="BT13" s="310" t="s">
        <v>51</v>
      </c>
      <c r="BU13" s="128">
        <v>31.669733057319601</v>
      </c>
      <c r="BV13" s="353" t="s">
        <v>65</v>
      </c>
      <c r="BX13" s="90">
        <v>1</v>
      </c>
      <c r="BY13" s="25">
        <v>1</v>
      </c>
      <c r="BZ13" s="28">
        <v>16.06946512</v>
      </c>
      <c r="CA13" s="27">
        <v>28.363503519999998</v>
      </c>
      <c r="CB13" s="310" t="s">
        <v>51</v>
      </c>
      <c r="CC13" s="27">
        <v>30.323216093515601</v>
      </c>
      <c r="CD13" s="357" t="s">
        <v>65</v>
      </c>
    </row>
    <row r="14" spans="1:82" ht="15.75" customHeight="1" thickBot="1">
      <c r="A14" s="391" t="s">
        <v>67</v>
      </c>
      <c r="B14" s="392"/>
      <c r="C14" s="392"/>
      <c r="D14" s="392"/>
      <c r="E14" s="393" t="s">
        <v>68</v>
      </c>
      <c r="F14" s="440"/>
      <c r="G14" s="440"/>
      <c r="H14" s="441"/>
      <c r="I14" s="42"/>
      <c r="J14" s="17"/>
      <c r="K14" s="36">
        <v>2</v>
      </c>
      <c r="L14" s="92" t="s">
        <v>45</v>
      </c>
      <c r="M14" s="32" t="s">
        <v>63</v>
      </c>
      <c r="N14" s="116">
        <v>5.6</v>
      </c>
      <c r="O14" s="38" t="s">
        <v>48</v>
      </c>
      <c r="P14" s="115" t="s">
        <v>48</v>
      </c>
      <c r="Q14" s="326" t="s">
        <v>49</v>
      </c>
      <c r="R14" s="326" t="s">
        <v>49</v>
      </c>
      <c r="S14" s="326" t="s">
        <v>49</v>
      </c>
      <c r="T14" s="39" t="s">
        <v>49</v>
      </c>
      <c r="U14" s="92" t="s">
        <v>50</v>
      </c>
      <c r="V14" s="116" t="s">
        <v>48</v>
      </c>
      <c r="W14" s="33" t="s">
        <v>48</v>
      </c>
      <c r="X14" s="326" t="s">
        <v>49</v>
      </c>
      <c r="Y14" s="326" t="s">
        <v>49</v>
      </c>
      <c r="Z14" s="326" t="s">
        <v>49</v>
      </c>
      <c r="AA14" s="39" t="s">
        <v>49</v>
      </c>
      <c r="AB14" s="92" t="s">
        <v>50</v>
      </c>
      <c r="AD14" s="36">
        <v>2</v>
      </c>
      <c r="AE14" s="306" t="s">
        <v>51</v>
      </c>
      <c r="AF14" s="135">
        <v>28.985036409426598</v>
      </c>
      <c r="AG14" s="306" t="s">
        <v>51</v>
      </c>
      <c r="AH14" s="37">
        <v>28.709503836755701</v>
      </c>
      <c r="AI14" s="306" t="s">
        <v>51</v>
      </c>
      <c r="AJ14" s="37">
        <v>28.5974383306338</v>
      </c>
      <c r="AK14" s="313" t="s">
        <v>51</v>
      </c>
      <c r="AL14" s="37">
        <v>30.078582385753499</v>
      </c>
      <c r="AM14" s="3"/>
      <c r="AN14" s="36">
        <v>2</v>
      </c>
      <c r="AO14" s="62" t="s">
        <v>49</v>
      </c>
      <c r="AP14" s="63" t="s">
        <v>49</v>
      </c>
      <c r="AQ14" s="277" t="s">
        <v>49</v>
      </c>
      <c r="AR14" s="278" t="s">
        <v>49</v>
      </c>
      <c r="AS14" s="277" t="s">
        <v>49</v>
      </c>
      <c r="AT14" s="278" t="s">
        <v>49</v>
      </c>
      <c r="AU14" s="277" t="s">
        <v>49</v>
      </c>
      <c r="AV14" s="278" t="s">
        <v>49</v>
      </c>
      <c r="AW14" s="277" t="s">
        <v>49</v>
      </c>
      <c r="AX14" s="278" t="s">
        <v>49</v>
      </c>
      <c r="AY14" s="277" t="s">
        <v>49</v>
      </c>
      <c r="AZ14" s="278" t="s">
        <v>49</v>
      </c>
      <c r="BA14" s="82"/>
      <c r="BB14" s="36">
        <v>2</v>
      </c>
      <c r="BC14" s="62" t="s">
        <v>49</v>
      </c>
      <c r="BD14" s="63" t="s">
        <v>49</v>
      </c>
      <c r="BE14" s="277" t="s">
        <v>49</v>
      </c>
      <c r="BF14" s="278" t="s">
        <v>49</v>
      </c>
      <c r="BG14" s="277" t="s">
        <v>49</v>
      </c>
      <c r="BH14" s="278" t="s">
        <v>49</v>
      </c>
      <c r="BI14" s="277" t="s">
        <v>49</v>
      </c>
      <c r="BJ14" s="278" t="s">
        <v>49</v>
      </c>
      <c r="BK14" s="277" t="s">
        <v>49</v>
      </c>
      <c r="BL14" s="278" t="s">
        <v>49</v>
      </c>
      <c r="BM14" s="277" t="s">
        <v>49</v>
      </c>
      <c r="BN14" s="278" t="s">
        <v>49</v>
      </c>
      <c r="BO14" s="82"/>
      <c r="BP14" s="92">
        <v>2</v>
      </c>
      <c r="BQ14" s="173">
        <v>1</v>
      </c>
      <c r="BR14" s="38" t="s">
        <v>49</v>
      </c>
      <c r="BS14" s="156" t="s">
        <v>49</v>
      </c>
      <c r="BT14" s="62" t="s">
        <v>49</v>
      </c>
      <c r="BU14" s="156" t="s">
        <v>49</v>
      </c>
      <c r="BV14" s="296" t="s">
        <v>49</v>
      </c>
      <c r="BX14" s="92">
        <v>2</v>
      </c>
      <c r="BY14" s="35">
        <v>1</v>
      </c>
      <c r="BZ14" s="155" t="s">
        <v>49</v>
      </c>
      <c r="CA14" s="156" t="s">
        <v>49</v>
      </c>
      <c r="CB14" s="62" t="s">
        <v>49</v>
      </c>
      <c r="CC14" s="63" t="s">
        <v>49</v>
      </c>
      <c r="CD14" s="296" t="s">
        <v>49</v>
      </c>
    </row>
    <row r="15" spans="1:82" ht="15.75" customHeight="1" thickBot="1">
      <c r="A15" s="59"/>
      <c r="B15" s="59"/>
      <c r="C15" s="59"/>
      <c r="D15" s="59"/>
      <c r="E15" s="59"/>
      <c r="F15" s="59"/>
      <c r="G15" s="59"/>
      <c r="H15" s="60"/>
      <c r="I15" s="16"/>
      <c r="J15" s="17"/>
      <c r="K15" s="36">
        <v>3</v>
      </c>
      <c r="L15" s="92" t="s">
        <v>45</v>
      </c>
      <c r="M15" s="32" t="s">
        <v>63</v>
      </c>
      <c r="N15" s="116">
        <v>5.6</v>
      </c>
      <c r="O15" s="64" t="s">
        <v>64</v>
      </c>
      <c r="P15" s="209" t="s">
        <v>64</v>
      </c>
      <c r="Q15" s="210" t="s">
        <v>64</v>
      </c>
      <c r="R15" s="210" t="s">
        <v>64</v>
      </c>
      <c r="S15" s="33" t="s">
        <v>48</v>
      </c>
      <c r="T15" s="337" t="s">
        <v>65</v>
      </c>
      <c r="U15" s="369" t="s">
        <v>66</v>
      </c>
      <c r="V15" s="211" t="s">
        <v>64</v>
      </c>
      <c r="W15" s="209" t="s">
        <v>64</v>
      </c>
      <c r="X15" s="210" t="s">
        <v>64</v>
      </c>
      <c r="Y15" s="210" t="s">
        <v>64</v>
      </c>
      <c r="Z15" s="33" t="s">
        <v>48</v>
      </c>
      <c r="AA15" s="337" t="s">
        <v>65</v>
      </c>
      <c r="AB15" s="369" t="s">
        <v>66</v>
      </c>
      <c r="AD15" s="36">
        <v>3</v>
      </c>
      <c r="AE15" s="38">
        <v>14.7312416078771</v>
      </c>
      <c r="AF15" s="135">
        <v>32.546844436236398</v>
      </c>
      <c r="AG15" s="38">
        <v>15.496317845995801</v>
      </c>
      <c r="AH15" s="37">
        <v>31.854208639815901</v>
      </c>
      <c r="AI15" s="38">
        <v>15.9454612312871</v>
      </c>
      <c r="AJ15" s="37">
        <v>30.195384605438299</v>
      </c>
      <c r="AK15" s="116">
        <v>14.084820296529101</v>
      </c>
      <c r="AL15" s="37">
        <v>31.915481658223399</v>
      </c>
      <c r="AM15" s="3"/>
      <c r="AN15" s="36">
        <v>3</v>
      </c>
      <c r="AO15" s="38">
        <v>14.2797806443463</v>
      </c>
      <c r="AP15" s="37">
        <v>27.8878515963961</v>
      </c>
      <c r="AQ15" s="277" t="s">
        <v>49</v>
      </c>
      <c r="AR15" s="278" t="s">
        <v>49</v>
      </c>
      <c r="AS15" s="277" t="s">
        <v>49</v>
      </c>
      <c r="AT15" s="278" t="s">
        <v>49</v>
      </c>
      <c r="AU15" s="277" t="s">
        <v>49</v>
      </c>
      <c r="AV15" s="278" t="s">
        <v>49</v>
      </c>
      <c r="AW15" s="277" t="s">
        <v>49</v>
      </c>
      <c r="AX15" s="278" t="s">
        <v>49</v>
      </c>
      <c r="AY15" s="277" t="s">
        <v>49</v>
      </c>
      <c r="AZ15" s="278" t="s">
        <v>49</v>
      </c>
      <c r="BA15" s="82"/>
      <c r="BB15" s="36">
        <v>3</v>
      </c>
      <c r="BC15" s="38">
        <v>15.5076553824169</v>
      </c>
      <c r="BD15" s="37">
        <v>26.940664359361801</v>
      </c>
      <c r="BE15" s="277" t="s">
        <v>49</v>
      </c>
      <c r="BF15" s="278" t="s">
        <v>49</v>
      </c>
      <c r="BG15" s="277" t="s">
        <v>49</v>
      </c>
      <c r="BH15" s="278" t="s">
        <v>49</v>
      </c>
      <c r="BI15" s="277" t="s">
        <v>49</v>
      </c>
      <c r="BJ15" s="278" t="s">
        <v>49</v>
      </c>
      <c r="BK15" s="277" t="s">
        <v>49</v>
      </c>
      <c r="BL15" s="278" t="s">
        <v>49</v>
      </c>
      <c r="BM15" s="277" t="s">
        <v>49</v>
      </c>
      <c r="BN15" s="278" t="s">
        <v>49</v>
      </c>
      <c r="BO15" s="82"/>
      <c r="BP15" s="92">
        <v>3</v>
      </c>
      <c r="BQ15" s="173">
        <v>1</v>
      </c>
      <c r="BR15" s="38">
        <v>15.3716764712571</v>
      </c>
      <c r="BS15" s="135">
        <v>27.4110131114839</v>
      </c>
      <c r="BT15" s="306" t="s">
        <v>51</v>
      </c>
      <c r="BU15" s="135">
        <v>31.635990922562801</v>
      </c>
      <c r="BV15" s="354" t="s">
        <v>65</v>
      </c>
      <c r="BX15" s="92">
        <v>3</v>
      </c>
      <c r="BY15" s="35">
        <v>1</v>
      </c>
      <c r="BZ15" s="38">
        <v>15.814848120000001</v>
      </c>
      <c r="CA15" s="37">
        <v>28.868146670000002</v>
      </c>
      <c r="CB15" s="306" t="s">
        <v>51</v>
      </c>
      <c r="CC15" s="37">
        <v>30.199929389083501</v>
      </c>
      <c r="CD15" s="354" t="s">
        <v>65</v>
      </c>
    </row>
    <row r="16" spans="1:82" ht="15" thickBot="1">
      <c r="A16" s="442" t="s">
        <v>69</v>
      </c>
      <c r="B16" s="443"/>
      <c r="C16" s="443"/>
      <c r="D16" s="443"/>
      <c r="E16" s="443"/>
      <c r="F16" s="443"/>
      <c r="G16" s="443"/>
      <c r="H16" s="444"/>
      <c r="I16" s="60"/>
      <c r="J16" s="17"/>
      <c r="K16" s="36">
        <v>4</v>
      </c>
      <c r="L16" s="92" t="s">
        <v>45</v>
      </c>
      <c r="M16" s="32" t="s">
        <v>63</v>
      </c>
      <c r="N16" s="116">
        <v>5.6</v>
      </c>
      <c r="O16" s="64" t="s">
        <v>64</v>
      </c>
      <c r="P16" s="209" t="s">
        <v>64</v>
      </c>
      <c r="Q16" s="210" t="s">
        <v>64</v>
      </c>
      <c r="R16" s="210" t="s">
        <v>64</v>
      </c>
      <c r="S16" s="33" t="s">
        <v>48</v>
      </c>
      <c r="T16" s="337" t="s">
        <v>65</v>
      </c>
      <c r="U16" s="369" t="s">
        <v>66</v>
      </c>
      <c r="V16" s="211" t="s">
        <v>64</v>
      </c>
      <c r="W16" s="209" t="s">
        <v>64</v>
      </c>
      <c r="X16" s="210" t="s">
        <v>64</v>
      </c>
      <c r="Y16" s="210" t="s">
        <v>64</v>
      </c>
      <c r="Z16" s="33" t="s">
        <v>48</v>
      </c>
      <c r="AA16" s="337" t="s">
        <v>65</v>
      </c>
      <c r="AB16" s="369" t="s">
        <v>66</v>
      </c>
      <c r="AD16" s="36">
        <v>4</v>
      </c>
      <c r="AE16" s="38">
        <v>15.732914270676901</v>
      </c>
      <c r="AF16" s="135">
        <v>29.548691441625099</v>
      </c>
      <c r="AG16" s="38">
        <v>14.4296266618441</v>
      </c>
      <c r="AH16" s="37">
        <v>33.187200793470197</v>
      </c>
      <c r="AI16" s="38">
        <v>16.971369625187702</v>
      </c>
      <c r="AJ16" s="37">
        <v>28.292386974832699</v>
      </c>
      <c r="AK16" s="116">
        <v>13.7430169652045</v>
      </c>
      <c r="AL16" s="37">
        <v>32.619842623757002</v>
      </c>
      <c r="AM16" s="3"/>
      <c r="AN16" s="36">
        <v>4</v>
      </c>
      <c r="AO16" s="38">
        <v>14.4444443807427</v>
      </c>
      <c r="AP16" s="37">
        <v>26.943071246863099</v>
      </c>
      <c r="AQ16" s="277" t="s">
        <v>49</v>
      </c>
      <c r="AR16" s="278" t="s">
        <v>49</v>
      </c>
      <c r="AS16" s="277" t="s">
        <v>49</v>
      </c>
      <c r="AT16" s="278" t="s">
        <v>49</v>
      </c>
      <c r="AU16" s="277" t="s">
        <v>49</v>
      </c>
      <c r="AV16" s="278" t="s">
        <v>49</v>
      </c>
      <c r="AW16" s="277" t="s">
        <v>49</v>
      </c>
      <c r="AX16" s="278" t="s">
        <v>49</v>
      </c>
      <c r="AY16" s="277" t="s">
        <v>49</v>
      </c>
      <c r="AZ16" s="278" t="s">
        <v>49</v>
      </c>
      <c r="BA16" s="82"/>
      <c r="BB16" s="36">
        <v>4</v>
      </c>
      <c r="BC16" s="38">
        <v>14.971631398220699</v>
      </c>
      <c r="BD16" s="37">
        <v>28.175271710914998</v>
      </c>
      <c r="BE16" s="277" t="s">
        <v>49</v>
      </c>
      <c r="BF16" s="278" t="s">
        <v>49</v>
      </c>
      <c r="BG16" s="277" t="s">
        <v>49</v>
      </c>
      <c r="BH16" s="278" t="s">
        <v>49</v>
      </c>
      <c r="BI16" s="277" t="s">
        <v>49</v>
      </c>
      <c r="BJ16" s="278" t="s">
        <v>49</v>
      </c>
      <c r="BK16" s="277" t="s">
        <v>49</v>
      </c>
      <c r="BL16" s="278" t="s">
        <v>49</v>
      </c>
      <c r="BM16" s="277" t="s">
        <v>49</v>
      </c>
      <c r="BN16" s="278" t="s">
        <v>49</v>
      </c>
      <c r="BO16" s="82"/>
      <c r="BP16" s="92">
        <v>4</v>
      </c>
      <c r="BQ16" s="173">
        <v>1</v>
      </c>
      <c r="BR16" s="38">
        <v>14.888033168347601</v>
      </c>
      <c r="BS16" s="135">
        <v>28.658518032498101</v>
      </c>
      <c r="BT16" s="306" t="s">
        <v>51</v>
      </c>
      <c r="BU16" s="135">
        <v>31.710220678864999</v>
      </c>
      <c r="BV16" s="354" t="s">
        <v>65</v>
      </c>
      <c r="BX16" s="92">
        <v>4</v>
      </c>
      <c r="BY16" s="35">
        <v>1</v>
      </c>
      <c r="BZ16" s="38">
        <v>16.184986479999999</v>
      </c>
      <c r="CA16" s="37">
        <v>29.040770770000002</v>
      </c>
      <c r="CB16" s="306" t="s">
        <v>51</v>
      </c>
      <c r="CC16" s="37">
        <v>30.212435176750901</v>
      </c>
      <c r="CD16" s="354" t="s">
        <v>65</v>
      </c>
    </row>
    <row r="17" spans="1:82" ht="15" customHeight="1">
      <c r="A17" s="445" t="s">
        <v>70</v>
      </c>
      <c r="B17" s="446"/>
      <c r="C17" s="446"/>
      <c r="D17" s="446"/>
      <c r="E17" s="447" t="s">
        <v>71</v>
      </c>
      <c r="F17" s="447"/>
      <c r="G17" s="447"/>
      <c r="H17" s="448"/>
      <c r="I17" s="5"/>
      <c r="J17" s="17"/>
      <c r="K17" s="36">
        <v>5</v>
      </c>
      <c r="L17" s="92" t="s">
        <v>45</v>
      </c>
      <c r="M17" s="32" t="s">
        <v>63</v>
      </c>
      <c r="N17" s="116">
        <v>5.6</v>
      </c>
      <c r="O17" s="64" t="s">
        <v>64</v>
      </c>
      <c r="P17" s="209" t="s">
        <v>64</v>
      </c>
      <c r="Q17" s="210" t="s">
        <v>64</v>
      </c>
      <c r="R17" s="210" t="s">
        <v>64</v>
      </c>
      <c r="S17" s="33" t="s">
        <v>48</v>
      </c>
      <c r="T17" s="337" t="s">
        <v>65</v>
      </c>
      <c r="U17" s="369" t="s">
        <v>66</v>
      </c>
      <c r="V17" s="211" t="s">
        <v>64</v>
      </c>
      <c r="W17" s="209" t="s">
        <v>64</v>
      </c>
      <c r="X17" s="210" t="s">
        <v>64</v>
      </c>
      <c r="Y17" s="210" t="s">
        <v>64</v>
      </c>
      <c r="Z17" s="33" t="s">
        <v>48</v>
      </c>
      <c r="AA17" s="337" t="s">
        <v>65</v>
      </c>
      <c r="AB17" s="369" t="s">
        <v>66</v>
      </c>
      <c r="AD17" s="36">
        <v>5</v>
      </c>
      <c r="AE17" s="38">
        <v>15.9061637222468</v>
      </c>
      <c r="AF17" s="135">
        <v>30.431031622172501</v>
      </c>
      <c r="AG17" s="38">
        <v>17.0067651520725</v>
      </c>
      <c r="AH17" s="37">
        <v>32.363755521832097</v>
      </c>
      <c r="AI17" s="38">
        <v>15.9756879580894</v>
      </c>
      <c r="AJ17" s="37">
        <v>28.497591613905101</v>
      </c>
      <c r="AK17" s="116">
        <v>14.8275057596239</v>
      </c>
      <c r="AL17" s="37">
        <v>31.371608949795601</v>
      </c>
      <c r="AM17" s="3"/>
      <c r="AN17" s="36">
        <v>5</v>
      </c>
      <c r="AO17" s="38">
        <v>14.2496950546396</v>
      </c>
      <c r="AP17" s="37">
        <v>28.419896515772901</v>
      </c>
      <c r="AQ17" s="277" t="s">
        <v>49</v>
      </c>
      <c r="AR17" s="278" t="s">
        <v>49</v>
      </c>
      <c r="AS17" s="277" t="s">
        <v>49</v>
      </c>
      <c r="AT17" s="278" t="s">
        <v>49</v>
      </c>
      <c r="AU17" s="277" t="s">
        <v>49</v>
      </c>
      <c r="AV17" s="278" t="s">
        <v>49</v>
      </c>
      <c r="AW17" s="277" t="s">
        <v>49</v>
      </c>
      <c r="AX17" s="278" t="s">
        <v>49</v>
      </c>
      <c r="AY17" s="277" t="s">
        <v>49</v>
      </c>
      <c r="AZ17" s="278" t="s">
        <v>49</v>
      </c>
      <c r="BA17" s="82"/>
      <c r="BB17" s="36">
        <v>5</v>
      </c>
      <c r="BC17" s="38">
        <v>15.051092572721901</v>
      </c>
      <c r="BD17" s="37">
        <v>27.4710297433755</v>
      </c>
      <c r="BE17" s="277" t="s">
        <v>49</v>
      </c>
      <c r="BF17" s="278" t="s">
        <v>49</v>
      </c>
      <c r="BG17" s="277" t="s">
        <v>49</v>
      </c>
      <c r="BH17" s="278" t="s">
        <v>49</v>
      </c>
      <c r="BI17" s="277" t="s">
        <v>49</v>
      </c>
      <c r="BJ17" s="278" t="s">
        <v>49</v>
      </c>
      <c r="BK17" s="277" t="s">
        <v>49</v>
      </c>
      <c r="BL17" s="278" t="s">
        <v>49</v>
      </c>
      <c r="BM17" s="277" t="s">
        <v>49</v>
      </c>
      <c r="BN17" s="278" t="s">
        <v>49</v>
      </c>
      <c r="BO17" s="82"/>
      <c r="BP17" s="92">
        <v>5</v>
      </c>
      <c r="BQ17" s="173">
        <v>1</v>
      </c>
      <c r="BR17" s="38">
        <v>15.3042008169932</v>
      </c>
      <c r="BS17" s="135">
        <v>29.217378278052099</v>
      </c>
      <c r="BT17" s="306" t="s">
        <v>51</v>
      </c>
      <c r="BU17" s="135">
        <v>31.441410684053299</v>
      </c>
      <c r="BV17" s="354" t="s">
        <v>65</v>
      </c>
      <c r="BX17" s="92">
        <v>5</v>
      </c>
      <c r="BY17" s="35">
        <v>1</v>
      </c>
      <c r="BZ17" s="38">
        <v>16.234660210000001</v>
      </c>
      <c r="CA17" s="37">
        <v>28.660945380000001</v>
      </c>
      <c r="CB17" s="306" t="s">
        <v>51</v>
      </c>
      <c r="CC17" s="37">
        <v>30.3594361907559</v>
      </c>
      <c r="CD17" s="354" t="s">
        <v>65</v>
      </c>
    </row>
    <row r="18" spans="1:82" ht="15" customHeight="1">
      <c r="A18" s="404" t="s">
        <v>72</v>
      </c>
      <c r="B18" s="405"/>
      <c r="C18" s="405"/>
      <c r="D18" s="406"/>
      <c r="E18" s="428" t="s">
        <v>73</v>
      </c>
      <c r="F18" s="429"/>
      <c r="G18" s="429"/>
      <c r="H18" s="430"/>
      <c r="I18" s="16"/>
      <c r="J18" s="17"/>
      <c r="K18" s="36">
        <v>6</v>
      </c>
      <c r="L18" s="92" t="s">
        <v>45</v>
      </c>
      <c r="M18" s="32" t="s">
        <v>63</v>
      </c>
      <c r="N18" s="116">
        <v>5.6</v>
      </c>
      <c r="O18" s="64" t="s">
        <v>64</v>
      </c>
      <c r="P18" s="209" t="s">
        <v>64</v>
      </c>
      <c r="Q18" s="210" t="s">
        <v>64</v>
      </c>
      <c r="R18" s="210" t="s">
        <v>64</v>
      </c>
      <c r="S18" s="33" t="s">
        <v>48</v>
      </c>
      <c r="T18" s="337" t="s">
        <v>65</v>
      </c>
      <c r="U18" s="369" t="s">
        <v>66</v>
      </c>
      <c r="V18" s="211" t="s">
        <v>64</v>
      </c>
      <c r="W18" s="209" t="s">
        <v>64</v>
      </c>
      <c r="X18" s="210" t="s">
        <v>64</v>
      </c>
      <c r="Y18" s="210" t="s">
        <v>64</v>
      </c>
      <c r="Z18" s="33" t="s">
        <v>48</v>
      </c>
      <c r="AA18" s="337" t="s">
        <v>65</v>
      </c>
      <c r="AB18" s="369" t="s">
        <v>66</v>
      </c>
      <c r="AD18" s="36">
        <v>6</v>
      </c>
      <c r="AE18" s="38">
        <v>15.6873751888289</v>
      </c>
      <c r="AF18" s="135">
        <v>30.1303633216327</v>
      </c>
      <c r="AG18" s="38">
        <v>14.7411049017909</v>
      </c>
      <c r="AH18" s="37">
        <v>33.271309632763</v>
      </c>
      <c r="AI18" s="38">
        <v>17.070821425516399</v>
      </c>
      <c r="AJ18" s="37">
        <v>28.637633163457402</v>
      </c>
      <c r="AK18" s="116">
        <v>14.232598970099801</v>
      </c>
      <c r="AL18" s="37">
        <v>33.574073956213397</v>
      </c>
      <c r="AM18" s="3"/>
      <c r="AN18" s="36">
        <v>6</v>
      </c>
      <c r="AO18" s="38">
        <v>14.186308628327501</v>
      </c>
      <c r="AP18" s="37">
        <v>28.403931009349002</v>
      </c>
      <c r="AQ18" s="277" t="s">
        <v>49</v>
      </c>
      <c r="AR18" s="278" t="s">
        <v>49</v>
      </c>
      <c r="AS18" s="277" t="s">
        <v>49</v>
      </c>
      <c r="AT18" s="278" t="s">
        <v>49</v>
      </c>
      <c r="AU18" s="277" t="s">
        <v>49</v>
      </c>
      <c r="AV18" s="278" t="s">
        <v>49</v>
      </c>
      <c r="AW18" s="277" t="s">
        <v>49</v>
      </c>
      <c r="AX18" s="278" t="s">
        <v>49</v>
      </c>
      <c r="AY18" s="277" t="s">
        <v>49</v>
      </c>
      <c r="AZ18" s="278" t="s">
        <v>49</v>
      </c>
      <c r="BA18" s="82"/>
      <c r="BB18" s="36">
        <v>6</v>
      </c>
      <c r="BC18" s="38">
        <v>15.204156909604301</v>
      </c>
      <c r="BD18" s="37">
        <v>27.499805547578799</v>
      </c>
      <c r="BE18" s="277" t="s">
        <v>49</v>
      </c>
      <c r="BF18" s="278" t="s">
        <v>49</v>
      </c>
      <c r="BG18" s="277" t="s">
        <v>49</v>
      </c>
      <c r="BH18" s="278" t="s">
        <v>49</v>
      </c>
      <c r="BI18" s="277" t="s">
        <v>49</v>
      </c>
      <c r="BJ18" s="278" t="s">
        <v>49</v>
      </c>
      <c r="BK18" s="277" t="s">
        <v>49</v>
      </c>
      <c r="BL18" s="278" t="s">
        <v>49</v>
      </c>
      <c r="BM18" s="277" t="s">
        <v>49</v>
      </c>
      <c r="BN18" s="278" t="s">
        <v>49</v>
      </c>
      <c r="BO18" s="82"/>
      <c r="BP18" s="92">
        <v>6</v>
      </c>
      <c r="BQ18" s="173">
        <v>1</v>
      </c>
      <c r="BR18" s="38">
        <v>14.871636907063699</v>
      </c>
      <c r="BS18" s="135">
        <v>28.2984725550868</v>
      </c>
      <c r="BT18" s="306" t="s">
        <v>51</v>
      </c>
      <c r="BU18" s="135">
        <v>32.054630989973198</v>
      </c>
      <c r="BV18" s="354" t="s">
        <v>65</v>
      </c>
      <c r="BX18" s="92">
        <v>6</v>
      </c>
      <c r="BY18" s="35">
        <v>1</v>
      </c>
      <c r="BZ18" s="38">
        <v>15.599963669999999</v>
      </c>
      <c r="CA18" s="37">
        <v>28.515303830000001</v>
      </c>
      <c r="CB18" s="306" t="s">
        <v>51</v>
      </c>
      <c r="CC18" s="37">
        <v>30.159271047198601</v>
      </c>
      <c r="CD18" s="354" t="s">
        <v>65</v>
      </c>
    </row>
    <row r="19" spans="1:82" ht="15" customHeight="1">
      <c r="A19" s="407" t="s">
        <v>74</v>
      </c>
      <c r="B19" s="408"/>
      <c r="C19" s="408"/>
      <c r="D19" s="408"/>
      <c r="E19" s="426" t="s">
        <v>75</v>
      </c>
      <c r="F19" s="426"/>
      <c r="G19" s="426"/>
      <c r="H19" s="427"/>
      <c r="I19" s="16"/>
      <c r="J19" s="17"/>
      <c r="K19" s="36">
        <v>7</v>
      </c>
      <c r="L19" s="92" t="s">
        <v>45</v>
      </c>
      <c r="M19" s="32" t="s">
        <v>63</v>
      </c>
      <c r="N19" s="116">
        <v>5.6</v>
      </c>
      <c r="O19" s="64" t="s">
        <v>64</v>
      </c>
      <c r="P19" s="209" t="s">
        <v>64</v>
      </c>
      <c r="Q19" s="210" t="s">
        <v>64</v>
      </c>
      <c r="R19" s="210" t="s">
        <v>64</v>
      </c>
      <c r="S19" s="33" t="s">
        <v>48</v>
      </c>
      <c r="T19" s="337" t="s">
        <v>65</v>
      </c>
      <c r="U19" s="369" t="s">
        <v>66</v>
      </c>
      <c r="V19" s="211" t="s">
        <v>64</v>
      </c>
      <c r="W19" s="209" t="s">
        <v>64</v>
      </c>
      <c r="X19" s="210" t="s">
        <v>64</v>
      </c>
      <c r="Y19" s="210" t="s">
        <v>64</v>
      </c>
      <c r="Z19" s="33" t="s">
        <v>48</v>
      </c>
      <c r="AA19" s="337" t="s">
        <v>65</v>
      </c>
      <c r="AB19" s="369" t="s">
        <v>66</v>
      </c>
      <c r="AD19" s="36">
        <v>7</v>
      </c>
      <c r="AE19" s="38">
        <v>14.5686299234795</v>
      </c>
      <c r="AF19" s="135">
        <v>31.016235935669101</v>
      </c>
      <c r="AG19" s="38">
        <v>15.291353667508901</v>
      </c>
      <c r="AH19" s="37">
        <v>31.548489854721399</v>
      </c>
      <c r="AI19" s="38">
        <v>16.868577293072399</v>
      </c>
      <c r="AJ19" s="37">
        <v>28.3848784851434</v>
      </c>
      <c r="AK19" s="116">
        <v>16.310322930235099</v>
      </c>
      <c r="AL19" s="37">
        <v>31.701066809834298</v>
      </c>
      <c r="AM19" s="3"/>
      <c r="AN19" s="36">
        <v>7</v>
      </c>
      <c r="AO19" s="38">
        <v>14.2877785295143</v>
      </c>
      <c r="AP19" s="37">
        <v>28.911977098501801</v>
      </c>
      <c r="AQ19" s="277" t="s">
        <v>49</v>
      </c>
      <c r="AR19" s="278" t="s">
        <v>49</v>
      </c>
      <c r="AS19" s="277" t="s">
        <v>49</v>
      </c>
      <c r="AT19" s="278" t="s">
        <v>49</v>
      </c>
      <c r="AU19" s="277" t="s">
        <v>49</v>
      </c>
      <c r="AV19" s="278" t="s">
        <v>49</v>
      </c>
      <c r="AW19" s="277" t="s">
        <v>49</v>
      </c>
      <c r="AX19" s="278" t="s">
        <v>49</v>
      </c>
      <c r="AY19" s="277" t="s">
        <v>49</v>
      </c>
      <c r="AZ19" s="278" t="s">
        <v>49</v>
      </c>
      <c r="BA19" s="82"/>
      <c r="BB19" s="36">
        <v>7</v>
      </c>
      <c r="BC19" s="38">
        <v>15.7070885225752</v>
      </c>
      <c r="BD19" s="37">
        <v>26.771596536453298</v>
      </c>
      <c r="BE19" s="277" t="s">
        <v>49</v>
      </c>
      <c r="BF19" s="278" t="s">
        <v>49</v>
      </c>
      <c r="BG19" s="277" t="s">
        <v>49</v>
      </c>
      <c r="BH19" s="278" t="s">
        <v>49</v>
      </c>
      <c r="BI19" s="277" t="s">
        <v>49</v>
      </c>
      <c r="BJ19" s="278" t="s">
        <v>49</v>
      </c>
      <c r="BK19" s="277" t="s">
        <v>49</v>
      </c>
      <c r="BL19" s="278" t="s">
        <v>49</v>
      </c>
      <c r="BM19" s="277" t="s">
        <v>49</v>
      </c>
      <c r="BN19" s="278" t="s">
        <v>49</v>
      </c>
      <c r="BO19" s="82"/>
      <c r="BP19" s="92">
        <v>7</v>
      </c>
      <c r="BQ19" s="173">
        <v>1</v>
      </c>
      <c r="BR19" s="38">
        <v>14.8832649962202</v>
      </c>
      <c r="BS19" s="135">
        <v>28.820461439676301</v>
      </c>
      <c r="BT19" s="306" t="s">
        <v>51</v>
      </c>
      <c r="BU19" s="135">
        <v>31.515582951793899</v>
      </c>
      <c r="BV19" s="354" t="s">
        <v>65</v>
      </c>
      <c r="BX19" s="92">
        <v>7</v>
      </c>
      <c r="BY19" s="35">
        <v>1</v>
      </c>
      <c r="BZ19" s="38">
        <v>15.474109500000001</v>
      </c>
      <c r="CA19" s="37">
        <v>29.131133680000001</v>
      </c>
      <c r="CB19" s="306" t="s">
        <v>51</v>
      </c>
      <c r="CC19" s="37">
        <v>30.3905773254058</v>
      </c>
      <c r="CD19" s="354" t="s">
        <v>65</v>
      </c>
    </row>
    <row r="20" spans="1:82" ht="15" customHeight="1">
      <c r="A20" s="407" t="s">
        <v>76</v>
      </c>
      <c r="B20" s="408"/>
      <c r="C20" s="408"/>
      <c r="D20" s="408"/>
      <c r="E20" s="428" t="s">
        <v>77</v>
      </c>
      <c r="F20" s="429"/>
      <c r="G20" s="429"/>
      <c r="H20" s="430"/>
      <c r="I20" s="16"/>
      <c r="J20" s="17"/>
      <c r="K20" s="36">
        <v>8</v>
      </c>
      <c r="L20" s="92" t="s">
        <v>45</v>
      </c>
      <c r="M20" s="32" t="s">
        <v>63</v>
      </c>
      <c r="N20" s="116">
        <v>5.6</v>
      </c>
      <c r="O20" s="64" t="s">
        <v>64</v>
      </c>
      <c r="P20" s="209" t="s">
        <v>64</v>
      </c>
      <c r="Q20" s="210" t="s">
        <v>64</v>
      </c>
      <c r="R20" s="210" t="s">
        <v>64</v>
      </c>
      <c r="S20" s="33" t="s">
        <v>48</v>
      </c>
      <c r="T20" s="337" t="s">
        <v>65</v>
      </c>
      <c r="U20" s="369" t="s">
        <v>66</v>
      </c>
      <c r="V20" s="211" t="s">
        <v>64</v>
      </c>
      <c r="W20" s="209" t="s">
        <v>64</v>
      </c>
      <c r="X20" s="210" t="s">
        <v>64</v>
      </c>
      <c r="Y20" s="210" t="s">
        <v>64</v>
      </c>
      <c r="Z20" s="33" t="s">
        <v>48</v>
      </c>
      <c r="AA20" s="337" t="s">
        <v>65</v>
      </c>
      <c r="AB20" s="369" t="s">
        <v>66</v>
      </c>
      <c r="AD20" s="36">
        <v>8</v>
      </c>
      <c r="AE20" s="38">
        <v>15.7353689050053</v>
      </c>
      <c r="AF20" s="135">
        <v>30.7524737996509</v>
      </c>
      <c r="AG20" s="38">
        <v>14.5840532708603</v>
      </c>
      <c r="AH20" s="37">
        <v>32.463888917543699</v>
      </c>
      <c r="AI20" s="38">
        <v>16.911865747582301</v>
      </c>
      <c r="AJ20" s="37">
        <v>28.569913946732001</v>
      </c>
      <c r="AK20" s="116">
        <v>15.1014194540752</v>
      </c>
      <c r="AL20" s="37">
        <v>31.7101496673558</v>
      </c>
      <c r="AM20" s="3"/>
      <c r="AN20" s="36">
        <v>8</v>
      </c>
      <c r="AO20" s="38">
        <v>14.543608415221399</v>
      </c>
      <c r="AP20" s="37">
        <v>27.7397368944082</v>
      </c>
      <c r="AQ20" s="277" t="s">
        <v>49</v>
      </c>
      <c r="AR20" s="278" t="s">
        <v>49</v>
      </c>
      <c r="AS20" s="277" t="s">
        <v>49</v>
      </c>
      <c r="AT20" s="278" t="s">
        <v>49</v>
      </c>
      <c r="AU20" s="277" t="s">
        <v>49</v>
      </c>
      <c r="AV20" s="278" t="s">
        <v>49</v>
      </c>
      <c r="AW20" s="277" t="s">
        <v>49</v>
      </c>
      <c r="AX20" s="278" t="s">
        <v>49</v>
      </c>
      <c r="AY20" s="277" t="s">
        <v>49</v>
      </c>
      <c r="AZ20" s="278" t="s">
        <v>49</v>
      </c>
      <c r="BA20" s="82"/>
      <c r="BB20" s="36">
        <v>8</v>
      </c>
      <c r="BC20" s="38">
        <v>14.8595639741703</v>
      </c>
      <c r="BD20" s="37">
        <v>27.4221830500036</v>
      </c>
      <c r="BE20" s="277" t="s">
        <v>49</v>
      </c>
      <c r="BF20" s="278" t="s">
        <v>49</v>
      </c>
      <c r="BG20" s="277" t="s">
        <v>49</v>
      </c>
      <c r="BH20" s="278" t="s">
        <v>49</v>
      </c>
      <c r="BI20" s="277" t="s">
        <v>49</v>
      </c>
      <c r="BJ20" s="278" t="s">
        <v>49</v>
      </c>
      <c r="BK20" s="277" t="s">
        <v>49</v>
      </c>
      <c r="BL20" s="278" t="s">
        <v>49</v>
      </c>
      <c r="BM20" s="277" t="s">
        <v>49</v>
      </c>
      <c r="BN20" s="278" t="s">
        <v>49</v>
      </c>
      <c r="BO20" s="82"/>
      <c r="BP20" s="92">
        <v>8</v>
      </c>
      <c r="BQ20" s="173">
        <v>1</v>
      </c>
      <c r="BR20" s="38">
        <v>15.4664711283919</v>
      </c>
      <c r="BS20" s="135">
        <v>27.5759809024986</v>
      </c>
      <c r="BT20" s="306" t="s">
        <v>51</v>
      </c>
      <c r="BU20" s="135">
        <v>31.564014333316099</v>
      </c>
      <c r="BV20" s="354" t="s">
        <v>65</v>
      </c>
      <c r="BX20" s="92">
        <v>8</v>
      </c>
      <c r="BY20" s="35">
        <v>1</v>
      </c>
      <c r="BZ20" s="38">
        <v>15.16603954</v>
      </c>
      <c r="CA20" s="37">
        <v>29.162247799999999</v>
      </c>
      <c r="CB20" s="306" t="s">
        <v>51</v>
      </c>
      <c r="CC20" s="37">
        <v>30.265446210872501</v>
      </c>
      <c r="CD20" s="354" t="s">
        <v>65</v>
      </c>
    </row>
    <row r="21" spans="1:82" ht="15" thickBot="1">
      <c r="A21" s="391" t="s">
        <v>78</v>
      </c>
      <c r="B21" s="392"/>
      <c r="C21" s="392"/>
      <c r="D21" s="392"/>
      <c r="E21" s="393" t="s">
        <v>79</v>
      </c>
      <c r="F21" s="393"/>
      <c r="G21" s="393"/>
      <c r="H21" s="394"/>
      <c r="I21" s="16"/>
      <c r="J21" s="17"/>
      <c r="K21" s="36">
        <v>9</v>
      </c>
      <c r="L21" s="92" t="s">
        <v>45</v>
      </c>
      <c r="M21" s="32" t="s">
        <v>63</v>
      </c>
      <c r="N21" s="116">
        <v>5.6</v>
      </c>
      <c r="O21" s="64" t="s">
        <v>64</v>
      </c>
      <c r="P21" s="209" t="s">
        <v>64</v>
      </c>
      <c r="Q21" s="210" t="s">
        <v>64</v>
      </c>
      <c r="R21" s="210" t="s">
        <v>64</v>
      </c>
      <c r="S21" s="33" t="s">
        <v>48</v>
      </c>
      <c r="T21" s="337" t="s">
        <v>65</v>
      </c>
      <c r="U21" s="369" t="s">
        <v>66</v>
      </c>
      <c r="V21" s="211" t="s">
        <v>64</v>
      </c>
      <c r="W21" s="209" t="s">
        <v>64</v>
      </c>
      <c r="X21" s="210" t="s">
        <v>64</v>
      </c>
      <c r="Y21" s="210" t="s">
        <v>64</v>
      </c>
      <c r="Z21" s="33" t="s">
        <v>48</v>
      </c>
      <c r="AA21" s="337" t="s">
        <v>65</v>
      </c>
      <c r="AB21" s="369" t="s">
        <v>66</v>
      </c>
      <c r="AD21" s="36">
        <v>9</v>
      </c>
      <c r="AE21" s="38">
        <v>15.7478507734769</v>
      </c>
      <c r="AF21" s="135">
        <v>30.003117539168901</v>
      </c>
      <c r="AG21" s="38">
        <v>16.748126654649099</v>
      </c>
      <c r="AH21" s="37">
        <v>33.080634291816402</v>
      </c>
      <c r="AI21" s="38">
        <v>15.6337440590173</v>
      </c>
      <c r="AJ21" s="37">
        <v>30.5390524794926</v>
      </c>
      <c r="AK21" s="116">
        <v>14.116496462839899</v>
      </c>
      <c r="AL21" s="37">
        <v>33.125275190839503</v>
      </c>
      <c r="AM21" s="3"/>
      <c r="AN21" s="36">
        <v>9</v>
      </c>
      <c r="AO21" s="38">
        <v>14.5502986237885</v>
      </c>
      <c r="AP21" s="37">
        <v>28.484080114281198</v>
      </c>
      <c r="AQ21" s="277" t="s">
        <v>49</v>
      </c>
      <c r="AR21" s="278" t="s">
        <v>49</v>
      </c>
      <c r="AS21" s="277" t="s">
        <v>49</v>
      </c>
      <c r="AT21" s="278" t="s">
        <v>49</v>
      </c>
      <c r="AU21" s="277" t="s">
        <v>49</v>
      </c>
      <c r="AV21" s="278" t="s">
        <v>49</v>
      </c>
      <c r="AW21" s="277" t="s">
        <v>49</v>
      </c>
      <c r="AX21" s="278" t="s">
        <v>49</v>
      </c>
      <c r="AY21" s="277" t="s">
        <v>49</v>
      </c>
      <c r="AZ21" s="278" t="s">
        <v>49</v>
      </c>
      <c r="BA21" s="82"/>
      <c r="BB21" s="36">
        <v>9</v>
      </c>
      <c r="BC21" s="38">
        <v>14.948300844720499</v>
      </c>
      <c r="BD21" s="37">
        <v>25.818123268310998</v>
      </c>
      <c r="BE21" s="277" t="s">
        <v>49</v>
      </c>
      <c r="BF21" s="278" t="s">
        <v>49</v>
      </c>
      <c r="BG21" s="277" t="s">
        <v>49</v>
      </c>
      <c r="BH21" s="278" t="s">
        <v>49</v>
      </c>
      <c r="BI21" s="277" t="s">
        <v>49</v>
      </c>
      <c r="BJ21" s="278" t="s">
        <v>49</v>
      </c>
      <c r="BK21" s="277" t="s">
        <v>49</v>
      </c>
      <c r="BL21" s="278" t="s">
        <v>49</v>
      </c>
      <c r="BM21" s="277" t="s">
        <v>49</v>
      </c>
      <c r="BN21" s="278" t="s">
        <v>49</v>
      </c>
      <c r="BO21" s="82"/>
      <c r="BP21" s="92">
        <v>9</v>
      </c>
      <c r="BQ21" s="173">
        <v>1</v>
      </c>
      <c r="BR21" s="38">
        <v>14.908733550671601</v>
      </c>
      <c r="BS21" s="135">
        <v>29.876327673781802</v>
      </c>
      <c r="BT21" s="306" t="s">
        <v>51</v>
      </c>
      <c r="BU21" s="135">
        <v>31.681607723409201</v>
      </c>
      <c r="BV21" s="354" t="s">
        <v>65</v>
      </c>
      <c r="BX21" s="92">
        <v>9</v>
      </c>
      <c r="BY21" s="35">
        <v>1</v>
      </c>
      <c r="BZ21" s="38">
        <v>18.508601454914899</v>
      </c>
      <c r="CA21" s="37">
        <v>28.532707200912999</v>
      </c>
      <c r="CB21" s="306" t="s">
        <v>51</v>
      </c>
      <c r="CC21" s="37">
        <v>30.591394113503402</v>
      </c>
      <c r="CD21" s="354" t="s">
        <v>65</v>
      </c>
    </row>
    <row r="22" spans="1:82" ht="15.75" customHeight="1" thickBot="1">
      <c r="A22" s="65"/>
      <c r="B22" s="65"/>
      <c r="C22" s="65"/>
      <c r="D22" s="5"/>
      <c r="E22" s="66"/>
      <c r="F22" s="5"/>
      <c r="G22" s="59"/>
      <c r="H22" s="59"/>
      <c r="I22" s="16"/>
      <c r="J22" s="17"/>
      <c r="K22" s="36">
        <v>10</v>
      </c>
      <c r="L22" s="92" t="s">
        <v>45</v>
      </c>
      <c r="M22" s="32" t="s">
        <v>63</v>
      </c>
      <c r="N22" s="116">
        <v>5.6</v>
      </c>
      <c r="O22" s="64" t="s">
        <v>64</v>
      </c>
      <c r="P22" s="209" t="s">
        <v>64</v>
      </c>
      <c r="Q22" s="210" t="s">
        <v>64</v>
      </c>
      <c r="R22" s="210" t="s">
        <v>64</v>
      </c>
      <c r="S22" s="33" t="s">
        <v>48</v>
      </c>
      <c r="T22" s="337" t="s">
        <v>65</v>
      </c>
      <c r="U22" s="369" t="s">
        <v>66</v>
      </c>
      <c r="V22" s="211" t="s">
        <v>64</v>
      </c>
      <c r="W22" s="209" t="s">
        <v>64</v>
      </c>
      <c r="X22" s="210" t="s">
        <v>64</v>
      </c>
      <c r="Y22" s="210" t="s">
        <v>64</v>
      </c>
      <c r="Z22" s="33" t="s">
        <v>48</v>
      </c>
      <c r="AA22" s="337" t="s">
        <v>65</v>
      </c>
      <c r="AB22" s="369" t="s">
        <v>66</v>
      </c>
      <c r="AD22" s="36">
        <v>10</v>
      </c>
      <c r="AE22" s="38">
        <v>17.104188683447099</v>
      </c>
      <c r="AF22" s="135">
        <v>29.494833492985698</v>
      </c>
      <c r="AG22" s="38">
        <v>14.9857204454261</v>
      </c>
      <c r="AH22" s="37">
        <v>32.276102638340603</v>
      </c>
      <c r="AI22" s="38">
        <v>16.121297261520699</v>
      </c>
      <c r="AJ22" s="37">
        <v>30.124003135605001</v>
      </c>
      <c r="AK22" s="116">
        <v>14.1218312029764</v>
      </c>
      <c r="AL22" s="37">
        <v>32.8075283316672</v>
      </c>
      <c r="AM22" s="3"/>
      <c r="AN22" s="36">
        <v>10</v>
      </c>
      <c r="AO22" s="38">
        <v>14.0254174040729</v>
      </c>
      <c r="AP22" s="37">
        <v>28.451093098610599</v>
      </c>
      <c r="AQ22" s="277" t="s">
        <v>49</v>
      </c>
      <c r="AR22" s="278" t="s">
        <v>49</v>
      </c>
      <c r="AS22" s="277" t="s">
        <v>49</v>
      </c>
      <c r="AT22" s="278" t="s">
        <v>49</v>
      </c>
      <c r="AU22" s="277" t="s">
        <v>49</v>
      </c>
      <c r="AV22" s="278" t="s">
        <v>49</v>
      </c>
      <c r="AW22" s="277" t="s">
        <v>49</v>
      </c>
      <c r="AX22" s="278" t="s">
        <v>49</v>
      </c>
      <c r="AY22" s="277" t="s">
        <v>49</v>
      </c>
      <c r="AZ22" s="278" t="s">
        <v>49</v>
      </c>
      <c r="BA22" s="82"/>
      <c r="BB22" s="36">
        <v>10</v>
      </c>
      <c r="BC22" s="38">
        <v>15.077681903609101</v>
      </c>
      <c r="BD22" s="37">
        <v>27.4511904037618</v>
      </c>
      <c r="BE22" s="277" t="s">
        <v>49</v>
      </c>
      <c r="BF22" s="278" t="s">
        <v>49</v>
      </c>
      <c r="BG22" s="277" t="s">
        <v>49</v>
      </c>
      <c r="BH22" s="278" t="s">
        <v>49</v>
      </c>
      <c r="BI22" s="277" t="s">
        <v>49</v>
      </c>
      <c r="BJ22" s="278" t="s">
        <v>49</v>
      </c>
      <c r="BK22" s="277" t="s">
        <v>49</v>
      </c>
      <c r="BL22" s="278" t="s">
        <v>49</v>
      </c>
      <c r="BM22" s="277" t="s">
        <v>49</v>
      </c>
      <c r="BN22" s="278" t="s">
        <v>49</v>
      </c>
      <c r="BO22" s="82"/>
      <c r="BP22" s="92">
        <v>10</v>
      </c>
      <c r="BQ22" s="173">
        <v>1</v>
      </c>
      <c r="BR22" s="38">
        <v>15.2182411362125</v>
      </c>
      <c r="BS22" s="135">
        <v>28.3019408521718</v>
      </c>
      <c r="BT22" s="306" t="s">
        <v>51</v>
      </c>
      <c r="BU22" s="135">
        <v>31.407392346682101</v>
      </c>
      <c r="BV22" s="354" t="s">
        <v>65</v>
      </c>
      <c r="BX22" s="92">
        <v>10</v>
      </c>
      <c r="BY22" s="35">
        <v>1</v>
      </c>
      <c r="BZ22" s="38">
        <v>18.351784344113199</v>
      </c>
      <c r="CA22" s="37">
        <v>28.536050521084501</v>
      </c>
      <c r="CB22" s="306" t="s">
        <v>51</v>
      </c>
      <c r="CC22" s="37">
        <v>30.059359467669498</v>
      </c>
      <c r="CD22" s="354" t="s">
        <v>65</v>
      </c>
    </row>
    <row r="23" spans="1:82" ht="15.75" customHeight="1" thickBot="1">
      <c r="A23" s="395" t="s">
        <v>80</v>
      </c>
      <c r="B23" s="396"/>
      <c r="C23" s="396"/>
      <c r="D23" s="396"/>
      <c r="E23" s="396"/>
      <c r="F23" s="396"/>
      <c r="G23" s="397" t="s">
        <v>81</v>
      </c>
      <c r="H23" s="431"/>
      <c r="I23" s="59"/>
      <c r="J23" s="17"/>
      <c r="K23" s="36">
        <v>11</v>
      </c>
      <c r="L23" s="92" t="s">
        <v>45</v>
      </c>
      <c r="M23" s="32" t="s">
        <v>63</v>
      </c>
      <c r="N23" s="116">
        <v>5.6</v>
      </c>
      <c r="O23" s="64" t="s">
        <v>64</v>
      </c>
      <c r="P23" s="209" t="s">
        <v>64</v>
      </c>
      <c r="Q23" s="210" t="s">
        <v>64</v>
      </c>
      <c r="R23" s="210" t="s">
        <v>64</v>
      </c>
      <c r="S23" s="33" t="s">
        <v>48</v>
      </c>
      <c r="T23" s="337" t="s">
        <v>65</v>
      </c>
      <c r="U23" s="369" t="s">
        <v>66</v>
      </c>
      <c r="V23" s="211" t="s">
        <v>64</v>
      </c>
      <c r="W23" s="209" t="s">
        <v>64</v>
      </c>
      <c r="X23" s="210" t="s">
        <v>64</v>
      </c>
      <c r="Y23" s="210" t="s">
        <v>64</v>
      </c>
      <c r="Z23" s="33" t="s">
        <v>48</v>
      </c>
      <c r="AA23" s="337" t="s">
        <v>65</v>
      </c>
      <c r="AB23" s="369" t="s">
        <v>66</v>
      </c>
      <c r="AD23" s="36">
        <v>11</v>
      </c>
      <c r="AE23" s="38">
        <v>15.0158456163325</v>
      </c>
      <c r="AF23" s="135">
        <v>31.218685624946101</v>
      </c>
      <c r="AG23" s="38">
        <v>14.362867838849001</v>
      </c>
      <c r="AH23" s="37">
        <v>31.234995431104199</v>
      </c>
      <c r="AI23" s="38">
        <v>16.327959349337799</v>
      </c>
      <c r="AJ23" s="37">
        <v>29.563362767704199</v>
      </c>
      <c r="AK23" s="116">
        <v>14.7360403582671</v>
      </c>
      <c r="AL23" s="37">
        <v>33.292243538559703</v>
      </c>
      <c r="AM23" s="3"/>
      <c r="AN23" s="36">
        <v>11</v>
      </c>
      <c r="AO23" s="38">
        <v>14.601626828255201</v>
      </c>
      <c r="AP23" s="37">
        <v>26.908682093831398</v>
      </c>
      <c r="AQ23" s="277" t="s">
        <v>49</v>
      </c>
      <c r="AR23" s="278" t="s">
        <v>49</v>
      </c>
      <c r="AS23" s="277" t="s">
        <v>49</v>
      </c>
      <c r="AT23" s="278" t="s">
        <v>49</v>
      </c>
      <c r="AU23" s="277" t="s">
        <v>49</v>
      </c>
      <c r="AV23" s="278" t="s">
        <v>49</v>
      </c>
      <c r="AW23" s="277" t="s">
        <v>49</v>
      </c>
      <c r="AX23" s="278" t="s">
        <v>49</v>
      </c>
      <c r="AY23" s="277" t="s">
        <v>49</v>
      </c>
      <c r="AZ23" s="278" t="s">
        <v>49</v>
      </c>
      <c r="BA23" s="82"/>
      <c r="BB23" s="36">
        <v>11</v>
      </c>
      <c r="BC23" s="38">
        <v>15.1119126500127</v>
      </c>
      <c r="BD23" s="37">
        <v>27.352854890101799</v>
      </c>
      <c r="BE23" s="277" t="s">
        <v>49</v>
      </c>
      <c r="BF23" s="278" t="s">
        <v>49</v>
      </c>
      <c r="BG23" s="277" t="s">
        <v>49</v>
      </c>
      <c r="BH23" s="278" t="s">
        <v>49</v>
      </c>
      <c r="BI23" s="277" t="s">
        <v>49</v>
      </c>
      <c r="BJ23" s="278" t="s">
        <v>49</v>
      </c>
      <c r="BK23" s="277" t="s">
        <v>49</v>
      </c>
      <c r="BL23" s="278" t="s">
        <v>49</v>
      </c>
      <c r="BM23" s="277" t="s">
        <v>49</v>
      </c>
      <c r="BN23" s="278" t="s">
        <v>49</v>
      </c>
      <c r="BO23" s="82"/>
      <c r="BP23" s="92">
        <v>11</v>
      </c>
      <c r="BQ23" s="173">
        <v>1</v>
      </c>
      <c r="BR23" s="38">
        <v>15.8537221344326</v>
      </c>
      <c r="BS23" s="135">
        <v>27.7129262588677</v>
      </c>
      <c r="BT23" s="306" t="s">
        <v>51</v>
      </c>
      <c r="BU23" s="135">
        <v>31.312011926112898</v>
      </c>
      <c r="BV23" s="354" t="s">
        <v>65</v>
      </c>
      <c r="BX23" s="92">
        <v>11</v>
      </c>
      <c r="BY23" s="35">
        <v>1</v>
      </c>
      <c r="BZ23" s="38">
        <v>18.201362424876599</v>
      </c>
      <c r="CA23" s="37">
        <v>28.841263178783599</v>
      </c>
      <c r="CB23" s="306" t="s">
        <v>51</v>
      </c>
      <c r="CC23" s="37">
        <v>30.113024134194301</v>
      </c>
      <c r="CD23" s="354" t="s">
        <v>65</v>
      </c>
    </row>
    <row r="24" spans="1:82" ht="15.75" customHeight="1">
      <c r="A24" s="399" t="s">
        <v>82</v>
      </c>
      <c r="B24" s="400"/>
      <c r="C24" s="400"/>
      <c r="D24" s="400"/>
      <c r="E24" s="432" t="s">
        <v>83</v>
      </c>
      <c r="F24" s="432"/>
      <c r="G24" s="432"/>
      <c r="H24" s="433"/>
      <c r="I24" s="59"/>
      <c r="J24" s="17"/>
      <c r="K24" s="36">
        <v>12</v>
      </c>
      <c r="L24" s="92" t="s">
        <v>45</v>
      </c>
      <c r="M24" s="32" t="s">
        <v>63</v>
      </c>
      <c r="N24" s="116">
        <v>5.6</v>
      </c>
      <c r="O24" s="64" t="s">
        <v>64</v>
      </c>
      <c r="P24" s="209" t="s">
        <v>64</v>
      </c>
      <c r="Q24" s="210" t="s">
        <v>64</v>
      </c>
      <c r="R24" s="210" t="s">
        <v>64</v>
      </c>
      <c r="S24" s="33" t="s">
        <v>48</v>
      </c>
      <c r="T24" s="337" t="s">
        <v>65</v>
      </c>
      <c r="U24" s="369" t="s">
        <v>66</v>
      </c>
      <c r="V24" s="211" t="s">
        <v>64</v>
      </c>
      <c r="W24" s="209" t="s">
        <v>64</v>
      </c>
      <c r="X24" s="210" t="s">
        <v>64</v>
      </c>
      <c r="Y24" s="210" t="s">
        <v>64</v>
      </c>
      <c r="Z24" s="33" t="s">
        <v>48</v>
      </c>
      <c r="AA24" s="337" t="s">
        <v>65</v>
      </c>
      <c r="AB24" s="369" t="s">
        <v>66</v>
      </c>
      <c r="AD24" s="36">
        <v>12</v>
      </c>
      <c r="AE24" s="38">
        <v>15.442616285894299</v>
      </c>
      <c r="AF24" s="135">
        <v>30.452649418820101</v>
      </c>
      <c r="AG24" s="38">
        <v>16.523920548494601</v>
      </c>
      <c r="AH24" s="37">
        <v>32.571742083177902</v>
      </c>
      <c r="AI24" s="38">
        <v>16.4146383568056</v>
      </c>
      <c r="AJ24" s="37">
        <v>29.5562835916996</v>
      </c>
      <c r="AK24" s="116">
        <v>13.7653848631497</v>
      </c>
      <c r="AL24" s="37">
        <v>34.302085441765797</v>
      </c>
      <c r="AM24" s="3"/>
      <c r="AN24" s="36">
        <v>12</v>
      </c>
      <c r="AO24" s="38">
        <v>14.3789057959817</v>
      </c>
      <c r="AP24" s="37">
        <v>26.531960217767601</v>
      </c>
      <c r="AQ24" s="277" t="s">
        <v>49</v>
      </c>
      <c r="AR24" s="278" t="s">
        <v>49</v>
      </c>
      <c r="AS24" s="277" t="s">
        <v>49</v>
      </c>
      <c r="AT24" s="278" t="s">
        <v>49</v>
      </c>
      <c r="AU24" s="277" t="s">
        <v>49</v>
      </c>
      <c r="AV24" s="278" t="s">
        <v>49</v>
      </c>
      <c r="AW24" s="277" t="s">
        <v>49</v>
      </c>
      <c r="AX24" s="278" t="s">
        <v>49</v>
      </c>
      <c r="AY24" s="277" t="s">
        <v>49</v>
      </c>
      <c r="AZ24" s="278" t="s">
        <v>49</v>
      </c>
      <c r="BA24" s="82"/>
      <c r="BB24" s="36">
        <v>12</v>
      </c>
      <c r="BC24" s="38">
        <v>14.6501381872789</v>
      </c>
      <c r="BD24" s="37">
        <v>28.613872179115202</v>
      </c>
      <c r="BE24" s="277" t="s">
        <v>49</v>
      </c>
      <c r="BF24" s="278" t="s">
        <v>49</v>
      </c>
      <c r="BG24" s="277" t="s">
        <v>49</v>
      </c>
      <c r="BH24" s="278" t="s">
        <v>49</v>
      </c>
      <c r="BI24" s="277" t="s">
        <v>49</v>
      </c>
      <c r="BJ24" s="278" t="s">
        <v>49</v>
      </c>
      <c r="BK24" s="277" t="s">
        <v>49</v>
      </c>
      <c r="BL24" s="278" t="s">
        <v>49</v>
      </c>
      <c r="BM24" s="277" t="s">
        <v>49</v>
      </c>
      <c r="BN24" s="278" t="s">
        <v>49</v>
      </c>
      <c r="BO24" s="82"/>
      <c r="BP24" s="92">
        <v>12</v>
      </c>
      <c r="BQ24" s="173">
        <v>1</v>
      </c>
      <c r="BR24" s="38">
        <v>14.698967318365</v>
      </c>
      <c r="BS24" s="135">
        <v>30.448651079085501</v>
      </c>
      <c r="BT24" s="306" t="s">
        <v>51</v>
      </c>
      <c r="BU24" s="135">
        <v>31.522787016246699</v>
      </c>
      <c r="BV24" s="354" t="s">
        <v>65</v>
      </c>
      <c r="BX24" s="92">
        <v>12</v>
      </c>
      <c r="BY24" s="35">
        <v>1</v>
      </c>
      <c r="BZ24" s="38">
        <v>18.275432465844901</v>
      </c>
      <c r="CA24" s="37">
        <v>28.2582846531865</v>
      </c>
      <c r="CB24" s="306" t="s">
        <v>51</v>
      </c>
      <c r="CC24" s="37">
        <v>30.174252759722101</v>
      </c>
      <c r="CD24" s="354" t="s">
        <v>65</v>
      </c>
    </row>
    <row r="25" spans="1:82" ht="15" customHeight="1">
      <c r="A25" s="407" t="s">
        <v>84</v>
      </c>
      <c r="B25" s="408"/>
      <c r="C25" s="408"/>
      <c r="D25" s="408"/>
      <c r="E25" s="434" t="s">
        <v>85</v>
      </c>
      <c r="F25" s="435"/>
      <c r="G25" s="435"/>
      <c r="H25" s="436"/>
      <c r="I25" s="16"/>
      <c r="J25" s="17"/>
      <c r="K25" s="36">
        <v>13</v>
      </c>
      <c r="L25" s="92" t="s">
        <v>45</v>
      </c>
      <c r="M25" s="32" t="s">
        <v>63</v>
      </c>
      <c r="N25" s="116">
        <v>5.6</v>
      </c>
      <c r="O25" s="64" t="s">
        <v>64</v>
      </c>
      <c r="P25" s="209" t="s">
        <v>64</v>
      </c>
      <c r="Q25" s="210" t="s">
        <v>64</v>
      </c>
      <c r="R25" s="210" t="s">
        <v>64</v>
      </c>
      <c r="S25" s="33" t="s">
        <v>48</v>
      </c>
      <c r="T25" s="337" t="s">
        <v>65</v>
      </c>
      <c r="U25" s="369" t="s">
        <v>66</v>
      </c>
      <c r="V25" s="211" t="s">
        <v>64</v>
      </c>
      <c r="W25" s="209" t="s">
        <v>64</v>
      </c>
      <c r="X25" s="210" t="s">
        <v>64</v>
      </c>
      <c r="Y25" s="210" t="s">
        <v>64</v>
      </c>
      <c r="Z25" s="33" t="s">
        <v>48</v>
      </c>
      <c r="AA25" s="337" t="s">
        <v>65</v>
      </c>
      <c r="AB25" s="369" t="s">
        <v>66</v>
      </c>
      <c r="AD25" s="36">
        <v>13</v>
      </c>
      <c r="AE25" s="38">
        <v>15.0009730705205</v>
      </c>
      <c r="AF25" s="135">
        <v>30.658072672062001</v>
      </c>
      <c r="AG25" s="38">
        <v>15.959399664171199</v>
      </c>
      <c r="AH25" s="37">
        <v>32.185055191064102</v>
      </c>
      <c r="AI25" s="38">
        <v>16.131624635887</v>
      </c>
      <c r="AJ25" s="37">
        <v>28.208329364669002</v>
      </c>
      <c r="AK25" s="116">
        <v>13.857959002906901</v>
      </c>
      <c r="AL25" s="37">
        <v>29.030930352112399</v>
      </c>
      <c r="AM25" s="3"/>
      <c r="AN25" s="36">
        <v>13</v>
      </c>
      <c r="AO25" s="38">
        <v>14.352232220420101</v>
      </c>
      <c r="AP25" s="37">
        <v>26.748842828257999</v>
      </c>
      <c r="AQ25" s="277" t="s">
        <v>49</v>
      </c>
      <c r="AR25" s="278" t="s">
        <v>49</v>
      </c>
      <c r="AS25" s="277" t="s">
        <v>49</v>
      </c>
      <c r="AT25" s="278" t="s">
        <v>49</v>
      </c>
      <c r="AU25" s="277" t="s">
        <v>49</v>
      </c>
      <c r="AV25" s="278" t="s">
        <v>49</v>
      </c>
      <c r="AW25" s="277" t="s">
        <v>49</v>
      </c>
      <c r="AX25" s="278" t="s">
        <v>49</v>
      </c>
      <c r="AY25" s="277" t="s">
        <v>49</v>
      </c>
      <c r="AZ25" s="278" t="s">
        <v>49</v>
      </c>
      <c r="BA25" s="82"/>
      <c r="BB25" s="36">
        <v>13</v>
      </c>
      <c r="BC25" s="38">
        <v>14.6431459793521</v>
      </c>
      <c r="BD25" s="37">
        <v>27.099110227096901</v>
      </c>
      <c r="BE25" s="277" t="s">
        <v>49</v>
      </c>
      <c r="BF25" s="278" t="s">
        <v>49</v>
      </c>
      <c r="BG25" s="277" t="s">
        <v>49</v>
      </c>
      <c r="BH25" s="278" t="s">
        <v>49</v>
      </c>
      <c r="BI25" s="277" t="s">
        <v>49</v>
      </c>
      <c r="BJ25" s="278" t="s">
        <v>49</v>
      </c>
      <c r="BK25" s="277" t="s">
        <v>49</v>
      </c>
      <c r="BL25" s="278" t="s">
        <v>49</v>
      </c>
      <c r="BM25" s="277" t="s">
        <v>49</v>
      </c>
      <c r="BN25" s="278" t="s">
        <v>49</v>
      </c>
      <c r="BO25" s="82"/>
      <c r="BP25" s="92">
        <v>13</v>
      </c>
      <c r="BQ25" s="173">
        <v>1</v>
      </c>
      <c r="BR25" s="38">
        <v>14.933800505317899</v>
      </c>
      <c r="BS25" s="135">
        <v>30.0036047582409</v>
      </c>
      <c r="BT25" s="306" t="s">
        <v>51</v>
      </c>
      <c r="BU25" s="135">
        <v>31.562438898160099</v>
      </c>
      <c r="BV25" s="354" t="s">
        <v>65</v>
      </c>
      <c r="BX25" s="92">
        <v>13</v>
      </c>
      <c r="BY25" s="35">
        <v>1</v>
      </c>
      <c r="BZ25" s="38">
        <v>18.100319546808201</v>
      </c>
      <c r="CA25" s="37">
        <v>28.0090636234779</v>
      </c>
      <c r="CB25" s="306" t="s">
        <v>51</v>
      </c>
      <c r="CC25" s="37">
        <v>30.190557970347101</v>
      </c>
      <c r="CD25" s="354" t="s">
        <v>65</v>
      </c>
    </row>
    <row r="26" spans="1:82" ht="27.6" customHeight="1" thickBot="1">
      <c r="A26" s="391" t="s">
        <v>86</v>
      </c>
      <c r="B26" s="392"/>
      <c r="C26" s="392"/>
      <c r="D26" s="392"/>
      <c r="E26" s="393" t="s">
        <v>87</v>
      </c>
      <c r="F26" s="393"/>
      <c r="G26" s="393"/>
      <c r="H26" s="394"/>
      <c r="I26" s="16"/>
      <c r="J26" s="17"/>
      <c r="K26" s="36">
        <v>14</v>
      </c>
      <c r="L26" s="92" t="s">
        <v>45</v>
      </c>
      <c r="M26" s="32" t="s">
        <v>63</v>
      </c>
      <c r="N26" s="116">
        <v>5.6</v>
      </c>
      <c r="O26" s="64" t="s">
        <v>64</v>
      </c>
      <c r="P26" s="209" t="s">
        <v>64</v>
      </c>
      <c r="Q26" s="210" t="s">
        <v>64</v>
      </c>
      <c r="R26" s="210" t="s">
        <v>64</v>
      </c>
      <c r="S26" s="33" t="s">
        <v>48</v>
      </c>
      <c r="T26" s="337" t="s">
        <v>65</v>
      </c>
      <c r="U26" s="369" t="s">
        <v>66</v>
      </c>
      <c r="V26" s="211" t="s">
        <v>64</v>
      </c>
      <c r="W26" s="209" t="s">
        <v>64</v>
      </c>
      <c r="X26" s="210" t="s">
        <v>64</v>
      </c>
      <c r="Y26" s="210" t="s">
        <v>64</v>
      </c>
      <c r="Z26" s="33" t="s">
        <v>48</v>
      </c>
      <c r="AA26" s="337" t="s">
        <v>65</v>
      </c>
      <c r="AB26" s="369" t="s">
        <v>66</v>
      </c>
      <c r="AD26" s="36">
        <v>14</v>
      </c>
      <c r="AE26" s="38">
        <v>15.146996039303399</v>
      </c>
      <c r="AF26" s="135">
        <v>30.776684403998399</v>
      </c>
      <c r="AG26" s="38">
        <v>13.078465083888201</v>
      </c>
      <c r="AH26" s="37">
        <v>26.408351165687801</v>
      </c>
      <c r="AI26" s="38">
        <v>16.504301499899299</v>
      </c>
      <c r="AJ26" s="37">
        <v>29.495809983766801</v>
      </c>
      <c r="AK26" s="116">
        <v>14.231405548088601</v>
      </c>
      <c r="AL26" s="37">
        <v>33.252256714086499</v>
      </c>
      <c r="AM26" s="3"/>
      <c r="AN26" s="36">
        <v>14</v>
      </c>
      <c r="AO26" s="38">
        <v>14.2802434275692</v>
      </c>
      <c r="AP26" s="37">
        <v>29.007819064324</v>
      </c>
      <c r="AQ26" s="277" t="s">
        <v>49</v>
      </c>
      <c r="AR26" s="278" t="s">
        <v>49</v>
      </c>
      <c r="AS26" s="277" t="s">
        <v>49</v>
      </c>
      <c r="AT26" s="278" t="s">
        <v>49</v>
      </c>
      <c r="AU26" s="277" t="s">
        <v>49</v>
      </c>
      <c r="AV26" s="278" t="s">
        <v>49</v>
      </c>
      <c r="AW26" s="277" t="s">
        <v>49</v>
      </c>
      <c r="AX26" s="278" t="s">
        <v>49</v>
      </c>
      <c r="AY26" s="277" t="s">
        <v>49</v>
      </c>
      <c r="AZ26" s="278" t="s">
        <v>49</v>
      </c>
      <c r="BA26" s="82"/>
      <c r="BB26" s="36">
        <v>14</v>
      </c>
      <c r="BC26" s="38">
        <v>14.9500073217989</v>
      </c>
      <c r="BD26" s="37">
        <v>27.554150421248799</v>
      </c>
      <c r="BE26" s="277" t="s">
        <v>49</v>
      </c>
      <c r="BF26" s="278" t="s">
        <v>49</v>
      </c>
      <c r="BG26" s="277" t="s">
        <v>49</v>
      </c>
      <c r="BH26" s="278" t="s">
        <v>49</v>
      </c>
      <c r="BI26" s="277" t="s">
        <v>49</v>
      </c>
      <c r="BJ26" s="278" t="s">
        <v>49</v>
      </c>
      <c r="BK26" s="277" t="s">
        <v>49</v>
      </c>
      <c r="BL26" s="278" t="s">
        <v>49</v>
      </c>
      <c r="BM26" s="277" t="s">
        <v>49</v>
      </c>
      <c r="BN26" s="278" t="s">
        <v>49</v>
      </c>
      <c r="BO26" s="82"/>
      <c r="BP26" s="92">
        <v>14</v>
      </c>
      <c r="BQ26" s="173">
        <v>1</v>
      </c>
      <c r="BR26" s="38">
        <v>15.588024507303899</v>
      </c>
      <c r="BS26" s="135">
        <v>29.918325549620398</v>
      </c>
      <c r="BT26" s="306" t="s">
        <v>51</v>
      </c>
      <c r="BU26" s="135">
        <v>31.5723264308693</v>
      </c>
      <c r="BV26" s="354" t="s">
        <v>65</v>
      </c>
      <c r="BX26" s="92">
        <v>14</v>
      </c>
      <c r="BY26" s="35">
        <v>1</v>
      </c>
      <c r="BZ26" s="38">
        <v>18.055506755240099</v>
      </c>
      <c r="CA26" s="37">
        <v>28.357676091285601</v>
      </c>
      <c r="CB26" s="306" t="s">
        <v>51</v>
      </c>
      <c r="CC26" s="37">
        <v>30.215710512319902</v>
      </c>
      <c r="CD26" s="354" t="s">
        <v>65</v>
      </c>
    </row>
    <row r="27" spans="1:82" ht="15.75" customHeight="1" thickBot="1">
      <c r="A27" s="59"/>
      <c r="B27" s="59"/>
      <c r="C27" s="59"/>
      <c r="D27" s="59"/>
      <c r="E27" s="59"/>
      <c r="F27" s="59"/>
      <c r="G27" s="59"/>
      <c r="H27" s="60"/>
      <c r="I27" s="16"/>
      <c r="J27" s="17"/>
      <c r="K27" s="36">
        <v>15</v>
      </c>
      <c r="L27" s="92" t="s">
        <v>45</v>
      </c>
      <c r="M27" s="32" t="s">
        <v>63</v>
      </c>
      <c r="N27" s="116">
        <v>5.6</v>
      </c>
      <c r="O27" s="64" t="s">
        <v>64</v>
      </c>
      <c r="P27" s="209" t="s">
        <v>64</v>
      </c>
      <c r="Q27" s="210" t="s">
        <v>64</v>
      </c>
      <c r="R27" s="210" t="s">
        <v>64</v>
      </c>
      <c r="S27" s="33" t="s">
        <v>48</v>
      </c>
      <c r="T27" s="337" t="s">
        <v>65</v>
      </c>
      <c r="U27" s="369" t="s">
        <v>66</v>
      </c>
      <c r="V27" s="211" t="s">
        <v>64</v>
      </c>
      <c r="W27" s="209" t="s">
        <v>64</v>
      </c>
      <c r="X27" s="210" t="s">
        <v>64</v>
      </c>
      <c r="Y27" s="210" t="s">
        <v>64</v>
      </c>
      <c r="Z27" s="33" t="s">
        <v>48</v>
      </c>
      <c r="AA27" s="337" t="s">
        <v>65</v>
      </c>
      <c r="AB27" s="369" t="s">
        <v>66</v>
      </c>
      <c r="AD27" s="36">
        <v>15</v>
      </c>
      <c r="AE27" s="38">
        <v>14.2621329895528</v>
      </c>
      <c r="AF27" s="135">
        <v>32.266664496968303</v>
      </c>
      <c r="AG27" s="38">
        <v>14.132343416968</v>
      </c>
      <c r="AH27" s="37">
        <v>32.198960101555699</v>
      </c>
      <c r="AI27" s="38">
        <v>15.7071329623169</v>
      </c>
      <c r="AJ27" s="37">
        <v>28.2197076880407</v>
      </c>
      <c r="AK27" s="116">
        <v>15.051562695994701</v>
      </c>
      <c r="AL27" s="37">
        <v>30.967960539235399</v>
      </c>
      <c r="AM27" s="3"/>
      <c r="AN27" s="36">
        <v>15</v>
      </c>
      <c r="AO27" s="38">
        <v>14.231748228250799</v>
      </c>
      <c r="AP27" s="37">
        <v>28.155416572583299</v>
      </c>
      <c r="AQ27" s="277" t="s">
        <v>49</v>
      </c>
      <c r="AR27" s="278" t="s">
        <v>49</v>
      </c>
      <c r="AS27" s="277" t="s">
        <v>49</v>
      </c>
      <c r="AT27" s="278" t="s">
        <v>49</v>
      </c>
      <c r="AU27" s="277" t="s">
        <v>49</v>
      </c>
      <c r="AV27" s="278" t="s">
        <v>49</v>
      </c>
      <c r="AW27" s="277" t="s">
        <v>49</v>
      </c>
      <c r="AX27" s="278" t="s">
        <v>49</v>
      </c>
      <c r="AY27" s="277" t="s">
        <v>49</v>
      </c>
      <c r="AZ27" s="278" t="s">
        <v>49</v>
      </c>
      <c r="BA27" s="82"/>
      <c r="BB27" s="36">
        <v>15</v>
      </c>
      <c r="BC27" s="38">
        <v>14.8125415620437</v>
      </c>
      <c r="BD27" s="37">
        <v>27.4472540660995</v>
      </c>
      <c r="BE27" s="277" t="s">
        <v>49</v>
      </c>
      <c r="BF27" s="278" t="s">
        <v>49</v>
      </c>
      <c r="BG27" s="277" t="s">
        <v>49</v>
      </c>
      <c r="BH27" s="278" t="s">
        <v>49</v>
      </c>
      <c r="BI27" s="277" t="s">
        <v>49</v>
      </c>
      <c r="BJ27" s="278" t="s">
        <v>49</v>
      </c>
      <c r="BK27" s="277" t="s">
        <v>49</v>
      </c>
      <c r="BL27" s="278" t="s">
        <v>49</v>
      </c>
      <c r="BM27" s="277" t="s">
        <v>49</v>
      </c>
      <c r="BN27" s="278" t="s">
        <v>49</v>
      </c>
      <c r="BO27" s="82"/>
      <c r="BP27" s="92">
        <v>15</v>
      </c>
      <c r="BQ27" s="173">
        <v>1</v>
      </c>
      <c r="BR27" s="38">
        <v>16.709149591591199</v>
      </c>
      <c r="BS27" s="135">
        <v>29.521118384746099</v>
      </c>
      <c r="BT27" s="306" t="s">
        <v>51</v>
      </c>
      <c r="BU27" s="135">
        <v>31.312609782356901</v>
      </c>
      <c r="BV27" s="354" t="s">
        <v>65</v>
      </c>
      <c r="BX27" s="92">
        <v>15</v>
      </c>
      <c r="BY27" s="35">
        <v>1</v>
      </c>
      <c r="BZ27" s="38">
        <v>18.0152675526633</v>
      </c>
      <c r="CA27" s="37">
        <v>28.3365292091861</v>
      </c>
      <c r="CB27" s="306" t="s">
        <v>51</v>
      </c>
      <c r="CC27" s="37">
        <v>30.021709973559599</v>
      </c>
      <c r="CD27" s="354" t="s">
        <v>65</v>
      </c>
    </row>
    <row r="28" spans="1:82" ht="15.75" customHeight="1" thickBot="1">
      <c r="A28" s="395" t="s">
        <v>88</v>
      </c>
      <c r="B28" s="396"/>
      <c r="C28" s="396"/>
      <c r="D28" s="396"/>
      <c r="E28" s="396"/>
      <c r="F28" s="396"/>
      <c r="G28" s="397" t="s">
        <v>89</v>
      </c>
      <c r="H28" s="398"/>
      <c r="I28" s="60"/>
      <c r="J28" s="17"/>
      <c r="K28" s="36">
        <v>16</v>
      </c>
      <c r="L28" s="92" t="s">
        <v>45</v>
      </c>
      <c r="M28" s="32" t="s">
        <v>63</v>
      </c>
      <c r="N28" s="116">
        <v>5.6</v>
      </c>
      <c r="O28" s="64" t="s">
        <v>64</v>
      </c>
      <c r="P28" s="209" t="s">
        <v>64</v>
      </c>
      <c r="Q28" s="210" t="s">
        <v>64</v>
      </c>
      <c r="R28" s="210" t="s">
        <v>64</v>
      </c>
      <c r="S28" s="33" t="s">
        <v>48</v>
      </c>
      <c r="T28" s="337" t="s">
        <v>65</v>
      </c>
      <c r="U28" s="369" t="s">
        <v>66</v>
      </c>
      <c r="V28" s="211" t="s">
        <v>64</v>
      </c>
      <c r="W28" s="209" t="s">
        <v>64</v>
      </c>
      <c r="X28" s="210" t="s">
        <v>64</v>
      </c>
      <c r="Y28" s="210" t="s">
        <v>64</v>
      </c>
      <c r="Z28" s="33" t="s">
        <v>48</v>
      </c>
      <c r="AA28" s="337" t="s">
        <v>65</v>
      </c>
      <c r="AB28" s="369" t="s">
        <v>66</v>
      </c>
      <c r="AD28" s="36">
        <v>16</v>
      </c>
      <c r="AE28" s="38">
        <v>15.0388610829639</v>
      </c>
      <c r="AF28" s="135">
        <v>30.785373185992398</v>
      </c>
      <c r="AG28" s="38">
        <v>14.465533072537101</v>
      </c>
      <c r="AH28" s="37">
        <v>32.627712021229101</v>
      </c>
      <c r="AI28" s="38">
        <v>16.110235119752399</v>
      </c>
      <c r="AJ28" s="37">
        <v>28.138557595514701</v>
      </c>
      <c r="AK28" s="116">
        <v>13.7762726604427</v>
      </c>
      <c r="AL28" s="37">
        <v>29.1643912305545</v>
      </c>
      <c r="AM28" s="3"/>
      <c r="AN28" s="36">
        <v>16</v>
      </c>
      <c r="AO28" s="38">
        <v>14.207346364775599</v>
      </c>
      <c r="AP28" s="37">
        <v>28.2119185742587</v>
      </c>
      <c r="AQ28" s="277" t="s">
        <v>49</v>
      </c>
      <c r="AR28" s="278" t="s">
        <v>49</v>
      </c>
      <c r="AS28" s="277" t="s">
        <v>49</v>
      </c>
      <c r="AT28" s="278" t="s">
        <v>49</v>
      </c>
      <c r="AU28" s="277" t="s">
        <v>49</v>
      </c>
      <c r="AV28" s="278" t="s">
        <v>49</v>
      </c>
      <c r="AW28" s="277" t="s">
        <v>49</v>
      </c>
      <c r="AX28" s="278" t="s">
        <v>49</v>
      </c>
      <c r="AY28" s="277" t="s">
        <v>49</v>
      </c>
      <c r="AZ28" s="278" t="s">
        <v>49</v>
      </c>
      <c r="BA28" s="82"/>
      <c r="BB28" s="36">
        <v>16</v>
      </c>
      <c r="BC28" s="38">
        <v>15.059265829454899</v>
      </c>
      <c r="BD28" s="37">
        <v>26.6779673319725</v>
      </c>
      <c r="BE28" s="277" t="s">
        <v>49</v>
      </c>
      <c r="BF28" s="278" t="s">
        <v>49</v>
      </c>
      <c r="BG28" s="277" t="s">
        <v>49</v>
      </c>
      <c r="BH28" s="278" t="s">
        <v>49</v>
      </c>
      <c r="BI28" s="277" t="s">
        <v>49</v>
      </c>
      <c r="BJ28" s="278" t="s">
        <v>49</v>
      </c>
      <c r="BK28" s="277" t="s">
        <v>49</v>
      </c>
      <c r="BL28" s="278" t="s">
        <v>49</v>
      </c>
      <c r="BM28" s="277" t="s">
        <v>49</v>
      </c>
      <c r="BN28" s="278" t="s">
        <v>49</v>
      </c>
      <c r="BO28" s="82"/>
      <c r="BP28" s="92">
        <v>16</v>
      </c>
      <c r="BQ28" s="173">
        <v>1</v>
      </c>
      <c r="BR28" s="38">
        <v>15.777553669033599</v>
      </c>
      <c r="BS28" s="135">
        <v>28.725887706138799</v>
      </c>
      <c r="BT28" s="329" t="s">
        <v>51</v>
      </c>
      <c r="BU28" s="137">
        <v>31.300106630567701</v>
      </c>
      <c r="BV28" s="354" t="s">
        <v>65</v>
      </c>
      <c r="BX28" s="92">
        <v>16</v>
      </c>
      <c r="BY28" s="35">
        <v>1</v>
      </c>
      <c r="BZ28" s="38">
        <v>18.089360308219099</v>
      </c>
      <c r="CA28" s="37">
        <v>27.986281307647999</v>
      </c>
      <c r="CB28" s="306" t="s">
        <v>51</v>
      </c>
      <c r="CC28" s="37">
        <v>30.206257707866602</v>
      </c>
      <c r="CD28" s="354" t="s">
        <v>65</v>
      </c>
    </row>
    <row r="29" spans="1:82" ht="15.75" customHeight="1">
      <c r="A29" s="399" t="s">
        <v>90</v>
      </c>
      <c r="B29" s="400"/>
      <c r="C29" s="400"/>
      <c r="D29" s="400"/>
      <c r="E29" s="401" t="s">
        <v>91</v>
      </c>
      <c r="F29" s="402"/>
      <c r="G29" s="402"/>
      <c r="H29" s="403"/>
      <c r="I29" s="67"/>
      <c r="J29" s="17"/>
      <c r="K29" s="36">
        <v>17</v>
      </c>
      <c r="L29" s="92" t="s">
        <v>45</v>
      </c>
      <c r="M29" s="32" t="s">
        <v>63</v>
      </c>
      <c r="N29" s="116">
        <v>5.6</v>
      </c>
      <c r="O29" s="64" t="s">
        <v>64</v>
      </c>
      <c r="P29" s="209" t="s">
        <v>64</v>
      </c>
      <c r="Q29" s="210" t="s">
        <v>64</v>
      </c>
      <c r="R29" s="210" t="s">
        <v>64</v>
      </c>
      <c r="S29" s="33" t="s">
        <v>48</v>
      </c>
      <c r="T29" s="337" t="s">
        <v>65</v>
      </c>
      <c r="U29" s="369" t="s">
        <v>66</v>
      </c>
      <c r="V29" s="211" t="s">
        <v>64</v>
      </c>
      <c r="W29" s="209" t="s">
        <v>64</v>
      </c>
      <c r="X29" s="210" t="s">
        <v>64</v>
      </c>
      <c r="Y29" s="210" t="s">
        <v>64</v>
      </c>
      <c r="Z29" s="33" t="s">
        <v>48</v>
      </c>
      <c r="AA29" s="337" t="s">
        <v>65</v>
      </c>
      <c r="AB29" s="369" t="s">
        <v>66</v>
      </c>
      <c r="AD29" s="36">
        <v>17</v>
      </c>
      <c r="AE29" s="38">
        <v>17.0603415131025</v>
      </c>
      <c r="AF29" s="135">
        <v>28.9026270421897</v>
      </c>
      <c r="AG29" s="38">
        <v>14.3087214142089</v>
      </c>
      <c r="AH29" s="37">
        <v>33.001469566778297</v>
      </c>
      <c r="AI29" s="38">
        <v>15.694395753012801</v>
      </c>
      <c r="AJ29" s="37">
        <v>29.677166138503701</v>
      </c>
      <c r="AK29" s="116">
        <v>14.137739301442499</v>
      </c>
      <c r="AL29" s="37">
        <v>33.562911328059599</v>
      </c>
      <c r="AM29" s="3"/>
      <c r="AN29" s="36">
        <v>17</v>
      </c>
      <c r="AO29" s="38">
        <v>14.815269961963599</v>
      </c>
      <c r="AP29" s="37">
        <v>28.7257367614529</v>
      </c>
      <c r="AQ29" s="277" t="s">
        <v>49</v>
      </c>
      <c r="AR29" s="278" t="s">
        <v>49</v>
      </c>
      <c r="AS29" s="277" t="s">
        <v>49</v>
      </c>
      <c r="AT29" s="278" t="s">
        <v>49</v>
      </c>
      <c r="AU29" s="277" t="s">
        <v>49</v>
      </c>
      <c r="AV29" s="278" t="s">
        <v>49</v>
      </c>
      <c r="AW29" s="277" t="s">
        <v>49</v>
      </c>
      <c r="AX29" s="278" t="s">
        <v>49</v>
      </c>
      <c r="AY29" s="277" t="s">
        <v>49</v>
      </c>
      <c r="AZ29" s="278" t="s">
        <v>49</v>
      </c>
      <c r="BA29" s="82"/>
      <c r="BB29" s="36">
        <v>17</v>
      </c>
      <c r="BC29" s="38">
        <v>15.1400335645722</v>
      </c>
      <c r="BD29" s="37">
        <v>25.959491535853701</v>
      </c>
      <c r="BE29" s="277" t="s">
        <v>49</v>
      </c>
      <c r="BF29" s="278" t="s">
        <v>49</v>
      </c>
      <c r="BG29" s="277" t="s">
        <v>49</v>
      </c>
      <c r="BH29" s="278" t="s">
        <v>49</v>
      </c>
      <c r="BI29" s="277" t="s">
        <v>49</v>
      </c>
      <c r="BJ29" s="278" t="s">
        <v>49</v>
      </c>
      <c r="BK29" s="277" t="s">
        <v>49</v>
      </c>
      <c r="BL29" s="278" t="s">
        <v>49</v>
      </c>
      <c r="BM29" s="277" t="s">
        <v>49</v>
      </c>
      <c r="BN29" s="278" t="s">
        <v>49</v>
      </c>
      <c r="BO29" s="82"/>
      <c r="BP29" s="92">
        <v>17</v>
      </c>
      <c r="BQ29" s="173">
        <v>1</v>
      </c>
      <c r="BR29" s="38">
        <v>15.3165698642789</v>
      </c>
      <c r="BS29" s="238">
        <v>29.666381197985402</v>
      </c>
      <c r="BT29" s="306" t="s">
        <v>51</v>
      </c>
      <c r="BU29" s="238">
        <v>31.4777936672075</v>
      </c>
      <c r="BV29" s="354" t="s">
        <v>65</v>
      </c>
      <c r="BX29" s="92">
        <v>17</v>
      </c>
      <c r="BY29" s="35">
        <v>1</v>
      </c>
      <c r="BZ29" s="38">
        <v>18.591090740499201</v>
      </c>
      <c r="CA29" s="164">
        <v>28.631458110268099</v>
      </c>
      <c r="CB29" s="306" t="s">
        <v>51</v>
      </c>
      <c r="CC29" s="293">
        <v>30.022241322947199</v>
      </c>
      <c r="CD29" s="354" t="s">
        <v>65</v>
      </c>
    </row>
    <row r="30" spans="1:82" ht="15.75" customHeight="1">
      <c r="A30" s="404" t="s">
        <v>92</v>
      </c>
      <c r="B30" s="405"/>
      <c r="C30" s="405"/>
      <c r="D30" s="406"/>
      <c r="E30" s="401" t="s">
        <v>91</v>
      </c>
      <c r="F30" s="402"/>
      <c r="G30" s="402"/>
      <c r="H30" s="403"/>
      <c r="I30" s="16"/>
      <c r="J30" s="17"/>
      <c r="K30" s="36">
        <v>18</v>
      </c>
      <c r="L30" s="92" t="s">
        <v>45</v>
      </c>
      <c r="M30" s="32" t="s">
        <v>63</v>
      </c>
      <c r="N30" s="116">
        <v>5.6</v>
      </c>
      <c r="O30" s="64" t="s">
        <v>64</v>
      </c>
      <c r="P30" s="209" t="s">
        <v>64</v>
      </c>
      <c r="Q30" s="210" t="s">
        <v>64</v>
      </c>
      <c r="R30" s="210" t="s">
        <v>64</v>
      </c>
      <c r="S30" s="33" t="s">
        <v>48</v>
      </c>
      <c r="T30" s="337" t="s">
        <v>65</v>
      </c>
      <c r="U30" s="369" t="s">
        <v>66</v>
      </c>
      <c r="V30" s="211" t="s">
        <v>64</v>
      </c>
      <c r="W30" s="209" t="s">
        <v>64</v>
      </c>
      <c r="X30" s="210" t="s">
        <v>64</v>
      </c>
      <c r="Y30" s="210" t="s">
        <v>64</v>
      </c>
      <c r="Z30" s="33" t="s">
        <v>48</v>
      </c>
      <c r="AA30" s="337" t="s">
        <v>65</v>
      </c>
      <c r="AB30" s="369" t="s">
        <v>66</v>
      </c>
      <c r="AD30" s="36">
        <v>18</v>
      </c>
      <c r="AE30" s="38">
        <v>15.458646986478399</v>
      </c>
      <c r="AF30" s="136">
        <v>30.119250038135601</v>
      </c>
      <c r="AG30" s="38">
        <v>13.4734528298297</v>
      </c>
      <c r="AH30" s="37">
        <v>33.860972149336398</v>
      </c>
      <c r="AI30" s="38">
        <v>18.0893184118368</v>
      </c>
      <c r="AJ30" s="37">
        <v>28.6528217334975</v>
      </c>
      <c r="AK30" s="116">
        <v>13.447755373260501</v>
      </c>
      <c r="AL30" s="37">
        <v>34.366552786676102</v>
      </c>
      <c r="AM30" s="3"/>
      <c r="AN30" s="36">
        <v>18</v>
      </c>
      <c r="AO30" s="144">
        <v>14.525470868804801</v>
      </c>
      <c r="AP30" s="37">
        <v>27.003758615412899</v>
      </c>
      <c r="AQ30" s="277" t="s">
        <v>49</v>
      </c>
      <c r="AR30" s="278" t="s">
        <v>49</v>
      </c>
      <c r="AS30" s="277" t="s">
        <v>49</v>
      </c>
      <c r="AT30" s="278" t="s">
        <v>49</v>
      </c>
      <c r="AU30" s="283" t="s">
        <v>49</v>
      </c>
      <c r="AV30" s="278" t="s">
        <v>49</v>
      </c>
      <c r="AW30" s="283" t="s">
        <v>49</v>
      </c>
      <c r="AX30" s="278" t="s">
        <v>49</v>
      </c>
      <c r="AY30" s="283" t="s">
        <v>49</v>
      </c>
      <c r="AZ30" s="278" t="s">
        <v>49</v>
      </c>
      <c r="BA30" s="82"/>
      <c r="BB30" s="36">
        <v>18</v>
      </c>
      <c r="BC30" s="144">
        <v>15.463660405120599</v>
      </c>
      <c r="BD30" s="37">
        <v>25.449736872397501</v>
      </c>
      <c r="BE30" s="277" t="s">
        <v>49</v>
      </c>
      <c r="BF30" s="278" t="s">
        <v>49</v>
      </c>
      <c r="BG30" s="277" t="s">
        <v>49</v>
      </c>
      <c r="BH30" s="278" t="s">
        <v>49</v>
      </c>
      <c r="BI30" s="283" t="s">
        <v>49</v>
      </c>
      <c r="BJ30" s="278" t="s">
        <v>49</v>
      </c>
      <c r="BK30" s="283" t="s">
        <v>49</v>
      </c>
      <c r="BL30" s="278" t="s">
        <v>49</v>
      </c>
      <c r="BM30" s="283" t="s">
        <v>49</v>
      </c>
      <c r="BN30" s="278" t="s">
        <v>49</v>
      </c>
      <c r="BO30" s="82"/>
      <c r="BP30" s="92">
        <v>18</v>
      </c>
      <c r="BQ30" s="36">
        <v>1</v>
      </c>
      <c r="BR30" s="144">
        <v>14.8301451053851</v>
      </c>
      <c r="BS30" s="238">
        <v>30.414291287906799</v>
      </c>
      <c r="BT30" s="330" t="s">
        <v>51</v>
      </c>
      <c r="BU30" s="238">
        <v>31.4680774106297</v>
      </c>
      <c r="BV30" s="354" t="s">
        <v>65</v>
      </c>
      <c r="BX30" s="92">
        <v>18</v>
      </c>
      <c r="BY30" s="92">
        <v>1</v>
      </c>
      <c r="BZ30" s="144">
        <v>18.571467478867302</v>
      </c>
      <c r="CA30" s="165">
        <v>30.445013509635199</v>
      </c>
      <c r="CB30" s="330" t="s">
        <v>51</v>
      </c>
      <c r="CC30" s="294">
        <v>30.122497365004499</v>
      </c>
      <c r="CD30" s="354" t="s">
        <v>65</v>
      </c>
    </row>
    <row r="31" spans="1:82" ht="15" customHeight="1">
      <c r="A31" s="407" t="s">
        <v>93</v>
      </c>
      <c r="B31" s="408"/>
      <c r="C31" s="408"/>
      <c r="D31" s="408"/>
      <c r="E31" s="401" t="s">
        <v>91</v>
      </c>
      <c r="F31" s="402"/>
      <c r="G31" s="402"/>
      <c r="H31" s="403"/>
      <c r="I31" s="16"/>
      <c r="J31" s="17"/>
      <c r="K31" s="36">
        <v>19</v>
      </c>
      <c r="L31" s="92" t="s">
        <v>45</v>
      </c>
      <c r="M31" s="32" t="s">
        <v>63</v>
      </c>
      <c r="N31" s="116">
        <v>5.6</v>
      </c>
      <c r="O31" s="64" t="s">
        <v>64</v>
      </c>
      <c r="P31" s="209" t="s">
        <v>64</v>
      </c>
      <c r="Q31" s="210" t="s">
        <v>64</v>
      </c>
      <c r="R31" s="210" t="s">
        <v>64</v>
      </c>
      <c r="S31" s="33" t="s">
        <v>48</v>
      </c>
      <c r="T31" s="337" t="s">
        <v>65</v>
      </c>
      <c r="U31" s="369" t="s">
        <v>66</v>
      </c>
      <c r="V31" s="211" t="s">
        <v>64</v>
      </c>
      <c r="W31" s="209" t="s">
        <v>64</v>
      </c>
      <c r="X31" s="210" t="s">
        <v>64</v>
      </c>
      <c r="Y31" s="210" t="s">
        <v>64</v>
      </c>
      <c r="Z31" s="33" t="s">
        <v>48</v>
      </c>
      <c r="AA31" s="337" t="s">
        <v>65</v>
      </c>
      <c r="AB31" s="369" t="s">
        <v>66</v>
      </c>
      <c r="AD31" s="36">
        <v>19</v>
      </c>
      <c r="AE31" s="38">
        <v>16.725856604033002</v>
      </c>
      <c r="AF31" s="135">
        <v>28.697190526532701</v>
      </c>
      <c r="AG31" s="38">
        <v>13.8544767531413</v>
      </c>
      <c r="AH31" s="37">
        <v>33.408433827171699</v>
      </c>
      <c r="AI31" s="38">
        <v>16.1280537252545</v>
      </c>
      <c r="AJ31" s="37">
        <v>29.158433744065199</v>
      </c>
      <c r="AK31" s="116">
        <v>14.390474523154801</v>
      </c>
      <c r="AL31" s="37">
        <v>33.010239591816102</v>
      </c>
      <c r="AM31" s="3"/>
      <c r="AN31" s="77">
        <v>19</v>
      </c>
      <c r="AO31" s="144">
        <v>14.227951403572</v>
      </c>
      <c r="AP31" s="37">
        <v>27.2923057688607</v>
      </c>
      <c r="AQ31" s="277" t="s">
        <v>49</v>
      </c>
      <c r="AR31" s="278" t="s">
        <v>49</v>
      </c>
      <c r="AS31" s="277" t="s">
        <v>49</v>
      </c>
      <c r="AT31" s="278" t="s">
        <v>49</v>
      </c>
      <c r="AU31" s="277" t="s">
        <v>49</v>
      </c>
      <c r="AV31" s="278" t="s">
        <v>49</v>
      </c>
      <c r="AW31" s="277" t="s">
        <v>49</v>
      </c>
      <c r="AX31" s="278" t="s">
        <v>49</v>
      </c>
      <c r="AY31" s="277" t="s">
        <v>49</v>
      </c>
      <c r="AZ31" s="278" t="s">
        <v>49</v>
      </c>
      <c r="BA31" s="82"/>
      <c r="BB31" s="77">
        <v>19</v>
      </c>
      <c r="BC31" s="144">
        <v>15.303278332369</v>
      </c>
      <c r="BD31" s="37">
        <v>26.925210333092899</v>
      </c>
      <c r="BE31" s="277" t="s">
        <v>49</v>
      </c>
      <c r="BF31" s="278" t="s">
        <v>49</v>
      </c>
      <c r="BG31" s="277" t="s">
        <v>49</v>
      </c>
      <c r="BH31" s="278" t="s">
        <v>49</v>
      </c>
      <c r="BI31" s="277" t="s">
        <v>49</v>
      </c>
      <c r="BJ31" s="278" t="s">
        <v>49</v>
      </c>
      <c r="BK31" s="277" t="s">
        <v>49</v>
      </c>
      <c r="BL31" s="278" t="s">
        <v>49</v>
      </c>
      <c r="BM31" s="277" t="s">
        <v>49</v>
      </c>
      <c r="BN31" s="278" t="s">
        <v>49</v>
      </c>
      <c r="BO31" s="82"/>
      <c r="BP31" s="151">
        <v>19</v>
      </c>
      <c r="BQ31" s="172">
        <v>1</v>
      </c>
      <c r="BR31" s="144">
        <v>15.3946202994359</v>
      </c>
      <c r="BS31" s="135">
        <v>29.945311457559701</v>
      </c>
      <c r="BT31" s="330" t="s">
        <v>51</v>
      </c>
      <c r="BU31" s="135">
        <v>31.3759826468992</v>
      </c>
      <c r="BV31" s="354" t="s">
        <v>65</v>
      </c>
      <c r="BX31" s="151">
        <v>19</v>
      </c>
      <c r="BY31" s="148">
        <v>1</v>
      </c>
      <c r="BZ31" s="153">
        <v>17.954974666920901</v>
      </c>
      <c r="CA31" s="130">
        <v>30.786008417057602</v>
      </c>
      <c r="CB31" s="332" t="s">
        <v>51</v>
      </c>
      <c r="CC31" s="130">
        <v>30.2868273421103</v>
      </c>
      <c r="CD31" s="354" t="s">
        <v>65</v>
      </c>
    </row>
    <row r="32" spans="1:82" ht="15.75" customHeight="1" thickBot="1">
      <c r="A32" s="407" t="s">
        <v>74</v>
      </c>
      <c r="B32" s="408"/>
      <c r="C32" s="408"/>
      <c r="D32" s="408"/>
      <c r="E32" s="401" t="s">
        <v>91</v>
      </c>
      <c r="F32" s="402"/>
      <c r="G32" s="402"/>
      <c r="H32" s="403"/>
      <c r="I32" s="16"/>
      <c r="J32" s="17"/>
      <c r="K32" s="71">
        <v>20</v>
      </c>
      <c r="L32" s="159" t="s">
        <v>45</v>
      </c>
      <c r="M32" s="32" t="s">
        <v>63</v>
      </c>
      <c r="N32" s="116">
        <v>5.6</v>
      </c>
      <c r="O32" s="339" t="s">
        <v>64</v>
      </c>
      <c r="P32" s="340" t="s">
        <v>64</v>
      </c>
      <c r="Q32" s="341" t="s">
        <v>64</v>
      </c>
      <c r="R32" s="341" t="s">
        <v>64</v>
      </c>
      <c r="S32" s="48" t="s">
        <v>48</v>
      </c>
      <c r="T32" s="342" t="s">
        <v>65</v>
      </c>
      <c r="U32" s="370" t="s">
        <v>66</v>
      </c>
      <c r="V32" s="216" t="s">
        <v>64</v>
      </c>
      <c r="W32" s="214" t="s">
        <v>64</v>
      </c>
      <c r="X32" s="214" t="s">
        <v>64</v>
      </c>
      <c r="Y32" s="341" t="s">
        <v>64</v>
      </c>
      <c r="Z32" s="48" t="s">
        <v>48</v>
      </c>
      <c r="AA32" s="342" t="s">
        <v>65</v>
      </c>
      <c r="AB32" s="370" t="s">
        <v>66</v>
      </c>
      <c r="AD32" s="71">
        <v>20</v>
      </c>
      <c r="AE32" s="52">
        <v>16.109461792827901</v>
      </c>
      <c r="AF32" s="134">
        <v>29.587666617644899</v>
      </c>
      <c r="AG32" s="52">
        <v>13.6080091252418</v>
      </c>
      <c r="AH32" s="51">
        <v>33.031095378338897</v>
      </c>
      <c r="AI32" s="52">
        <v>16.053459308852901</v>
      </c>
      <c r="AJ32" s="51">
        <v>30.387761862569899</v>
      </c>
      <c r="AK32" s="140">
        <v>13.730914417739699</v>
      </c>
      <c r="AL32" s="72">
        <v>34.155822797869803</v>
      </c>
      <c r="AM32" s="3"/>
      <c r="AN32" s="78">
        <v>20</v>
      </c>
      <c r="AO32" s="52">
        <v>14.842978142746</v>
      </c>
      <c r="AP32" s="72">
        <v>25.3366800570724</v>
      </c>
      <c r="AQ32" s="284" t="s">
        <v>49</v>
      </c>
      <c r="AR32" s="285" t="s">
        <v>49</v>
      </c>
      <c r="AS32" s="284" t="s">
        <v>49</v>
      </c>
      <c r="AT32" s="285" t="s">
        <v>49</v>
      </c>
      <c r="AU32" s="284" t="s">
        <v>49</v>
      </c>
      <c r="AV32" s="285" t="s">
        <v>49</v>
      </c>
      <c r="AW32" s="284" t="s">
        <v>49</v>
      </c>
      <c r="AX32" s="285" t="s">
        <v>49</v>
      </c>
      <c r="AY32" s="284" t="s">
        <v>49</v>
      </c>
      <c r="AZ32" s="285" t="s">
        <v>49</v>
      </c>
      <c r="BA32" s="82"/>
      <c r="BB32" s="78">
        <v>20</v>
      </c>
      <c r="BC32" s="52">
        <v>14.7964434779479</v>
      </c>
      <c r="BD32" s="72">
        <v>28.265120075094501</v>
      </c>
      <c r="BE32" s="284" t="s">
        <v>49</v>
      </c>
      <c r="BF32" s="285" t="s">
        <v>49</v>
      </c>
      <c r="BG32" s="284" t="s">
        <v>49</v>
      </c>
      <c r="BH32" s="285" t="s">
        <v>49</v>
      </c>
      <c r="BI32" s="284" t="s">
        <v>49</v>
      </c>
      <c r="BJ32" s="285" t="s">
        <v>49</v>
      </c>
      <c r="BK32" s="284" t="s">
        <v>49</v>
      </c>
      <c r="BL32" s="285" t="s">
        <v>49</v>
      </c>
      <c r="BM32" s="284" t="s">
        <v>49</v>
      </c>
      <c r="BN32" s="285" t="s">
        <v>49</v>
      </c>
      <c r="BO32" s="82"/>
      <c r="BP32" s="152">
        <v>20</v>
      </c>
      <c r="BQ32" s="174">
        <v>1</v>
      </c>
      <c r="BR32" s="52">
        <v>15.7235176290587</v>
      </c>
      <c r="BS32" s="239">
        <v>29.195270879888401</v>
      </c>
      <c r="BT32" s="311" t="s">
        <v>51</v>
      </c>
      <c r="BU32" s="239">
        <v>31.3585477660016</v>
      </c>
      <c r="BV32" s="355" t="s">
        <v>65</v>
      </c>
      <c r="BX32" s="152">
        <v>20</v>
      </c>
      <c r="BY32" s="49">
        <v>1</v>
      </c>
      <c r="BZ32" s="52">
        <v>17.688548235261599</v>
      </c>
      <c r="CA32" s="72">
        <v>30.7119307292519</v>
      </c>
      <c r="CB32" s="311" t="s">
        <v>51</v>
      </c>
      <c r="CC32" s="72">
        <v>30.196774590868898</v>
      </c>
      <c r="CD32" s="355" t="s">
        <v>65</v>
      </c>
    </row>
    <row r="33" spans="1:82" ht="15" thickBot="1">
      <c r="A33" s="407" t="s">
        <v>94</v>
      </c>
      <c r="B33" s="408"/>
      <c r="C33" s="408"/>
      <c r="D33" s="408"/>
      <c r="E33" s="401" t="s">
        <v>91</v>
      </c>
      <c r="F33" s="402"/>
      <c r="G33" s="402"/>
      <c r="H33" s="403"/>
      <c r="I33" s="16"/>
      <c r="J33" s="17"/>
      <c r="K33" s="170" t="s">
        <v>95</v>
      </c>
      <c r="L33" s="160" t="s">
        <v>45</v>
      </c>
      <c r="M33" s="168" t="s">
        <v>96</v>
      </c>
      <c r="N33" s="167">
        <v>33</v>
      </c>
      <c r="O33" s="218" t="s">
        <v>64</v>
      </c>
      <c r="P33" s="219" t="s">
        <v>64</v>
      </c>
      <c r="Q33" s="219" t="s">
        <v>64</v>
      </c>
      <c r="R33" s="237" t="s">
        <v>64</v>
      </c>
      <c r="S33" s="212" t="s">
        <v>48</v>
      </c>
      <c r="T33" s="338" t="s">
        <v>65</v>
      </c>
      <c r="U33" s="371" t="s">
        <v>66</v>
      </c>
      <c r="V33" s="336" t="s">
        <v>64</v>
      </c>
      <c r="W33" s="219" t="s">
        <v>64</v>
      </c>
      <c r="X33" s="219" t="s">
        <v>64</v>
      </c>
      <c r="Y33" s="237" t="s">
        <v>64</v>
      </c>
      <c r="Z33" s="212" t="s">
        <v>48</v>
      </c>
      <c r="AA33" s="338" t="s">
        <v>65</v>
      </c>
      <c r="AB33" s="371" t="s">
        <v>66</v>
      </c>
      <c r="AD33" s="204" t="s">
        <v>97</v>
      </c>
      <c r="AE33" s="52">
        <v>17.0418287663224</v>
      </c>
      <c r="AF33" s="134">
        <v>28.252096955504399</v>
      </c>
      <c r="AG33" s="52">
        <v>14.2247938708171</v>
      </c>
      <c r="AH33" s="134">
        <v>31.834437429641401</v>
      </c>
      <c r="AI33" s="52">
        <v>18.031043906365301</v>
      </c>
      <c r="AJ33" s="134">
        <v>27.035863376412099</v>
      </c>
      <c r="AK33" s="52">
        <v>14.2857885981573</v>
      </c>
      <c r="AL33" s="51">
        <v>31.704591813781001</v>
      </c>
      <c r="AM33" s="3"/>
      <c r="AN33" s="170" t="s">
        <v>97</v>
      </c>
      <c r="AO33" s="162">
        <v>14.853551460286599</v>
      </c>
      <c r="AP33" s="163">
        <v>27.262664047424298</v>
      </c>
      <c r="AQ33" s="286" t="s">
        <v>49</v>
      </c>
      <c r="AR33" s="287" t="s">
        <v>49</v>
      </c>
      <c r="AS33" s="286" t="s">
        <v>49</v>
      </c>
      <c r="AT33" s="287" t="s">
        <v>49</v>
      </c>
      <c r="AU33" s="286" t="s">
        <v>49</v>
      </c>
      <c r="AV33" s="287" t="s">
        <v>49</v>
      </c>
      <c r="AW33" s="286" t="s">
        <v>49</v>
      </c>
      <c r="AX33" s="287" t="s">
        <v>49</v>
      </c>
      <c r="AY33" s="286" t="s">
        <v>49</v>
      </c>
      <c r="AZ33" s="287" t="s">
        <v>49</v>
      </c>
      <c r="BA33" s="82"/>
      <c r="BB33" s="170" t="s">
        <v>97</v>
      </c>
      <c r="BC33" s="162">
        <v>15.256030710176599</v>
      </c>
      <c r="BD33" s="163">
        <v>26.114631408675599</v>
      </c>
      <c r="BE33" s="286" t="s">
        <v>49</v>
      </c>
      <c r="BF33" s="287" t="s">
        <v>49</v>
      </c>
      <c r="BG33" s="286" t="s">
        <v>49</v>
      </c>
      <c r="BH33" s="287" t="s">
        <v>49</v>
      </c>
      <c r="BI33" s="286" t="s">
        <v>49</v>
      </c>
      <c r="BJ33" s="287" t="s">
        <v>49</v>
      </c>
      <c r="BK33" s="286" t="s">
        <v>49</v>
      </c>
      <c r="BL33" s="287" t="s">
        <v>49</v>
      </c>
      <c r="BM33" s="286" t="s">
        <v>49</v>
      </c>
      <c r="BN33" s="287" t="s">
        <v>49</v>
      </c>
      <c r="BO33" s="82"/>
      <c r="BP33" s="160" t="s">
        <v>97</v>
      </c>
      <c r="BQ33" s="161">
        <v>1</v>
      </c>
      <c r="BR33" s="162">
        <v>18.211720003156199</v>
      </c>
      <c r="BS33" s="163">
        <v>30.708461885553501</v>
      </c>
      <c r="BT33" s="331" t="s">
        <v>51</v>
      </c>
      <c r="BU33" s="171">
        <v>31.302804853023201</v>
      </c>
      <c r="BV33" s="356" t="s">
        <v>65</v>
      </c>
      <c r="BX33" s="160" t="s">
        <v>97</v>
      </c>
      <c r="BY33" s="161">
        <v>1</v>
      </c>
      <c r="BZ33" s="162">
        <v>17.654966692794101</v>
      </c>
      <c r="CA33" s="163">
        <v>31.172644588351101</v>
      </c>
      <c r="CB33" s="331" t="s">
        <v>51</v>
      </c>
      <c r="CC33" s="163">
        <v>30.7</v>
      </c>
      <c r="CD33" s="356" t="s">
        <v>65</v>
      </c>
    </row>
    <row r="34" spans="1:82" ht="15.75" customHeight="1" thickBot="1">
      <c r="A34" s="404" t="s">
        <v>98</v>
      </c>
      <c r="B34" s="405"/>
      <c r="C34" s="405"/>
      <c r="D34" s="406"/>
      <c r="E34" s="411" t="s">
        <v>91</v>
      </c>
      <c r="F34" s="412"/>
      <c r="G34" s="412"/>
      <c r="H34" s="413"/>
      <c r="I34" s="16"/>
      <c r="J34" s="17"/>
      <c r="K34" s="2"/>
      <c r="O34" s="82"/>
      <c r="P34" s="82"/>
      <c r="Q34" s="2"/>
      <c r="R34" s="2"/>
      <c r="S34" s="2"/>
      <c r="T34" s="2"/>
      <c r="U34" s="2"/>
      <c r="V34" s="82"/>
      <c r="W34" s="82"/>
      <c r="X34" s="82"/>
      <c r="Y34" s="2"/>
      <c r="Z34" s="2"/>
      <c r="AA34" s="82"/>
      <c r="AB34" s="82"/>
      <c r="AD34" s="2"/>
      <c r="AE34" s="82"/>
      <c r="AF34" s="82"/>
      <c r="AG34" s="82"/>
      <c r="AH34" s="82"/>
      <c r="AI34" s="82"/>
      <c r="AJ34" s="82"/>
      <c r="AK34" s="82"/>
      <c r="AL34" s="82"/>
      <c r="AM34" s="3"/>
    </row>
    <row r="35" spans="1:82" ht="27.6" customHeight="1" thickBot="1">
      <c r="A35" s="414" t="s">
        <v>99</v>
      </c>
      <c r="B35" s="415"/>
      <c r="C35" s="415"/>
      <c r="D35" s="416"/>
      <c r="E35" s="417" t="s">
        <v>91</v>
      </c>
      <c r="F35" s="418"/>
      <c r="G35" s="418"/>
      <c r="H35" s="419"/>
      <c r="I35" s="16"/>
      <c r="K35" s="232"/>
      <c r="L35" s="228" t="s">
        <v>100</v>
      </c>
      <c r="M35" s="119" t="s">
        <v>101</v>
      </c>
      <c r="O35" s="82"/>
      <c r="P35" s="82"/>
      <c r="Q35" s="2"/>
      <c r="R35" s="2"/>
      <c r="S35" s="2"/>
      <c r="T35" s="2"/>
      <c r="U35" s="2"/>
      <c r="V35" s="82"/>
      <c r="W35" s="82"/>
      <c r="X35" s="82"/>
      <c r="Y35" s="2"/>
      <c r="Z35" s="2"/>
      <c r="AA35" s="82"/>
      <c r="AB35" s="82"/>
      <c r="AD35" s="2"/>
      <c r="AE35" s="82"/>
      <c r="AF35" s="82"/>
      <c r="AG35" s="82"/>
      <c r="AH35" s="82"/>
      <c r="AI35" s="82"/>
      <c r="AJ35" s="82"/>
      <c r="AK35" s="82"/>
      <c r="AL35" s="82"/>
      <c r="AM35" s="3"/>
    </row>
    <row r="36" spans="1:82">
      <c r="K36" s="231" t="s">
        <v>102</v>
      </c>
      <c r="L36" s="18">
        <v>20</v>
      </c>
      <c r="M36" s="55">
        <v>20</v>
      </c>
      <c r="O36" s="82"/>
      <c r="P36" s="82"/>
      <c r="Q36" s="2"/>
      <c r="R36" s="2"/>
      <c r="S36" s="2"/>
      <c r="T36" s="2"/>
      <c r="U36" s="2"/>
      <c r="V36" s="82"/>
      <c r="W36" s="82"/>
      <c r="X36" s="82"/>
      <c r="Y36" s="2"/>
      <c r="Z36" s="2"/>
      <c r="AA36" s="82"/>
      <c r="AB36" s="82"/>
      <c r="AD36" s="2"/>
      <c r="AE36" s="82"/>
      <c r="AF36" s="82"/>
      <c r="AG36" s="82"/>
      <c r="AH36" s="82"/>
      <c r="AI36" s="82"/>
      <c r="AJ36" s="82"/>
      <c r="AK36" s="82"/>
      <c r="AL36" s="82"/>
      <c r="AM36" s="3"/>
    </row>
    <row r="37" spans="1:82">
      <c r="K37" s="229" t="s">
        <v>103</v>
      </c>
      <c r="L37" s="31">
        <v>19</v>
      </c>
      <c r="M37" s="61">
        <v>19</v>
      </c>
      <c r="O37" s="82"/>
      <c r="P37" s="82"/>
      <c r="Q37" s="2"/>
      <c r="R37" s="2"/>
      <c r="S37" s="2"/>
      <c r="T37" s="2"/>
      <c r="U37" s="2"/>
      <c r="V37" s="82"/>
      <c r="W37" s="82"/>
      <c r="X37" s="82"/>
      <c r="Y37" s="82"/>
      <c r="Z37" s="82"/>
      <c r="AA37" s="82"/>
      <c r="AB37" s="82"/>
      <c r="AD37" s="2"/>
      <c r="AE37" s="82"/>
      <c r="AF37" s="82"/>
      <c r="AG37" s="82"/>
      <c r="AH37" s="82"/>
      <c r="AI37" s="82"/>
      <c r="AJ37" s="82"/>
      <c r="AK37" s="82"/>
      <c r="AL37" s="82"/>
      <c r="AM37" s="3"/>
    </row>
    <row r="38" spans="1:82" ht="15" thickBot="1">
      <c r="A38" s="111" t="s">
        <v>104</v>
      </c>
      <c r="K38" s="230" t="s">
        <v>105</v>
      </c>
      <c r="L38" s="233">
        <f>L37/L36</f>
        <v>0.95</v>
      </c>
      <c r="M38" s="234">
        <f>M37/M36</f>
        <v>0.95</v>
      </c>
      <c r="AD38" s="2"/>
      <c r="AE38" s="82"/>
      <c r="AF38" s="82"/>
      <c r="AG38" s="82"/>
      <c r="AH38" s="82"/>
      <c r="AI38" s="82"/>
      <c r="AJ38" s="82"/>
      <c r="AK38" s="82"/>
      <c r="AL38" s="82"/>
      <c r="AM38" s="3"/>
    </row>
    <row r="39" spans="1:82">
      <c r="A39" s="4" t="s">
        <v>106</v>
      </c>
      <c r="F39" s="4" t="s">
        <v>107</v>
      </c>
      <c r="G39" s="3"/>
      <c r="AD39" s="76"/>
      <c r="AE39" s="3"/>
      <c r="AF39" s="3"/>
      <c r="AG39" s="3"/>
      <c r="AH39" s="3"/>
      <c r="AI39" s="3"/>
      <c r="AJ39" s="3"/>
      <c r="AK39" s="3"/>
      <c r="AL39" s="3"/>
      <c r="AM39" s="3"/>
    </row>
    <row r="40" spans="1:82">
      <c r="A40" s="3" t="s">
        <v>108</v>
      </c>
      <c r="B40" s="169">
        <v>45376</v>
      </c>
      <c r="F40" s="3" t="s">
        <v>109</v>
      </c>
      <c r="G40" s="169">
        <v>45376</v>
      </c>
      <c r="AD40" s="76"/>
      <c r="AE40" s="3"/>
      <c r="AF40" s="3"/>
      <c r="AG40" s="3"/>
      <c r="AH40" s="3"/>
      <c r="AI40" s="3"/>
      <c r="AJ40" s="3"/>
      <c r="AK40" s="3"/>
      <c r="AM40" s="3"/>
    </row>
    <row r="41" spans="1:82">
      <c r="A41" s="3" t="s">
        <v>110</v>
      </c>
      <c r="B41" s="169">
        <v>45378</v>
      </c>
      <c r="F41" s="3" t="s">
        <v>110</v>
      </c>
      <c r="G41" s="169">
        <v>45378</v>
      </c>
      <c r="AE41" s="3"/>
      <c r="AF41" s="3"/>
      <c r="AI41" s="3"/>
      <c r="AL41" s="3"/>
      <c r="AM41" s="84"/>
    </row>
    <row r="42" spans="1:82" ht="15" thickBot="1">
      <c r="A42" s="3" t="s">
        <v>111</v>
      </c>
      <c r="B42" s="17" t="s">
        <v>112</v>
      </c>
      <c r="F42" s="3" t="s">
        <v>111</v>
      </c>
      <c r="G42" s="17" t="s">
        <v>112</v>
      </c>
      <c r="AE42" s="3"/>
      <c r="AF42" s="3"/>
      <c r="AI42" s="3"/>
      <c r="AK42" s="3"/>
      <c r="AL42" s="3"/>
      <c r="AM42" s="3"/>
    </row>
    <row r="43" spans="1:82" ht="15" thickBot="1">
      <c r="A43" s="3" t="s">
        <v>113</v>
      </c>
      <c r="G43" s="384" t="s">
        <v>114</v>
      </c>
      <c r="H43" s="385"/>
      <c r="I43" s="386"/>
      <c r="J43" s="384" t="s">
        <v>114</v>
      </c>
      <c r="K43" s="385"/>
      <c r="L43" s="386"/>
      <c r="AE43" s="3"/>
      <c r="AF43" s="3"/>
      <c r="AG43" s="3"/>
      <c r="AH43" s="3"/>
      <c r="AI43" s="3"/>
      <c r="AJ43" s="3"/>
      <c r="AK43" s="3"/>
      <c r="AL43" s="3"/>
      <c r="AM43" s="3"/>
    </row>
    <row r="44" spans="1:82" ht="15" thickBot="1">
      <c r="A44" s="86" t="s">
        <v>115</v>
      </c>
      <c r="B44" s="87" t="s">
        <v>116</v>
      </c>
      <c r="C44" s="88" t="s">
        <v>117</v>
      </c>
      <c r="D44" s="86" t="s">
        <v>118</v>
      </c>
      <c r="F44" s="100" t="s">
        <v>115</v>
      </c>
      <c r="G44" s="101" t="s">
        <v>116</v>
      </c>
      <c r="H44" s="102" t="s">
        <v>117</v>
      </c>
      <c r="I44" s="100" t="s">
        <v>119</v>
      </c>
      <c r="J44" s="101" t="s">
        <v>116</v>
      </c>
      <c r="K44" s="102" t="s">
        <v>117</v>
      </c>
      <c r="L44" s="100" t="s">
        <v>119</v>
      </c>
      <c r="AE44" s="3"/>
      <c r="AF44" s="3"/>
      <c r="AG44" s="3"/>
      <c r="AH44" s="3"/>
      <c r="AI44" s="3"/>
      <c r="AJ44" s="3"/>
      <c r="AK44" s="3"/>
      <c r="AL44" s="3"/>
      <c r="AM44" s="3"/>
    </row>
    <row r="45" spans="1:82" ht="15" thickBot="1">
      <c r="A45" s="89">
        <v>1E-4</v>
      </c>
      <c r="B45" s="19" t="s">
        <v>120</v>
      </c>
      <c r="C45" s="19" t="s">
        <v>120</v>
      </c>
      <c r="D45" s="118"/>
      <c r="F45" s="103">
        <v>1</v>
      </c>
      <c r="G45" s="20" t="s">
        <v>120</v>
      </c>
      <c r="H45" s="20" t="s">
        <v>120</v>
      </c>
      <c r="I45" s="20"/>
      <c r="J45" s="200">
        <v>0</v>
      </c>
      <c r="K45" s="200">
        <v>0</v>
      </c>
      <c r="L45" s="236"/>
      <c r="AE45" s="3"/>
      <c r="AF45" s="3"/>
      <c r="AG45" s="3"/>
      <c r="AH45" s="3"/>
      <c r="AI45" s="3"/>
      <c r="AJ45" s="3"/>
      <c r="AK45" s="3"/>
      <c r="AL45" s="3"/>
      <c r="AM45" s="3"/>
    </row>
    <row r="46" spans="1:82">
      <c r="A46" s="91">
        <v>1.0000000000000001E-5</v>
      </c>
      <c r="B46" s="95">
        <v>34</v>
      </c>
      <c r="C46" s="96">
        <v>33</v>
      </c>
      <c r="D46" s="92">
        <f>AVERAGE(B46:C46)</f>
        <v>33.5</v>
      </c>
      <c r="E46" s="76"/>
      <c r="F46" s="104">
        <v>0.1</v>
      </c>
      <c r="G46" s="33" t="s">
        <v>120</v>
      </c>
      <c r="H46" s="33" t="s">
        <v>120</v>
      </c>
      <c r="I46" s="33"/>
      <c r="J46" s="33">
        <v>1</v>
      </c>
      <c r="K46" s="33">
        <v>0</v>
      </c>
      <c r="L46" s="236">
        <f>AVERAGE(J46:K46)*10/F46</f>
        <v>50</v>
      </c>
      <c r="AE46" s="3"/>
      <c r="AF46" s="3"/>
      <c r="AG46" s="3"/>
      <c r="AH46" s="3"/>
      <c r="AI46" s="3"/>
      <c r="AJ46" s="3"/>
      <c r="AK46" s="3"/>
      <c r="AL46" s="3"/>
      <c r="AM46" s="3"/>
    </row>
    <row r="47" spans="1:82" ht="15" thickBot="1">
      <c r="A47" s="93">
        <v>9.9999999999999995E-7</v>
      </c>
      <c r="B47" s="44">
        <v>6</v>
      </c>
      <c r="C47" s="46">
        <v>4</v>
      </c>
      <c r="D47" s="94"/>
      <c r="F47" s="199">
        <v>0.01</v>
      </c>
      <c r="G47" s="33" t="s">
        <v>120</v>
      </c>
      <c r="H47" s="33" t="s">
        <v>120</v>
      </c>
      <c r="I47" s="188"/>
      <c r="J47" s="33">
        <v>0</v>
      </c>
      <c r="K47" s="33">
        <v>0</v>
      </c>
      <c r="L47" s="176"/>
      <c r="AE47" s="3"/>
      <c r="AF47" s="3"/>
      <c r="AG47" s="3"/>
      <c r="AH47" s="3"/>
      <c r="AI47" s="3"/>
      <c r="AJ47" s="3"/>
      <c r="AK47" s="3"/>
      <c r="AL47" s="3"/>
      <c r="AM47" s="3"/>
    </row>
    <row r="48" spans="1:82">
      <c r="A48" s="3" t="s">
        <v>121</v>
      </c>
      <c r="F48" s="105">
        <v>1E-3</v>
      </c>
      <c r="G48" s="33" t="s">
        <v>120</v>
      </c>
      <c r="H48" s="33" t="s">
        <v>120</v>
      </c>
      <c r="I48" s="188"/>
      <c r="J48" s="33">
        <v>0</v>
      </c>
      <c r="K48" s="33">
        <v>0</v>
      </c>
      <c r="L48" s="176"/>
      <c r="AE48" s="3"/>
      <c r="AF48" s="3"/>
      <c r="AG48" s="3"/>
      <c r="AH48" s="3"/>
      <c r="AI48" s="3"/>
      <c r="AJ48" s="3"/>
      <c r="AK48" s="3"/>
      <c r="AL48" s="3"/>
      <c r="AM48" s="3"/>
    </row>
    <row r="49" spans="1:39">
      <c r="F49" s="104">
        <v>1E-4</v>
      </c>
      <c r="G49" s="186">
        <v>20</v>
      </c>
      <c r="H49" s="186">
        <v>15</v>
      </c>
      <c r="I49" s="188">
        <f t="shared" ref="I49" si="0">AVERAGE(G49:H49)*10/F49</f>
        <v>1750000</v>
      </c>
      <c r="J49" s="33">
        <v>0</v>
      </c>
      <c r="K49" s="33">
        <v>0</v>
      </c>
      <c r="L49" s="176"/>
      <c r="AE49" s="3"/>
      <c r="AF49" s="3"/>
      <c r="AG49" s="3"/>
      <c r="AH49" s="3"/>
      <c r="AI49" s="3"/>
      <c r="AJ49" s="3"/>
      <c r="AK49" s="3"/>
      <c r="AL49" s="3"/>
      <c r="AM49" s="3"/>
    </row>
    <row r="50" spans="1:39" ht="15" thickBot="1">
      <c r="A50" s="4"/>
      <c r="F50" s="106">
        <v>1.0000000000000001E-5</v>
      </c>
      <c r="G50" s="45">
        <v>1</v>
      </c>
      <c r="H50" s="45">
        <v>5</v>
      </c>
      <c r="I50" s="184"/>
      <c r="J50" s="45">
        <v>0</v>
      </c>
      <c r="K50" s="45">
        <v>0</v>
      </c>
      <c r="L50" s="185"/>
      <c r="AE50" s="3"/>
      <c r="AF50" s="3"/>
      <c r="AG50" s="3"/>
      <c r="AH50" s="3"/>
      <c r="AI50" s="3"/>
      <c r="AJ50" s="3"/>
      <c r="AK50" s="3"/>
      <c r="AL50" s="3"/>
      <c r="AM50" s="3"/>
    </row>
    <row r="51" spans="1:39" ht="15" thickBot="1">
      <c r="B51" s="169"/>
      <c r="F51" s="191" t="s">
        <v>122</v>
      </c>
      <c r="G51" s="379">
        <f>1-(L46/I49)</f>
        <v>0.99997142857142862</v>
      </c>
      <c r="H51" s="2"/>
      <c r="I51" s="181"/>
      <c r="AE51" s="3"/>
      <c r="AF51" s="3"/>
      <c r="AG51" s="3"/>
      <c r="AH51" s="3"/>
      <c r="AI51" s="3"/>
      <c r="AJ51" s="3"/>
      <c r="AK51" s="3"/>
      <c r="AL51" s="3"/>
      <c r="AM51" s="3"/>
    </row>
    <row r="52" spans="1:39">
      <c r="A52" s="4" t="s">
        <v>123</v>
      </c>
      <c r="B52" s="169"/>
      <c r="F52" s="182"/>
      <c r="G52" s="97"/>
      <c r="H52" s="97"/>
      <c r="I52" s="2"/>
      <c r="AE52" s="3"/>
      <c r="AF52" s="3"/>
      <c r="AG52" s="3"/>
      <c r="AH52" s="3"/>
      <c r="AI52" s="3"/>
      <c r="AJ52" s="3"/>
      <c r="AK52" s="3"/>
      <c r="AL52" s="3"/>
      <c r="AM52" s="3"/>
    </row>
    <row r="53" spans="1:39">
      <c r="A53" s="3" t="s">
        <v>109</v>
      </c>
      <c r="B53" s="169">
        <v>45376</v>
      </c>
      <c r="F53" s="180"/>
      <c r="H53" s="2"/>
      <c r="I53" s="181"/>
      <c r="AE53" s="3"/>
      <c r="AF53" s="3"/>
      <c r="AG53" s="3"/>
      <c r="AH53" s="3"/>
      <c r="AI53" s="3"/>
      <c r="AJ53" s="3"/>
      <c r="AK53" s="3"/>
      <c r="AL53" s="3"/>
      <c r="AM53" s="3"/>
    </row>
    <row r="54" spans="1:39">
      <c r="A54" s="3" t="s">
        <v>110</v>
      </c>
      <c r="B54" s="169">
        <v>45378</v>
      </c>
      <c r="C54" s="97"/>
      <c r="D54" s="97"/>
      <c r="AE54" s="3"/>
      <c r="AF54" s="3"/>
      <c r="AG54" s="3"/>
      <c r="AH54" s="3"/>
      <c r="AI54" s="3"/>
      <c r="AJ54" s="3"/>
      <c r="AK54" s="3"/>
      <c r="AL54" s="3"/>
      <c r="AM54" s="3"/>
    </row>
    <row r="55" spans="1:39">
      <c r="A55" s="3" t="s">
        <v>111</v>
      </c>
      <c r="B55" s="76" t="s">
        <v>124</v>
      </c>
      <c r="C55" s="2"/>
      <c r="AE55" s="3"/>
      <c r="AF55" s="3"/>
      <c r="AG55" s="3"/>
      <c r="AH55" s="3"/>
      <c r="AI55" s="3"/>
      <c r="AJ55" s="3"/>
      <c r="AK55" s="3"/>
      <c r="AL55" s="3"/>
      <c r="AM55" s="3"/>
    </row>
    <row r="56" spans="1:39" ht="15" thickBot="1">
      <c r="A56" s="182"/>
      <c r="B56" s="387" t="s">
        <v>125</v>
      </c>
      <c r="C56" s="387"/>
      <c r="D56" s="387"/>
      <c r="E56" s="387"/>
      <c r="G56" s="97"/>
      <c r="H56" s="97"/>
      <c r="I56" s="97"/>
      <c r="J56" s="97"/>
      <c r="K56" s="97"/>
      <c r="L56" s="97"/>
      <c r="AE56" s="3"/>
      <c r="AF56" s="3"/>
      <c r="AG56" s="3"/>
      <c r="AH56" s="3"/>
      <c r="AI56" s="3"/>
      <c r="AJ56" s="3"/>
      <c r="AK56" s="3"/>
      <c r="AL56" s="3"/>
      <c r="AM56" s="3"/>
    </row>
    <row r="57" spans="1:39" ht="15" thickBot="1">
      <c r="A57" s="420" t="s">
        <v>126</v>
      </c>
      <c r="B57" s="18">
        <v>7</v>
      </c>
      <c r="C57" s="20">
        <v>2</v>
      </c>
      <c r="D57" s="20">
        <v>6</v>
      </c>
      <c r="E57" s="21">
        <v>5</v>
      </c>
      <c r="F57" s="177" t="s">
        <v>127</v>
      </c>
      <c r="G57" s="178" t="s">
        <v>33</v>
      </c>
      <c r="AE57" s="3"/>
      <c r="AF57" s="3"/>
      <c r="AG57" s="3"/>
      <c r="AH57" s="3"/>
      <c r="AI57" s="3"/>
      <c r="AJ57" s="3"/>
      <c r="AK57" s="3"/>
      <c r="AL57" s="3"/>
      <c r="AM57" s="3"/>
    </row>
    <row r="58" spans="1:39">
      <c r="A58" s="421"/>
      <c r="B58" s="31">
        <v>5</v>
      </c>
      <c r="C58" s="33">
        <v>6</v>
      </c>
      <c r="D58" s="33">
        <v>1</v>
      </c>
      <c r="E58" s="34">
        <v>1</v>
      </c>
      <c r="F58" s="22" t="s">
        <v>128</v>
      </c>
      <c r="G58" s="24">
        <f>AVERAGE(B57:E61)</f>
        <v>5.6</v>
      </c>
      <c r="AE58" s="3"/>
      <c r="AF58" s="3"/>
      <c r="AG58" s="3"/>
      <c r="AH58" s="3"/>
      <c r="AI58" s="3"/>
      <c r="AJ58" s="3"/>
      <c r="AK58" s="3"/>
      <c r="AL58" s="3"/>
      <c r="AM58" s="3"/>
    </row>
    <row r="59" spans="1:39" ht="15" thickBot="1">
      <c r="A59" s="421"/>
      <c r="B59" s="31">
        <v>9</v>
      </c>
      <c r="C59" s="33">
        <v>8</v>
      </c>
      <c r="D59" s="33">
        <v>8</v>
      </c>
      <c r="E59" s="34">
        <v>8</v>
      </c>
      <c r="F59" s="43" t="s">
        <v>96</v>
      </c>
      <c r="G59" s="70">
        <f>AVERAGE(B62:E66)</f>
        <v>0</v>
      </c>
      <c r="AE59" s="3"/>
      <c r="AF59" s="3"/>
      <c r="AG59" s="3"/>
      <c r="AH59" s="3"/>
      <c r="AI59" s="3"/>
      <c r="AJ59" s="3"/>
      <c r="AK59" s="3"/>
      <c r="AL59" s="3"/>
      <c r="AM59" s="3"/>
    </row>
    <row r="60" spans="1:39">
      <c r="A60" s="421"/>
      <c r="B60" s="31">
        <v>9</v>
      </c>
      <c r="C60" s="33">
        <v>3</v>
      </c>
      <c r="D60" s="33">
        <v>10</v>
      </c>
      <c r="E60" s="61">
        <v>4</v>
      </c>
      <c r="AG60" s="3"/>
      <c r="AH60" s="3"/>
      <c r="AI60" s="3"/>
      <c r="AK60" s="3"/>
      <c r="AL60" s="3"/>
      <c r="AM60" s="3"/>
    </row>
    <row r="61" spans="1:39" ht="15" thickBot="1">
      <c r="A61" s="422"/>
      <c r="B61" s="43">
        <v>7</v>
      </c>
      <c r="C61" s="45">
        <v>8</v>
      </c>
      <c r="D61" s="45">
        <v>5</v>
      </c>
      <c r="E61" s="70">
        <v>0</v>
      </c>
      <c r="AG61" s="3"/>
      <c r="AH61" s="3"/>
      <c r="AI61" s="3"/>
      <c r="AK61" s="3"/>
      <c r="AL61" s="3"/>
      <c r="AM61" s="3"/>
    </row>
    <row r="62" spans="1:39">
      <c r="A62" s="420" t="s">
        <v>129</v>
      </c>
      <c r="B62" s="22">
        <v>0</v>
      </c>
      <c r="C62" s="23">
        <v>0</v>
      </c>
      <c r="D62" s="23">
        <v>0</v>
      </c>
      <c r="E62" s="24">
        <v>0</v>
      </c>
      <c r="H62" s="17"/>
      <c r="AG62" s="3"/>
      <c r="AH62" s="3"/>
      <c r="AI62" s="3"/>
      <c r="AK62" s="3"/>
      <c r="AL62" s="3"/>
      <c r="AM62" s="3"/>
    </row>
    <row r="63" spans="1:39">
      <c r="A63" s="421"/>
      <c r="B63" s="31">
        <v>0</v>
      </c>
      <c r="C63" s="33">
        <v>0</v>
      </c>
      <c r="D63" s="33">
        <v>0</v>
      </c>
      <c r="E63" s="61">
        <v>0</v>
      </c>
      <c r="H63" s="17"/>
      <c r="I63" s="98"/>
      <c r="AG63" s="3"/>
      <c r="AH63" s="3"/>
      <c r="AI63" s="3"/>
      <c r="AK63" s="3"/>
      <c r="AL63" s="3"/>
      <c r="AM63" s="3"/>
    </row>
    <row r="64" spans="1:39">
      <c r="A64" s="421"/>
      <c r="B64" s="31">
        <v>0</v>
      </c>
      <c r="C64" s="33">
        <v>0</v>
      </c>
      <c r="D64" s="33">
        <v>0</v>
      </c>
      <c r="E64" s="61">
        <v>0</v>
      </c>
      <c r="H64" s="17"/>
      <c r="I64" s="17"/>
      <c r="AM64" s="3"/>
    </row>
    <row r="65" spans="1:30">
      <c r="A65" s="421"/>
      <c r="B65" s="31">
        <v>0</v>
      </c>
      <c r="C65" s="33">
        <v>0</v>
      </c>
      <c r="D65" s="33">
        <v>0</v>
      </c>
      <c r="E65" s="61">
        <v>0</v>
      </c>
      <c r="H65" s="17"/>
      <c r="I65" s="17"/>
    </row>
    <row r="66" spans="1:30" ht="15" thickBot="1">
      <c r="A66" s="422"/>
      <c r="B66" s="43">
        <v>0</v>
      </c>
      <c r="C66" s="45">
        <v>0</v>
      </c>
      <c r="D66" s="45">
        <v>0</v>
      </c>
      <c r="E66" s="70">
        <v>0</v>
      </c>
      <c r="H66" s="17"/>
      <c r="I66" s="99"/>
    </row>
    <row r="67" spans="1:30">
      <c r="H67" s="17"/>
      <c r="I67" s="99"/>
    </row>
    <row r="68" spans="1:30">
      <c r="A68" s="81" t="s">
        <v>130</v>
      </c>
    </row>
    <row r="69" spans="1:30">
      <c r="A69" s="4" t="s">
        <v>131</v>
      </c>
      <c r="B69" s="83"/>
    </row>
    <row r="70" spans="1:30">
      <c r="A70" s="3" t="s">
        <v>132</v>
      </c>
      <c r="B70" s="169">
        <v>45376</v>
      </c>
    </row>
    <row r="71" spans="1:30">
      <c r="A71" s="3" t="s">
        <v>110</v>
      </c>
      <c r="B71" s="169">
        <v>45381</v>
      </c>
    </row>
    <row r="72" spans="1:30">
      <c r="A72" s="3" t="s">
        <v>111</v>
      </c>
      <c r="B72" s="17" t="s">
        <v>112</v>
      </c>
      <c r="K72" s="2"/>
    </row>
    <row r="73" spans="1:30" ht="15" thickBot="1">
      <c r="A73" s="3" t="s">
        <v>133</v>
      </c>
      <c r="G73" s="68"/>
      <c r="H73" s="2"/>
      <c r="I73" s="2"/>
      <c r="J73" s="2"/>
    </row>
    <row r="74" spans="1:30" ht="15" thickBot="1">
      <c r="A74" s="120" t="s">
        <v>115</v>
      </c>
      <c r="B74" s="423" t="s">
        <v>134</v>
      </c>
      <c r="C74" s="424"/>
      <c r="D74" s="425" t="s">
        <v>135</v>
      </c>
      <c r="E74" s="424"/>
      <c r="F74" s="423" t="s">
        <v>136</v>
      </c>
      <c r="G74" s="424"/>
    </row>
    <row r="75" spans="1:30">
      <c r="A75" s="195">
        <v>1</v>
      </c>
      <c r="B75" s="19" t="s">
        <v>120</v>
      </c>
      <c r="C75" s="21" t="s">
        <v>120</v>
      </c>
      <c r="D75" s="18" t="s">
        <v>120</v>
      </c>
      <c r="E75" s="55" t="s">
        <v>120</v>
      </c>
      <c r="F75" s="18" t="s">
        <v>120</v>
      </c>
      <c r="G75" s="55" t="s">
        <v>120</v>
      </c>
    </row>
    <row r="76" spans="1:30">
      <c r="A76" s="91">
        <v>0.1</v>
      </c>
      <c r="B76" s="32" t="s">
        <v>120</v>
      </c>
      <c r="C76" s="34" t="s">
        <v>120</v>
      </c>
      <c r="D76" s="31" t="s">
        <v>120</v>
      </c>
      <c r="E76" s="61" t="s">
        <v>120</v>
      </c>
      <c r="F76" s="31" t="s">
        <v>120</v>
      </c>
      <c r="G76" s="61" t="s">
        <v>120</v>
      </c>
    </row>
    <row r="77" spans="1:30">
      <c r="A77" s="91">
        <v>0.01</v>
      </c>
      <c r="B77" s="32" t="s">
        <v>120</v>
      </c>
      <c r="C77" s="34" t="s">
        <v>120</v>
      </c>
      <c r="D77" s="31" t="s">
        <v>120</v>
      </c>
      <c r="E77" s="61" t="s">
        <v>120</v>
      </c>
      <c r="F77" s="193">
        <v>107</v>
      </c>
      <c r="G77" s="194">
        <v>107</v>
      </c>
    </row>
    <row r="78" spans="1:30">
      <c r="A78" s="91">
        <v>1E-3</v>
      </c>
      <c r="B78" s="95">
        <v>26</v>
      </c>
      <c r="C78" s="96">
        <v>37</v>
      </c>
      <c r="D78" s="193">
        <v>22</v>
      </c>
      <c r="E78" s="194">
        <v>20</v>
      </c>
      <c r="F78" s="31">
        <v>17</v>
      </c>
      <c r="G78" s="61">
        <v>7</v>
      </c>
      <c r="K78" s="2"/>
    </row>
    <row r="79" spans="1:30" s="2" customFormat="1">
      <c r="A79" s="91">
        <v>1E-4</v>
      </c>
      <c r="B79" s="32">
        <v>1</v>
      </c>
      <c r="C79" s="34">
        <v>1</v>
      </c>
      <c r="D79" s="31">
        <v>1</v>
      </c>
      <c r="E79" s="61">
        <v>2</v>
      </c>
      <c r="F79" s="31">
        <v>0</v>
      </c>
      <c r="G79" s="61">
        <v>0</v>
      </c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</row>
    <row r="80" spans="1:30" s="2" customFormat="1">
      <c r="A80" s="91">
        <v>1.0000000000000001E-5</v>
      </c>
      <c r="B80" s="32">
        <v>0</v>
      </c>
      <c r="C80" s="34">
        <v>0</v>
      </c>
      <c r="D80" s="31">
        <v>0</v>
      </c>
      <c r="E80" s="61">
        <v>0</v>
      </c>
      <c r="F80" s="31">
        <v>0</v>
      </c>
      <c r="G80" s="61">
        <v>0</v>
      </c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</row>
    <row r="81" spans="1:30" s="2" customFormat="1" ht="15" thickBot="1">
      <c r="A81" s="192">
        <v>9.9999999999999995E-7</v>
      </c>
      <c r="B81" s="44">
        <v>0</v>
      </c>
      <c r="C81" s="46">
        <v>0</v>
      </c>
      <c r="D81" s="43">
        <v>0</v>
      </c>
      <c r="E81" s="70">
        <v>0</v>
      </c>
      <c r="F81" s="43">
        <v>0</v>
      </c>
      <c r="G81" s="70">
        <v>0</v>
      </c>
      <c r="K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</row>
    <row r="82" spans="1:30" ht="15" thickBot="1">
      <c r="A82" s="202" t="s">
        <v>137</v>
      </c>
      <c r="B82" s="388">
        <f>AVERAGE(B78:C78)/(A78*0.01)</f>
        <v>3149999.9999999995</v>
      </c>
      <c r="C82" s="389"/>
      <c r="D82" s="389">
        <f>AVERAGE(D78:E78)/(A78*0.01)</f>
        <v>2100000</v>
      </c>
      <c r="E82" s="389"/>
      <c r="F82" s="389">
        <f>AVERAGE(F77:G77)/(A77*0.01)</f>
        <v>1070000</v>
      </c>
      <c r="G82" s="390"/>
    </row>
    <row r="83" spans="1:30" ht="15" thickBot="1">
      <c r="A83" s="201" t="s">
        <v>138</v>
      </c>
      <c r="B83" s="409">
        <f>LOG10(B82)</f>
        <v>6.4983105537896009</v>
      </c>
      <c r="C83" s="409"/>
      <c r="D83" s="409">
        <f t="shared" ref="D83:F83" si="1">LOG10(D82)</f>
        <v>6.3222192947339195</v>
      </c>
      <c r="E83" s="409"/>
      <c r="F83" s="409">
        <f t="shared" si="1"/>
        <v>6.0293837776852097</v>
      </c>
      <c r="G83" s="410"/>
      <c r="K83" s="2"/>
    </row>
    <row r="84" spans="1:30" ht="15" thickBot="1">
      <c r="A84" s="177" t="s">
        <v>139</v>
      </c>
      <c r="B84" s="163">
        <f>AVERAGE(B83:G83)</f>
        <v>6.283304542069577</v>
      </c>
      <c r="C84" s="177" t="s">
        <v>140</v>
      </c>
      <c r="D84" s="163">
        <f>STDEV(B83:G83)</f>
        <v>0.23687306477966144</v>
      </c>
      <c r="K84" s="2"/>
    </row>
    <row r="85" spans="1:30">
      <c r="A85" s="97"/>
      <c r="B85" s="2"/>
      <c r="C85" s="2"/>
      <c r="K85" s="2"/>
    </row>
    <row r="86" spans="1:30">
      <c r="A86" s="4" t="s">
        <v>141</v>
      </c>
    </row>
    <row r="87" spans="1:30">
      <c r="A87" s="3" t="s">
        <v>142</v>
      </c>
    </row>
    <row r="88" spans="1:30">
      <c r="A88" s="3" t="s">
        <v>143</v>
      </c>
    </row>
    <row r="89" spans="1:30">
      <c r="A89" s="3" t="s">
        <v>144</v>
      </c>
    </row>
    <row r="90" spans="1:30">
      <c r="A90" s="3" t="s">
        <v>145</v>
      </c>
    </row>
  </sheetData>
  <mergeCells count="99">
    <mergeCell ref="AG6:AH6"/>
    <mergeCell ref="AI6:AJ6"/>
    <mergeCell ref="A2:H2"/>
    <mergeCell ref="AD3:AL3"/>
    <mergeCell ref="AK6:AL6"/>
    <mergeCell ref="M6:N6"/>
    <mergeCell ref="O6:T6"/>
    <mergeCell ref="AD6:AD7"/>
    <mergeCell ref="AE6:AF6"/>
    <mergeCell ref="AE5:AH5"/>
    <mergeCell ref="AI5:AL5"/>
    <mergeCell ref="K3:AB3"/>
    <mergeCell ref="V6:AB6"/>
    <mergeCell ref="BP6:BP7"/>
    <mergeCell ref="AN6:AN7"/>
    <mergeCell ref="AO6:AP6"/>
    <mergeCell ref="BP3:BV3"/>
    <mergeCell ref="AY6:AZ6"/>
    <mergeCell ref="AN3:AZ3"/>
    <mergeCell ref="BB3:BN3"/>
    <mergeCell ref="BE6:BF6"/>
    <mergeCell ref="BG6:BH6"/>
    <mergeCell ref="BI6:BJ6"/>
    <mergeCell ref="BK6:BL6"/>
    <mergeCell ref="BM6:BN6"/>
    <mergeCell ref="A9:H9"/>
    <mergeCell ref="A10:D10"/>
    <mergeCell ref="E10:H10"/>
    <mergeCell ref="CB6:CC6"/>
    <mergeCell ref="BX6:BX7"/>
    <mergeCell ref="BY6:BY7"/>
    <mergeCell ref="BZ6:CA6"/>
    <mergeCell ref="BT6:BU6"/>
    <mergeCell ref="BR6:BS6"/>
    <mergeCell ref="BB6:BB7"/>
    <mergeCell ref="BC6:BD6"/>
    <mergeCell ref="BQ6:BQ7"/>
    <mergeCell ref="AQ6:AR6"/>
    <mergeCell ref="AS6:AT6"/>
    <mergeCell ref="AU6:AV6"/>
    <mergeCell ref="AW6:AX6"/>
    <mergeCell ref="A18:D18"/>
    <mergeCell ref="E18:H18"/>
    <mergeCell ref="A11:D11"/>
    <mergeCell ref="E11:H11"/>
    <mergeCell ref="A12:D12"/>
    <mergeCell ref="E12:H12"/>
    <mergeCell ref="A13:D13"/>
    <mergeCell ref="E13:H13"/>
    <mergeCell ref="A14:D14"/>
    <mergeCell ref="E14:H14"/>
    <mergeCell ref="A16:H16"/>
    <mergeCell ref="A17:D17"/>
    <mergeCell ref="E17:H17"/>
    <mergeCell ref="A32:D32"/>
    <mergeCell ref="E32:H32"/>
    <mergeCell ref="A19:D19"/>
    <mergeCell ref="E19:H19"/>
    <mergeCell ref="A20:D20"/>
    <mergeCell ref="E20:H20"/>
    <mergeCell ref="A21:D21"/>
    <mergeCell ref="E21:H21"/>
    <mergeCell ref="A23:F23"/>
    <mergeCell ref="G23:H23"/>
    <mergeCell ref="A24:D24"/>
    <mergeCell ref="E24:H24"/>
    <mergeCell ref="A25:D25"/>
    <mergeCell ref="E25:H25"/>
    <mergeCell ref="B83:C83"/>
    <mergeCell ref="D83:E83"/>
    <mergeCell ref="F83:G83"/>
    <mergeCell ref="A33:D33"/>
    <mergeCell ref="E33:H33"/>
    <mergeCell ref="A34:D34"/>
    <mergeCell ref="E34:H34"/>
    <mergeCell ref="A35:D35"/>
    <mergeCell ref="E35:H35"/>
    <mergeCell ref="A57:A61"/>
    <mergeCell ref="A62:A66"/>
    <mergeCell ref="B74:C74"/>
    <mergeCell ref="D74:E74"/>
    <mergeCell ref="F74:G74"/>
    <mergeCell ref="G43:I43"/>
    <mergeCell ref="BX3:CD3"/>
    <mergeCell ref="J43:L43"/>
    <mergeCell ref="B56:E56"/>
    <mergeCell ref="B82:C82"/>
    <mergeCell ref="D82:E82"/>
    <mergeCell ref="F82:G82"/>
    <mergeCell ref="A26:D26"/>
    <mergeCell ref="E26:H26"/>
    <mergeCell ref="A28:F28"/>
    <mergeCell ref="G28:H28"/>
    <mergeCell ref="A29:D29"/>
    <mergeCell ref="E29:H29"/>
    <mergeCell ref="A30:D30"/>
    <mergeCell ref="E30:H30"/>
    <mergeCell ref="A31:D31"/>
    <mergeCell ref="E31:H31"/>
  </mergeCells>
  <conditionalFormatting sqref="AE13:AL32">
    <cfRule type="cellIs" dxfId="8" priority="1" operator="equal">
      <formula>"NaN"</formula>
    </cfRule>
  </conditionalFormatting>
  <conditionalFormatting sqref="AO8:AP33 BC8:BN33">
    <cfRule type="cellIs" dxfId="7" priority="2" operator="equal">
      <formula>"NA"</formula>
    </cfRule>
  </conditionalFormatting>
  <pageMargins left="0.7" right="0.7" top="0.75" bottom="0.75" header="0.3" footer="0.3"/>
  <pageSetup orientation="portrait" r:id="rId1"/>
  <headerFooter>
    <oddHeader>&amp;R&amp;"Calibri"&amp;12&amp;K000000 Unclassified / Non classifié&amp;1#_x000D_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F41C6-2B03-4D3E-8E99-33DCE542E29C}">
  <dimension ref="A1:BZ88"/>
  <sheetViews>
    <sheetView zoomScale="90" zoomScaleNormal="90" workbookViewId="0">
      <selection activeCell="B7" sqref="B7"/>
    </sheetView>
  </sheetViews>
  <sheetFormatPr defaultColWidth="11.42578125" defaultRowHeight="14.45"/>
  <cols>
    <col min="1" max="1" width="17.140625" style="3" customWidth="1"/>
    <col min="2" max="3" width="12.28515625" style="3" customWidth="1"/>
    <col min="4" max="4" width="11.42578125" style="2" customWidth="1"/>
    <col min="5" max="5" width="11.42578125" style="2"/>
    <col min="6" max="6" width="18.85546875" style="2" customWidth="1"/>
    <col min="7" max="7" width="11.42578125" style="2"/>
    <col min="8" max="8" width="12.42578125" style="3" customWidth="1"/>
    <col min="9" max="9" width="14.42578125" style="3" customWidth="1"/>
    <col min="10" max="11" width="13.140625" style="3" customWidth="1"/>
    <col min="12" max="12" width="15.7109375" style="2" customWidth="1"/>
    <col min="13" max="13" width="11.7109375" style="2" customWidth="1"/>
    <col min="14" max="14" width="10.42578125" style="2" customWidth="1"/>
    <col min="15" max="15" width="11.7109375" style="3" bestFit="1" customWidth="1"/>
    <col min="16" max="16" width="13.140625" style="3" bestFit="1" customWidth="1"/>
    <col min="17" max="19" width="12.42578125" style="3" customWidth="1"/>
    <col min="20" max="20" width="14.85546875" style="3" customWidth="1"/>
    <col min="21" max="21" width="11.7109375" style="3" bestFit="1" customWidth="1"/>
    <col min="22" max="22" width="13.140625" style="3" bestFit="1" customWidth="1"/>
    <col min="23" max="26" width="12.42578125" style="3" customWidth="1"/>
    <col min="27" max="27" width="11.42578125" style="3"/>
    <col min="28" max="28" width="7.5703125" style="3" customWidth="1"/>
    <col min="29" max="35" width="7.5703125" style="2" customWidth="1"/>
    <col min="36" max="36" width="7.7109375" style="2" customWidth="1"/>
    <col min="37" max="37" width="7.85546875" style="2" customWidth="1"/>
    <col min="38" max="66" width="7.5703125" style="3" customWidth="1"/>
    <col min="67" max="67" width="9.42578125" style="3" customWidth="1"/>
    <col min="68" max="73" width="7.5703125" style="3" customWidth="1"/>
    <col min="74" max="74" width="9.5703125" style="3" customWidth="1"/>
    <col min="75" max="78" width="7.5703125" style="3" customWidth="1"/>
    <col min="79" max="16384" width="11.42578125" style="3"/>
  </cols>
  <sheetData>
    <row r="1" spans="1:78" ht="15" thickBot="1"/>
    <row r="2" spans="1:78" ht="18.95" thickBot="1">
      <c r="A2" s="470" t="s">
        <v>0</v>
      </c>
      <c r="B2" s="471"/>
      <c r="C2" s="471"/>
      <c r="D2" s="471"/>
      <c r="E2" s="471"/>
      <c r="F2" s="471"/>
      <c r="G2" s="471"/>
      <c r="H2" s="472"/>
    </row>
    <row r="3" spans="1:78" ht="18.95" thickBot="1">
      <c r="K3" s="485" t="s">
        <v>1</v>
      </c>
      <c r="L3" s="486"/>
      <c r="M3" s="486"/>
      <c r="N3" s="486"/>
      <c r="O3" s="486"/>
      <c r="P3" s="486"/>
      <c r="Q3" s="486"/>
      <c r="R3" s="486"/>
      <c r="S3" s="486"/>
      <c r="T3" s="486"/>
      <c r="U3" s="486"/>
      <c r="V3" s="486"/>
      <c r="W3" s="486"/>
      <c r="X3" s="486"/>
      <c r="Y3" s="486"/>
      <c r="Z3" s="487"/>
      <c r="AB3" s="473" t="s">
        <v>2</v>
      </c>
      <c r="AC3" s="474"/>
      <c r="AD3" s="474"/>
      <c r="AE3" s="474"/>
      <c r="AF3" s="474"/>
      <c r="AG3" s="474"/>
      <c r="AH3" s="474"/>
      <c r="AI3" s="474"/>
      <c r="AJ3" s="475"/>
      <c r="AL3" s="465" t="s">
        <v>146</v>
      </c>
      <c r="AM3" s="466"/>
      <c r="AN3" s="466"/>
      <c r="AO3" s="466"/>
      <c r="AP3" s="466"/>
      <c r="AQ3" s="466"/>
      <c r="AR3" s="466"/>
      <c r="AS3" s="466"/>
      <c r="AT3" s="466"/>
      <c r="AU3" s="466"/>
      <c r="AV3" s="466"/>
      <c r="AW3" s="466"/>
      <c r="AX3" s="467"/>
      <c r="AY3" s="114"/>
      <c r="AZ3" s="465" t="s">
        <v>147</v>
      </c>
      <c r="BA3" s="466"/>
      <c r="BB3" s="466"/>
      <c r="BC3" s="466"/>
      <c r="BD3" s="466"/>
      <c r="BE3" s="466"/>
      <c r="BF3" s="466"/>
      <c r="BG3" s="466"/>
      <c r="BH3" s="466"/>
      <c r="BI3" s="466"/>
      <c r="BJ3" s="466"/>
      <c r="BK3" s="466"/>
      <c r="BL3" s="467"/>
      <c r="BM3" s="114"/>
      <c r="BN3" s="381" t="s">
        <v>148</v>
      </c>
      <c r="BO3" s="382"/>
      <c r="BP3" s="382"/>
      <c r="BQ3" s="382"/>
      <c r="BR3" s="382"/>
      <c r="BS3" s="383"/>
      <c r="BU3" s="381" t="s">
        <v>6</v>
      </c>
      <c r="BV3" s="382"/>
      <c r="BW3" s="382"/>
      <c r="BX3" s="382"/>
      <c r="BY3" s="382"/>
      <c r="BZ3" s="383"/>
    </row>
    <row r="4" spans="1:78" ht="24" thickBot="1">
      <c r="A4" s="110" t="s">
        <v>7</v>
      </c>
      <c r="B4" s="107" t="s">
        <v>8</v>
      </c>
      <c r="C4" s="108"/>
      <c r="K4" s="131"/>
      <c r="L4" s="114"/>
      <c r="M4" s="114"/>
      <c r="N4" s="114"/>
      <c r="O4" s="114"/>
      <c r="P4" s="114"/>
      <c r="Q4" s="114"/>
      <c r="R4" s="114"/>
      <c r="S4" s="114"/>
      <c r="T4" s="114"/>
      <c r="U4" s="114"/>
      <c r="V4" s="114"/>
      <c r="W4" s="114"/>
      <c r="X4" s="114"/>
      <c r="Y4" s="114"/>
      <c r="Z4" s="114"/>
    </row>
    <row r="5" spans="1:78" ht="24.75" customHeight="1" thickBot="1">
      <c r="A5" s="110" t="s">
        <v>9</v>
      </c>
      <c r="B5" s="1" t="s">
        <v>149</v>
      </c>
      <c r="C5" s="108"/>
      <c r="D5" s="76"/>
      <c r="E5" s="109"/>
      <c r="F5"/>
      <c r="G5"/>
      <c r="H5"/>
      <c r="AC5" s="482" t="s">
        <v>11</v>
      </c>
      <c r="AD5" s="483"/>
      <c r="AE5" s="483"/>
      <c r="AF5" s="484"/>
      <c r="AG5" s="482" t="s">
        <v>12</v>
      </c>
      <c r="AH5" s="483"/>
      <c r="AI5" s="483"/>
      <c r="AJ5" s="484"/>
      <c r="AM5" s="2"/>
      <c r="AN5" s="2"/>
      <c r="BA5" s="2"/>
      <c r="BB5" s="2"/>
    </row>
    <row r="6" spans="1:78" ht="24.75" customHeight="1" thickBot="1">
      <c r="A6" s="110" t="s">
        <v>13</v>
      </c>
      <c r="B6" s="1" t="s">
        <v>150</v>
      </c>
      <c r="C6" s="108"/>
      <c r="D6" s="76"/>
      <c r="E6" s="109"/>
      <c r="F6"/>
      <c r="G6"/>
      <c r="H6"/>
      <c r="K6" s="4"/>
      <c r="L6" s="97"/>
      <c r="M6" s="476" t="s">
        <v>15</v>
      </c>
      <c r="N6" s="477"/>
      <c r="O6" s="478" t="s">
        <v>11</v>
      </c>
      <c r="P6" s="479"/>
      <c r="Q6" s="479"/>
      <c r="R6" s="479"/>
      <c r="S6" s="479"/>
      <c r="T6" s="352"/>
      <c r="U6" s="476" t="s">
        <v>12</v>
      </c>
      <c r="V6" s="488"/>
      <c r="W6" s="488"/>
      <c r="X6" s="488"/>
      <c r="Y6" s="488"/>
      <c r="Z6" s="477"/>
      <c r="AB6" s="480" t="s">
        <v>16</v>
      </c>
      <c r="AC6" s="468" t="s">
        <v>17</v>
      </c>
      <c r="AD6" s="469"/>
      <c r="AE6" s="468" t="s">
        <v>18</v>
      </c>
      <c r="AF6" s="469"/>
      <c r="AG6" s="468" t="s">
        <v>17</v>
      </c>
      <c r="AH6" s="469"/>
      <c r="AI6" s="468" t="s">
        <v>18</v>
      </c>
      <c r="AJ6" s="469"/>
      <c r="AL6" s="459" t="s">
        <v>16</v>
      </c>
      <c r="AM6" s="461" t="s">
        <v>19</v>
      </c>
      <c r="AN6" s="462"/>
      <c r="AO6" s="461" t="s">
        <v>20</v>
      </c>
      <c r="AP6" s="462"/>
      <c r="AQ6" s="461" t="s">
        <v>21</v>
      </c>
      <c r="AR6" s="462"/>
      <c r="AS6" s="461" t="s">
        <v>22</v>
      </c>
      <c r="AT6" s="462"/>
      <c r="AU6" s="461" t="s">
        <v>23</v>
      </c>
      <c r="AV6" s="462"/>
      <c r="AW6" s="461" t="s">
        <v>24</v>
      </c>
      <c r="AX6" s="462"/>
      <c r="AY6" s="158"/>
      <c r="AZ6" s="459" t="s">
        <v>16</v>
      </c>
      <c r="BA6" s="461" t="s">
        <v>19</v>
      </c>
      <c r="BB6" s="462"/>
      <c r="BC6" s="461" t="s">
        <v>20</v>
      </c>
      <c r="BD6" s="462"/>
      <c r="BE6" s="461" t="s">
        <v>21</v>
      </c>
      <c r="BF6" s="462"/>
      <c r="BG6" s="461" t="s">
        <v>22</v>
      </c>
      <c r="BH6" s="462"/>
      <c r="BI6" s="461" t="s">
        <v>23</v>
      </c>
      <c r="BJ6" s="462"/>
      <c r="BK6" s="461" t="s">
        <v>24</v>
      </c>
      <c r="BL6" s="462"/>
      <c r="BM6" s="158"/>
      <c r="BN6" s="454" t="s">
        <v>16</v>
      </c>
      <c r="BO6" s="456" t="s">
        <v>25</v>
      </c>
      <c r="BP6" s="452" t="s">
        <v>26</v>
      </c>
      <c r="BQ6" s="458"/>
      <c r="BR6" s="452" t="s">
        <v>27</v>
      </c>
      <c r="BS6" s="453"/>
      <c r="BU6" s="454" t="s">
        <v>16</v>
      </c>
      <c r="BV6" s="456" t="s">
        <v>25</v>
      </c>
      <c r="BW6" s="452" t="s">
        <v>26</v>
      </c>
      <c r="BX6" s="458"/>
      <c r="BY6" s="452" t="s">
        <v>27</v>
      </c>
      <c r="BZ6" s="453"/>
    </row>
    <row r="7" spans="1:78" ht="24.75" customHeight="1" thickBot="1">
      <c r="A7" s="110" t="s">
        <v>29</v>
      </c>
      <c r="B7" s="1" t="s">
        <v>151</v>
      </c>
      <c r="C7" s="108"/>
      <c r="D7" s="76"/>
      <c r="E7" s="109"/>
      <c r="F7"/>
      <c r="G7"/>
      <c r="H7"/>
      <c r="K7" s="121" t="s">
        <v>16</v>
      </c>
      <c r="L7" s="122" t="s">
        <v>31</v>
      </c>
      <c r="M7" s="179" t="s">
        <v>32</v>
      </c>
      <c r="N7" s="123" t="s">
        <v>33</v>
      </c>
      <c r="O7" s="121" t="s">
        <v>34</v>
      </c>
      <c r="P7" s="122" t="s">
        <v>35</v>
      </c>
      <c r="Q7" s="122" t="s">
        <v>36</v>
      </c>
      <c r="R7" s="122" t="s">
        <v>37</v>
      </c>
      <c r="S7" s="123" t="s">
        <v>38</v>
      </c>
      <c r="T7" s="365" t="s">
        <v>40</v>
      </c>
      <c r="U7" s="179" t="s">
        <v>34</v>
      </c>
      <c r="V7" s="122" t="s">
        <v>35</v>
      </c>
      <c r="W7" s="122" t="s">
        <v>36</v>
      </c>
      <c r="X7" s="122" t="s">
        <v>37</v>
      </c>
      <c r="Y7" s="123" t="s">
        <v>38</v>
      </c>
      <c r="Z7" s="365" t="s">
        <v>40</v>
      </c>
      <c r="AB7" s="481"/>
      <c r="AC7" s="132" t="s">
        <v>41</v>
      </c>
      <c r="AD7" s="133" t="s">
        <v>42</v>
      </c>
      <c r="AE7" s="132" t="s">
        <v>41</v>
      </c>
      <c r="AF7" s="133" t="s">
        <v>42</v>
      </c>
      <c r="AG7" s="132" t="s">
        <v>41</v>
      </c>
      <c r="AH7" s="133" t="s">
        <v>42</v>
      </c>
      <c r="AI7" s="132" t="s">
        <v>41</v>
      </c>
      <c r="AJ7" s="133" t="s">
        <v>42</v>
      </c>
      <c r="AL7" s="460"/>
      <c r="AM7" s="142" t="s">
        <v>41</v>
      </c>
      <c r="AN7" s="143" t="s">
        <v>42</v>
      </c>
      <c r="AO7" s="142" t="s">
        <v>41</v>
      </c>
      <c r="AP7" s="143" t="s">
        <v>42</v>
      </c>
      <c r="AQ7" s="142" t="s">
        <v>41</v>
      </c>
      <c r="AR7" s="143" t="s">
        <v>42</v>
      </c>
      <c r="AS7" s="142" t="s">
        <v>41</v>
      </c>
      <c r="AT7" s="143" t="s">
        <v>42</v>
      </c>
      <c r="AU7" s="142" t="s">
        <v>41</v>
      </c>
      <c r="AV7" s="143" t="s">
        <v>42</v>
      </c>
      <c r="AW7" s="142" t="s">
        <v>41</v>
      </c>
      <c r="AX7" s="143" t="s">
        <v>42</v>
      </c>
      <c r="AY7" s="158"/>
      <c r="AZ7" s="460"/>
      <c r="BA7" s="142" t="s">
        <v>41</v>
      </c>
      <c r="BB7" s="143" t="s">
        <v>42</v>
      </c>
      <c r="BC7" s="142" t="s">
        <v>41</v>
      </c>
      <c r="BD7" s="143" t="s">
        <v>42</v>
      </c>
      <c r="BE7" s="142" t="s">
        <v>41</v>
      </c>
      <c r="BF7" s="143" t="s">
        <v>42</v>
      </c>
      <c r="BG7" s="142" t="s">
        <v>41</v>
      </c>
      <c r="BH7" s="143" t="s">
        <v>42</v>
      </c>
      <c r="BI7" s="142" t="s">
        <v>41</v>
      </c>
      <c r="BJ7" s="143" t="s">
        <v>42</v>
      </c>
      <c r="BK7" s="142" t="s">
        <v>41</v>
      </c>
      <c r="BL7" s="143" t="s">
        <v>42</v>
      </c>
      <c r="BM7" s="158"/>
      <c r="BN7" s="455"/>
      <c r="BO7" s="457"/>
      <c r="BP7" s="145" t="s">
        <v>41</v>
      </c>
      <c r="BQ7" s="146" t="s">
        <v>42</v>
      </c>
      <c r="BR7" s="145" t="s">
        <v>41</v>
      </c>
      <c r="BS7" s="147" t="s">
        <v>42</v>
      </c>
      <c r="BU7" s="455"/>
      <c r="BV7" s="457"/>
      <c r="BW7" s="145" t="s">
        <v>41</v>
      </c>
      <c r="BX7" s="146" t="s">
        <v>42</v>
      </c>
      <c r="BY7" s="145" t="s">
        <v>41</v>
      </c>
      <c r="BZ7" s="147" t="s">
        <v>42</v>
      </c>
    </row>
    <row r="8" spans="1:78" ht="15" thickBot="1">
      <c r="A8"/>
      <c r="B8"/>
      <c r="C8"/>
      <c r="D8"/>
      <c r="E8"/>
      <c r="F8"/>
      <c r="G8"/>
      <c r="H8"/>
      <c r="K8" s="18" t="s">
        <v>44</v>
      </c>
      <c r="L8" s="20" t="s">
        <v>152</v>
      </c>
      <c r="M8" s="19" t="s">
        <v>46</v>
      </c>
      <c r="N8" s="21" t="s">
        <v>47</v>
      </c>
      <c r="O8" s="373" t="s">
        <v>48</v>
      </c>
      <c r="P8" s="247" t="s">
        <v>48</v>
      </c>
      <c r="Q8" s="363" t="s">
        <v>49</v>
      </c>
      <c r="R8" s="363" t="s">
        <v>49</v>
      </c>
      <c r="S8" s="374" t="s">
        <v>49</v>
      </c>
      <c r="T8" s="232" t="s">
        <v>50</v>
      </c>
      <c r="U8" s="375" t="s">
        <v>48</v>
      </c>
      <c r="V8" s="247" t="s">
        <v>48</v>
      </c>
      <c r="W8" s="363" t="s">
        <v>49</v>
      </c>
      <c r="X8" s="363" t="s">
        <v>49</v>
      </c>
      <c r="Y8" s="374" t="s">
        <v>49</v>
      </c>
      <c r="Z8" s="232" t="s">
        <v>50</v>
      </c>
      <c r="AB8" s="26" t="s">
        <v>44</v>
      </c>
      <c r="AC8" s="307" t="s">
        <v>51</v>
      </c>
      <c r="AD8" s="128">
        <v>27.4</v>
      </c>
      <c r="AE8" s="310" t="s">
        <v>51</v>
      </c>
      <c r="AF8" s="27">
        <v>28.1</v>
      </c>
      <c r="AG8" s="310" t="s">
        <v>51</v>
      </c>
      <c r="AH8" s="27">
        <v>27.6</v>
      </c>
      <c r="AI8" s="312" t="s">
        <v>51</v>
      </c>
      <c r="AJ8" s="27">
        <v>28.2</v>
      </c>
      <c r="AK8" s="4"/>
      <c r="AL8" s="26" t="s">
        <v>44</v>
      </c>
      <c r="AM8" s="154" t="s">
        <v>49</v>
      </c>
      <c r="AN8" s="57" t="s">
        <v>49</v>
      </c>
      <c r="AO8" s="154" t="s">
        <v>49</v>
      </c>
      <c r="AP8" s="57" t="s">
        <v>49</v>
      </c>
      <c r="AQ8" s="154" t="s">
        <v>49</v>
      </c>
      <c r="AR8" s="57" t="s">
        <v>49</v>
      </c>
      <c r="AS8" s="154" t="s">
        <v>49</v>
      </c>
      <c r="AT8" s="57" t="s">
        <v>49</v>
      </c>
      <c r="AU8" s="154" t="s">
        <v>49</v>
      </c>
      <c r="AV8" s="57" t="s">
        <v>49</v>
      </c>
      <c r="AW8" s="154" t="s">
        <v>49</v>
      </c>
      <c r="AX8" s="57" t="s">
        <v>49</v>
      </c>
      <c r="AY8" s="82"/>
      <c r="AZ8" s="26" t="s">
        <v>44</v>
      </c>
      <c r="BA8" s="154" t="s">
        <v>49</v>
      </c>
      <c r="BB8" s="57" t="s">
        <v>49</v>
      </c>
      <c r="BC8" s="154" t="s">
        <v>49</v>
      </c>
      <c r="BD8" s="57" t="s">
        <v>49</v>
      </c>
      <c r="BE8" s="154" t="s">
        <v>49</v>
      </c>
      <c r="BF8" s="57" t="s">
        <v>49</v>
      </c>
      <c r="BG8" s="154" t="s">
        <v>49</v>
      </c>
      <c r="BH8" s="57" t="s">
        <v>49</v>
      </c>
      <c r="BI8" s="154" t="s">
        <v>49</v>
      </c>
      <c r="BJ8" s="57" t="s">
        <v>49</v>
      </c>
      <c r="BK8" s="154" t="s">
        <v>49</v>
      </c>
      <c r="BL8" s="57" t="s">
        <v>49</v>
      </c>
      <c r="BM8" s="82"/>
      <c r="BN8" s="90" t="s">
        <v>44</v>
      </c>
      <c r="BO8" s="25">
        <v>1</v>
      </c>
      <c r="BP8" s="318" t="s">
        <v>49</v>
      </c>
      <c r="BQ8" s="224" t="s">
        <v>49</v>
      </c>
      <c r="BR8" s="223" t="s">
        <v>49</v>
      </c>
      <c r="BS8" s="225" t="s">
        <v>49</v>
      </c>
      <c r="BU8" s="90" t="s">
        <v>44</v>
      </c>
      <c r="BV8" s="148">
        <v>1</v>
      </c>
      <c r="BW8" s="321" t="s">
        <v>49</v>
      </c>
      <c r="BX8" s="322" t="s">
        <v>49</v>
      </c>
      <c r="BY8" s="30" t="s">
        <v>49</v>
      </c>
      <c r="BZ8" s="29" t="s">
        <v>49</v>
      </c>
    </row>
    <row r="9" spans="1:78" s="4" customFormat="1" ht="15" thickBot="1">
      <c r="A9" s="442" t="s">
        <v>52</v>
      </c>
      <c r="B9" s="443"/>
      <c r="C9" s="443"/>
      <c r="D9" s="443"/>
      <c r="E9" s="443"/>
      <c r="F9" s="443"/>
      <c r="G9" s="443"/>
      <c r="H9" s="444"/>
      <c r="I9" s="5"/>
      <c r="K9" s="31" t="s">
        <v>53</v>
      </c>
      <c r="L9" s="20" t="s">
        <v>152</v>
      </c>
      <c r="M9" s="32" t="s">
        <v>46</v>
      </c>
      <c r="N9" s="34" t="s">
        <v>47</v>
      </c>
      <c r="O9" s="18" t="s">
        <v>48</v>
      </c>
      <c r="P9" s="20" t="s">
        <v>48</v>
      </c>
      <c r="Q9" s="325" t="s">
        <v>49</v>
      </c>
      <c r="R9" s="325" t="s">
        <v>49</v>
      </c>
      <c r="S9" s="224" t="s">
        <v>49</v>
      </c>
      <c r="T9" s="90" t="s">
        <v>50</v>
      </c>
      <c r="U9" s="19" t="s">
        <v>48</v>
      </c>
      <c r="V9" s="20" t="s">
        <v>48</v>
      </c>
      <c r="W9" s="325" t="s">
        <v>49</v>
      </c>
      <c r="X9" s="325" t="s">
        <v>49</v>
      </c>
      <c r="Y9" s="224" t="s">
        <v>49</v>
      </c>
      <c r="Z9" s="90" t="s">
        <v>50</v>
      </c>
      <c r="AB9" s="36" t="s">
        <v>53</v>
      </c>
      <c r="AC9" s="308" t="s">
        <v>51</v>
      </c>
      <c r="AD9" s="135">
        <v>27.4</v>
      </c>
      <c r="AE9" s="306" t="s">
        <v>51</v>
      </c>
      <c r="AF9" s="37">
        <v>28.5</v>
      </c>
      <c r="AG9" s="306" t="s">
        <v>51</v>
      </c>
      <c r="AH9" s="37">
        <v>27.5</v>
      </c>
      <c r="AI9" s="313" t="s">
        <v>51</v>
      </c>
      <c r="AJ9" s="37">
        <v>28.1</v>
      </c>
      <c r="AK9" s="3"/>
      <c r="AL9" s="36" t="s">
        <v>53</v>
      </c>
      <c r="AM9" s="62" t="s">
        <v>49</v>
      </c>
      <c r="AN9" s="63" t="s">
        <v>49</v>
      </c>
      <c r="AO9" s="62" t="s">
        <v>49</v>
      </c>
      <c r="AP9" s="63" t="s">
        <v>49</v>
      </c>
      <c r="AQ9" s="62" t="s">
        <v>49</v>
      </c>
      <c r="AR9" s="63" t="s">
        <v>49</v>
      </c>
      <c r="AS9" s="62" t="s">
        <v>49</v>
      </c>
      <c r="AT9" s="63" t="s">
        <v>49</v>
      </c>
      <c r="AU9" s="62" t="s">
        <v>49</v>
      </c>
      <c r="AV9" s="63" t="s">
        <v>49</v>
      </c>
      <c r="AW9" s="62" t="s">
        <v>49</v>
      </c>
      <c r="AX9" s="63" t="s">
        <v>49</v>
      </c>
      <c r="AY9" s="82"/>
      <c r="AZ9" s="36" t="s">
        <v>53</v>
      </c>
      <c r="BA9" s="62" t="s">
        <v>49</v>
      </c>
      <c r="BB9" s="63" t="s">
        <v>49</v>
      </c>
      <c r="BC9" s="62" t="s">
        <v>49</v>
      </c>
      <c r="BD9" s="63" t="s">
        <v>49</v>
      </c>
      <c r="BE9" s="62" t="s">
        <v>49</v>
      </c>
      <c r="BF9" s="63" t="s">
        <v>49</v>
      </c>
      <c r="BG9" s="62" t="s">
        <v>49</v>
      </c>
      <c r="BH9" s="63" t="s">
        <v>49</v>
      </c>
      <c r="BI9" s="62" t="s">
        <v>49</v>
      </c>
      <c r="BJ9" s="63" t="s">
        <v>49</v>
      </c>
      <c r="BK9" s="62" t="s">
        <v>49</v>
      </c>
      <c r="BL9" s="63" t="s">
        <v>49</v>
      </c>
      <c r="BM9" s="82"/>
      <c r="BN9" s="92" t="s">
        <v>53</v>
      </c>
      <c r="BO9" s="35">
        <v>1</v>
      </c>
      <c r="BP9" s="319" t="s">
        <v>49</v>
      </c>
      <c r="BQ9" s="40" t="s">
        <v>49</v>
      </c>
      <c r="BR9" s="41" t="s">
        <v>49</v>
      </c>
      <c r="BS9" s="39" t="s">
        <v>49</v>
      </c>
      <c r="BU9" s="92" t="s">
        <v>53</v>
      </c>
      <c r="BV9" s="35">
        <v>1</v>
      </c>
      <c r="BW9" s="319" t="s">
        <v>49</v>
      </c>
      <c r="BX9" s="40" t="s">
        <v>49</v>
      </c>
      <c r="BY9" s="41" t="s">
        <v>49</v>
      </c>
      <c r="BZ9" s="39" t="s">
        <v>49</v>
      </c>
    </row>
    <row r="10" spans="1:78" ht="15" thickBot="1">
      <c r="A10" s="445" t="s">
        <v>54</v>
      </c>
      <c r="B10" s="446"/>
      <c r="C10" s="446"/>
      <c r="D10" s="446"/>
      <c r="E10" s="449">
        <v>45333</v>
      </c>
      <c r="F10" s="450"/>
      <c r="G10" s="450"/>
      <c r="H10" s="451"/>
      <c r="I10" s="16"/>
      <c r="J10" s="17"/>
      <c r="K10" s="31" t="s">
        <v>55</v>
      </c>
      <c r="L10" s="20" t="s">
        <v>152</v>
      </c>
      <c r="M10" s="32" t="s">
        <v>46</v>
      </c>
      <c r="N10" s="34" t="s">
        <v>47</v>
      </c>
      <c r="O10" s="31" t="s">
        <v>48</v>
      </c>
      <c r="P10" s="33" t="s">
        <v>48</v>
      </c>
      <c r="Q10" s="326" t="s">
        <v>49</v>
      </c>
      <c r="R10" s="326" t="s">
        <v>49</v>
      </c>
      <c r="S10" s="40" t="s">
        <v>49</v>
      </c>
      <c r="T10" s="92" t="s">
        <v>50</v>
      </c>
      <c r="U10" s="32" t="s">
        <v>48</v>
      </c>
      <c r="V10" s="33" t="s">
        <v>48</v>
      </c>
      <c r="W10" s="326" t="s">
        <v>49</v>
      </c>
      <c r="X10" s="326" t="s">
        <v>49</v>
      </c>
      <c r="Y10" s="40" t="s">
        <v>49</v>
      </c>
      <c r="Z10" s="92" t="s">
        <v>50</v>
      </c>
      <c r="AB10" s="36" t="s">
        <v>55</v>
      </c>
      <c r="AC10" s="308" t="s">
        <v>51</v>
      </c>
      <c r="AD10" s="135">
        <v>27.5</v>
      </c>
      <c r="AE10" s="306" t="s">
        <v>51</v>
      </c>
      <c r="AF10" s="37">
        <v>28.1</v>
      </c>
      <c r="AG10" s="306" t="s">
        <v>51</v>
      </c>
      <c r="AH10" s="37">
        <v>27.4</v>
      </c>
      <c r="AI10" s="313" t="s">
        <v>51</v>
      </c>
      <c r="AJ10" s="37">
        <v>29.4</v>
      </c>
      <c r="AK10" s="3"/>
      <c r="AL10" s="36" t="s">
        <v>55</v>
      </c>
      <c r="AM10" s="62" t="s">
        <v>49</v>
      </c>
      <c r="AN10" s="63" t="s">
        <v>49</v>
      </c>
      <c r="AO10" s="62" t="s">
        <v>49</v>
      </c>
      <c r="AP10" s="63" t="s">
        <v>49</v>
      </c>
      <c r="AQ10" s="62" t="s">
        <v>49</v>
      </c>
      <c r="AR10" s="63" t="s">
        <v>49</v>
      </c>
      <c r="AS10" s="62" t="s">
        <v>49</v>
      </c>
      <c r="AT10" s="63" t="s">
        <v>49</v>
      </c>
      <c r="AU10" s="62" t="s">
        <v>49</v>
      </c>
      <c r="AV10" s="63" t="s">
        <v>49</v>
      </c>
      <c r="AW10" s="62" t="s">
        <v>49</v>
      </c>
      <c r="AX10" s="63" t="s">
        <v>49</v>
      </c>
      <c r="AY10" s="82"/>
      <c r="AZ10" s="36" t="s">
        <v>55</v>
      </c>
      <c r="BA10" s="62" t="s">
        <v>49</v>
      </c>
      <c r="BB10" s="63" t="s">
        <v>49</v>
      </c>
      <c r="BC10" s="62" t="s">
        <v>49</v>
      </c>
      <c r="BD10" s="63" t="s">
        <v>49</v>
      </c>
      <c r="BE10" s="62" t="s">
        <v>49</v>
      </c>
      <c r="BF10" s="63" t="s">
        <v>49</v>
      </c>
      <c r="BG10" s="62" t="s">
        <v>49</v>
      </c>
      <c r="BH10" s="63" t="s">
        <v>49</v>
      </c>
      <c r="BI10" s="62" t="s">
        <v>49</v>
      </c>
      <c r="BJ10" s="63" t="s">
        <v>49</v>
      </c>
      <c r="BK10" s="62" t="s">
        <v>49</v>
      </c>
      <c r="BL10" s="63" t="s">
        <v>49</v>
      </c>
      <c r="BM10" s="82"/>
      <c r="BN10" s="92" t="s">
        <v>55</v>
      </c>
      <c r="BO10" s="35">
        <v>1</v>
      </c>
      <c r="BP10" s="319" t="s">
        <v>49</v>
      </c>
      <c r="BQ10" s="40" t="s">
        <v>49</v>
      </c>
      <c r="BR10" s="41" t="s">
        <v>49</v>
      </c>
      <c r="BS10" s="39" t="s">
        <v>49</v>
      </c>
      <c r="BU10" s="92" t="s">
        <v>55</v>
      </c>
      <c r="BV10" s="35">
        <v>1</v>
      </c>
      <c r="BW10" s="319" t="s">
        <v>49</v>
      </c>
      <c r="BX10" s="40" t="s">
        <v>49</v>
      </c>
      <c r="BY10" s="41" t="s">
        <v>49</v>
      </c>
      <c r="BZ10" s="39" t="s">
        <v>49</v>
      </c>
    </row>
    <row r="11" spans="1:78">
      <c r="A11" s="407" t="s">
        <v>56</v>
      </c>
      <c r="B11" s="408"/>
      <c r="C11" s="408"/>
      <c r="D11" s="408"/>
      <c r="E11" s="437">
        <v>45333</v>
      </c>
      <c r="F11" s="438"/>
      <c r="G11" s="438"/>
      <c r="H11" s="439"/>
      <c r="I11" s="16"/>
      <c r="J11" s="17"/>
      <c r="K11" s="31" t="s">
        <v>57</v>
      </c>
      <c r="L11" s="20" t="s">
        <v>152</v>
      </c>
      <c r="M11" s="32" t="s">
        <v>46</v>
      </c>
      <c r="N11" s="34" t="s">
        <v>47</v>
      </c>
      <c r="O11" s="31" t="s">
        <v>48</v>
      </c>
      <c r="P11" s="33" t="s">
        <v>48</v>
      </c>
      <c r="Q11" s="326" t="s">
        <v>49</v>
      </c>
      <c r="R11" s="326" t="s">
        <v>49</v>
      </c>
      <c r="S11" s="40" t="s">
        <v>49</v>
      </c>
      <c r="T11" s="92" t="s">
        <v>50</v>
      </c>
      <c r="U11" s="32" t="s">
        <v>48</v>
      </c>
      <c r="V11" s="33" t="s">
        <v>48</v>
      </c>
      <c r="W11" s="326" t="s">
        <v>49</v>
      </c>
      <c r="X11" s="326" t="s">
        <v>49</v>
      </c>
      <c r="Y11" s="40" t="s">
        <v>49</v>
      </c>
      <c r="Z11" s="92" t="s">
        <v>50</v>
      </c>
      <c r="AB11" s="36" t="s">
        <v>57</v>
      </c>
      <c r="AC11" s="306" t="s">
        <v>51</v>
      </c>
      <c r="AD11" s="135">
        <v>27.5</v>
      </c>
      <c r="AE11" s="306" t="s">
        <v>51</v>
      </c>
      <c r="AF11" s="37">
        <v>28.2</v>
      </c>
      <c r="AG11" s="306" t="s">
        <v>51</v>
      </c>
      <c r="AH11" s="37">
        <v>27.4</v>
      </c>
      <c r="AI11" s="313" t="s">
        <v>51</v>
      </c>
      <c r="AJ11" s="37">
        <v>28.1</v>
      </c>
      <c r="AK11" s="3"/>
      <c r="AL11" s="36" t="s">
        <v>57</v>
      </c>
      <c r="AM11" s="62" t="s">
        <v>49</v>
      </c>
      <c r="AN11" s="63" t="s">
        <v>49</v>
      </c>
      <c r="AO11" s="62" t="s">
        <v>49</v>
      </c>
      <c r="AP11" s="63" t="s">
        <v>49</v>
      </c>
      <c r="AQ11" s="62" t="s">
        <v>49</v>
      </c>
      <c r="AR11" s="63" t="s">
        <v>49</v>
      </c>
      <c r="AS11" s="62" t="s">
        <v>49</v>
      </c>
      <c r="AT11" s="63" t="s">
        <v>49</v>
      </c>
      <c r="AU11" s="62" t="s">
        <v>49</v>
      </c>
      <c r="AV11" s="63" t="s">
        <v>49</v>
      </c>
      <c r="AW11" s="62" t="s">
        <v>49</v>
      </c>
      <c r="AX11" s="63" t="s">
        <v>49</v>
      </c>
      <c r="AY11" s="82"/>
      <c r="AZ11" s="36" t="s">
        <v>57</v>
      </c>
      <c r="BA11" s="62" t="s">
        <v>49</v>
      </c>
      <c r="BB11" s="63" t="s">
        <v>49</v>
      </c>
      <c r="BC11" s="62" t="s">
        <v>49</v>
      </c>
      <c r="BD11" s="63" t="s">
        <v>49</v>
      </c>
      <c r="BE11" s="62" t="s">
        <v>49</v>
      </c>
      <c r="BF11" s="63" t="s">
        <v>49</v>
      </c>
      <c r="BG11" s="62" t="s">
        <v>49</v>
      </c>
      <c r="BH11" s="63" t="s">
        <v>49</v>
      </c>
      <c r="BI11" s="62" t="s">
        <v>49</v>
      </c>
      <c r="BJ11" s="63" t="s">
        <v>49</v>
      </c>
      <c r="BK11" s="62" t="s">
        <v>49</v>
      </c>
      <c r="BL11" s="63" t="s">
        <v>49</v>
      </c>
      <c r="BM11" s="82"/>
      <c r="BN11" s="92" t="s">
        <v>57</v>
      </c>
      <c r="BO11" s="35">
        <v>1</v>
      </c>
      <c r="BP11" s="319" t="s">
        <v>49</v>
      </c>
      <c r="BQ11" s="40" t="s">
        <v>49</v>
      </c>
      <c r="BR11" s="41" t="s">
        <v>49</v>
      </c>
      <c r="BS11" s="39" t="s">
        <v>49</v>
      </c>
      <c r="BU11" s="92" t="s">
        <v>57</v>
      </c>
      <c r="BV11" s="35">
        <v>1</v>
      </c>
      <c r="BW11" s="319" t="s">
        <v>49</v>
      </c>
      <c r="BX11" s="40" t="s">
        <v>49</v>
      </c>
      <c r="BY11" s="41" t="s">
        <v>49</v>
      </c>
      <c r="BZ11" s="39" t="s">
        <v>49</v>
      </c>
    </row>
    <row r="12" spans="1:78" ht="15" thickBot="1">
      <c r="A12" s="407" t="s">
        <v>58</v>
      </c>
      <c r="B12" s="408"/>
      <c r="C12" s="408"/>
      <c r="D12" s="408"/>
      <c r="E12" s="428" t="s">
        <v>59</v>
      </c>
      <c r="F12" s="429"/>
      <c r="G12" s="429"/>
      <c r="H12" s="430"/>
      <c r="I12" s="16"/>
      <c r="J12" s="17"/>
      <c r="K12" s="43" t="s">
        <v>60</v>
      </c>
      <c r="L12" s="45" t="s">
        <v>152</v>
      </c>
      <c r="M12" s="44" t="s">
        <v>46</v>
      </c>
      <c r="N12" s="46" t="s">
        <v>47</v>
      </c>
      <c r="O12" s="43" t="s">
        <v>48</v>
      </c>
      <c r="P12" s="45" t="s">
        <v>48</v>
      </c>
      <c r="Q12" s="328" t="s">
        <v>49</v>
      </c>
      <c r="R12" s="328" t="s">
        <v>49</v>
      </c>
      <c r="S12" s="227" t="s">
        <v>49</v>
      </c>
      <c r="T12" s="117" t="s">
        <v>50</v>
      </c>
      <c r="U12" s="44" t="s">
        <v>48</v>
      </c>
      <c r="V12" s="45" t="s">
        <v>48</v>
      </c>
      <c r="W12" s="328" t="s">
        <v>49</v>
      </c>
      <c r="X12" s="328" t="s">
        <v>49</v>
      </c>
      <c r="Y12" s="227" t="s">
        <v>49</v>
      </c>
      <c r="Z12" s="117" t="s">
        <v>50</v>
      </c>
      <c r="AB12" s="50" t="s">
        <v>60</v>
      </c>
      <c r="AC12" s="309" t="s">
        <v>51</v>
      </c>
      <c r="AD12" s="134">
        <v>27.5</v>
      </c>
      <c r="AE12" s="311" t="s">
        <v>51</v>
      </c>
      <c r="AF12" s="51">
        <v>28.3</v>
      </c>
      <c r="AG12" s="311" t="s">
        <v>51</v>
      </c>
      <c r="AH12" s="51">
        <v>27.5</v>
      </c>
      <c r="AI12" s="314" t="s">
        <v>51</v>
      </c>
      <c r="AJ12" s="51">
        <v>28.3</v>
      </c>
      <c r="AK12" s="3"/>
      <c r="AL12" s="50" t="s">
        <v>60</v>
      </c>
      <c r="AM12" s="80" t="s">
        <v>49</v>
      </c>
      <c r="AN12" s="74" t="s">
        <v>49</v>
      </c>
      <c r="AO12" s="80" t="s">
        <v>49</v>
      </c>
      <c r="AP12" s="74" t="s">
        <v>49</v>
      </c>
      <c r="AQ12" s="80" t="s">
        <v>49</v>
      </c>
      <c r="AR12" s="74" t="s">
        <v>49</v>
      </c>
      <c r="AS12" s="80" t="s">
        <v>49</v>
      </c>
      <c r="AT12" s="74" t="s">
        <v>49</v>
      </c>
      <c r="AU12" s="80" t="s">
        <v>49</v>
      </c>
      <c r="AV12" s="74" t="s">
        <v>49</v>
      </c>
      <c r="AW12" s="80" t="s">
        <v>49</v>
      </c>
      <c r="AX12" s="74" t="s">
        <v>49</v>
      </c>
      <c r="AY12" s="82"/>
      <c r="AZ12" s="50" t="s">
        <v>60</v>
      </c>
      <c r="BA12" s="80" t="s">
        <v>49</v>
      </c>
      <c r="BB12" s="74" t="s">
        <v>49</v>
      </c>
      <c r="BC12" s="80" t="s">
        <v>49</v>
      </c>
      <c r="BD12" s="74" t="s">
        <v>49</v>
      </c>
      <c r="BE12" s="80" t="s">
        <v>49</v>
      </c>
      <c r="BF12" s="74" t="s">
        <v>49</v>
      </c>
      <c r="BG12" s="80" t="s">
        <v>49</v>
      </c>
      <c r="BH12" s="74" t="s">
        <v>49</v>
      </c>
      <c r="BI12" s="80" t="s">
        <v>49</v>
      </c>
      <c r="BJ12" s="74" t="s">
        <v>49</v>
      </c>
      <c r="BK12" s="80" t="s">
        <v>49</v>
      </c>
      <c r="BL12" s="74" t="s">
        <v>49</v>
      </c>
      <c r="BM12" s="82"/>
      <c r="BN12" s="117" t="s">
        <v>60</v>
      </c>
      <c r="BO12" s="49">
        <v>1</v>
      </c>
      <c r="BP12" s="320" t="s">
        <v>49</v>
      </c>
      <c r="BQ12" s="227" t="s">
        <v>49</v>
      </c>
      <c r="BR12" s="226" t="s">
        <v>49</v>
      </c>
      <c r="BS12" s="303" t="s">
        <v>49</v>
      </c>
      <c r="BU12" s="159" t="s">
        <v>60</v>
      </c>
      <c r="BV12" s="149">
        <v>1</v>
      </c>
      <c r="BW12" s="323" t="s">
        <v>49</v>
      </c>
      <c r="BX12" s="324" t="s">
        <v>49</v>
      </c>
      <c r="BY12" s="54" t="s">
        <v>49</v>
      </c>
      <c r="BZ12" s="53" t="s">
        <v>49</v>
      </c>
    </row>
    <row r="13" spans="1:78" ht="15" customHeight="1">
      <c r="A13" s="404" t="s">
        <v>61</v>
      </c>
      <c r="B13" s="405"/>
      <c r="C13" s="405"/>
      <c r="D13" s="406"/>
      <c r="E13" s="428" t="s">
        <v>153</v>
      </c>
      <c r="F13" s="429"/>
      <c r="G13" s="429"/>
      <c r="H13" s="430"/>
      <c r="I13" s="42"/>
      <c r="J13" s="17"/>
      <c r="K13" s="18">
        <v>1</v>
      </c>
      <c r="L13" s="20" t="s">
        <v>152</v>
      </c>
      <c r="M13" s="19" t="s">
        <v>63</v>
      </c>
      <c r="N13" s="82">
        <v>4</v>
      </c>
      <c r="O13" s="349" t="s">
        <v>64</v>
      </c>
      <c r="P13" s="350" t="s">
        <v>64</v>
      </c>
      <c r="Q13" s="376" t="s">
        <v>64</v>
      </c>
      <c r="R13" s="376" t="s">
        <v>64</v>
      </c>
      <c r="S13" s="377" t="s">
        <v>64</v>
      </c>
      <c r="T13" s="378" t="s">
        <v>66</v>
      </c>
      <c r="U13" s="361" t="s">
        <v>64</v>
      </c>
      <c r="V13" s="350" t="s">
        <v>64</v>
      </c>
      <c r="W13" s="376" t="s">
        <v>64</v>
      </c>
      <c r="X13" s="376" t="s">
        <v>64</v>
      </c>
      <c r="Y13" s="377" t="s">
        <v>64</v>
      </c>
      <c r="Z13" s="378" t="s">
        <v>66</v>
      </c>
      <c r="AB13" s="26">
        <v>1</v>
      </c>
      <c r="AC13" s="141">
        <v>21</v>
      </c>
      <c r="AD13" s="129">
        <v>27.7</v>
      </c>
      <c r="AE13" s="141">
        <v>17.899999999999999</v>
      </c>
      <c r="AF13" s="130">
        <v>29.6</v>
      </c>
      <c r="AG13" s="141">
        <v>22.9</v>
      </c>
      <c r="AH13" s="130">
        <v>27.6</v>
      </c>
      <c r="AI13" s="127">
        <v>17.2</v>
      </c>
      <c r="AJ13" s="130">
        <v>29.9</v>
      </c>
      <c r="AK13" s="3"/>
      <c r="AL13" s="26">
        <v>1</v>
      </c>
      <c r="AM13" s="28">
        <v>25.766624735254499</v>
      </c>
      <c r="AN13" s="27">
        <v>28.0093273517084</v>
      </c>
      <c r="AO13" s="154" t="s">
        <v>49</v>
      </c>
      <c r="AP13" s="57" t="s">
        <v>49</v>
      </c>
      <c r="AQ13" s="154" t="s">
        <v>49</v>
      </c>
      <c r="AR13" s="57" t="s">
        <v>49</v>
      </c>
      <c r="AS13" s="154" t="s">
        <v>49</v>
      </c>
      <c r="AT13" s="57" t="s">
        <v>49</v>
      </c>
      <c r="AU13" s="154" t="s">
        <v>49</v>
      </c>
      <c r="AV13" s="57" t="s">
        <v>49</v>
      </c>
      <c r="AW13" s="154" t="s">
        <v>49</v>
      </c>
      <c r="AX13" s="57" t="s">
        <v>49</v>
      </c>
      <c r="AY13" s="82"/>
      <c r="AZ13" s="26">
        <v>1</v>
      </c>
      <c r="BA13" s="28">
        <v>23.572597345374501</v>
      </c>
      <c r="BB13" s="27">
        <v>27.544688171826301</v>
      </c>
      <c r="BC13" s="154" t="s">
        <v>49</v>
      </c>
      <c r="BD13" s="57" t="s">
        <v>49</v>
      </c>
      <c r="BE13" s="154" t="s">
        <v>49</v>
      </c>
      <c r="BF13" s="57" t="s">
        <v>49</v>
      </c>
      <c r="BG13" s="154" t="s">
        <v>49</v>
      </c>
      <c r="BH13" s="57" t="s">
        <v>49</v>
      </c>
      <c r="BI13" s="154" t="s">
        <v>49</v>
      </c>
      <c r="BJ13" s="57" t="s">
        <v>49</v>
      </c>
      <c r="BK13" s="154" t="s">
        <v>49</v>
      </c>
      <c r="BL13" s="57" t="s">
        <v>49</v>
      </c>
      <c r="BM13" s="82"/>
      <c r="BN13" s="150">
        <v>1</v>
      </c>
      <c r="BO13" s="172">
        <v>1</v>
      </c>
      <c r="BP13" s="141">
        <v>17.770484448002499</v>
      </c>
      <c r="BQ13" s="130">
        <v>26.5686912123995</v>
      </c>
      <c r="BR13" s="127">
        <v>15.4</v>
      </c>
      <c r="BS13" s="130">
        <v>27.1</v>
      </c>
      <c r="BU13" s="90">
        <v>1</v>
      </c>
      <c r="BV13" s="25">
        <v>1</v>
      </c>
      <c r="BW13" s="28">
        <v>18.543569910500601</v>
      </c>
      <c r="BX13" s="27">
        <v>26.060216479103801</v>
      </c>
      <c r="BY13" s="28">
        <v>15.6</v>
      </c>
      <c r="BZ13" s="27">
        <v>26.7</v>
      </c>
    </row>
    <row r="14" spans="1:78" ht="15.75" customHeight="1" thickBot="1">
      <c r="A14" s="391" t="s">
        <v>67</v>
      </c>
      <c r="B14" s="392"/>
      <c r="C14" s="392"/>
      <c r="D14" s="392"/>
      <c r="E14" s="393" t="s">
        <v>68</v>
      </c>
      <c r="F14" s="440"/>
      <c r="G14" s="440"/>
      <c r="H14" s="441"/>
      <c r="I14" s="42"/>
      <c r="J14" s="17"/>
      <c r="K14" s="31">
        <v>2</v>
      </c>
      <c r="L14" s="33" t="s">
        <v>152</v>
      </c>
      <c r="M14" s="32" t="s">
        <v>63</v>
      </c>
      <c r="N14" s="367">
        <v>4</v>
      </c>
      <c r="O14" s="64" t="s">
        <v>64</v>
      </c>
      <c r="P14" s="209" t="s">
        <v>64</v>
      </c>
      <c r="Q14" s="210" t="s">
        <v>64</v>
      </c>
      <c r="R14" s="210" t="s">
        <v>64</v>
      </c>
      <c r="S14" s="366" t="s">
        <v>64</v>
      </c>
      <c r="T14" s="369" t="s">
        <v>66</v>
      </c>
      <c r="U14" s="211" t="s">
        <v>64</v>
      </c>
      <c r="V14" s="210" t="s">
        <v>64</v>
      </c>
      <c r="W14" s="210" t="s">
        <v>64</v>
      </c>
      <c r="X14" s="210" t="s">
        <v>64</v>
      </c>
      <c r="Y14" s="366" t="s">
        <v>64</v>
      </c>
      <c r="Z14" s="369" t="s">
        <v>66</v>
      </c>
      <c r="AB14" s="36">
        <v>2</v>
      </c>
      <c r="AC14" s="38">
        <v>21.4</v>
      </c>
      <c r="AD14" s="135">
        <v>27.9</v>
      </c>
      <c r="AE14" s="38">
        <v>18.7</v>
      </c>
      <c r="AF14" s="37">
        <v>29.8</v>
      </c>
      <c r="AG14" s="38">
        <v>22.4</v>
      </c>
      <c r="AH14" s="37">
        <v>27.8</v>
      </c>
      <c r="AI14" s="116">
        <v>17.3</v>
      </c>
      <c r="AJ14" s="37">
        <v>29.7</v>
      </c>
      <c r="AK14" s="3"/>
      <c r="AL14" s="36">
        <v>2</v>
      </c>
      <c r="AM14" s="38">
        <v>24.857237763995201</v>
      </c>
      <c r="AN14" s="37">
        <v>28.2625419636766</v>
      </c>
      <c r="AO14" s="62" t="s">
        <v>49</v>
      </c>
      <c r="AP14" s="63" t="s">
        <v>49</v>
      </c>
      <c r="AQ14" s="62" t="s">
        <v>49</v>
      </c>
      <c r="AR14" s="63" t="s">
        <v>49</v>
      </c>
      <c r="AS14" s="62" t="s">
        <v>49</v>
      </c>
      <c r="AT14" s="63" t="s">
        <v>49</v>
      </c>
      <c r="AU14" s="62" t="s">
        <v>49</v>
      </c>
      <c r="AV14" s="63" t="s">
        <v>49</v>
      </c>
      <c r="AW14" s="62" t="s">
        <v>49</v>
      </c>
      <c r="AX14" s="63" t="s">
        <v>49</v>
      </c>
      <c r="AY14" s="82"/>
      <c r="AZ14" s="36">
        <v>2</v>
      </c>
      <c r="BA14" s="38">
        <v>20.422843029274802</v>
      </c>
      <c r="BB14" s="37">
        <v>27.331475678162299</v>
      </c>
      <c r="BC14" s="62" t="s">
        <v>49</v>
      </c>
      <c r="BD14" s="63" t="s">
        <v>49</v>
      </c>
      <c r="BE14" s="62" t="s">
        <v>49</v>
      </c>
      <c r="BF14" s="63" t="s">
        <v>49</v>
      </c>
      <c r="BG14" s="62" t="s">
        <v>49</v>
      </c>
      <c r="BH14" s="63" t="s">
        <v>49</v>
      </c>
      <c r="BI14" s="62" t="s">
        <v>49</v>
      </c>
      <c r="BJ14" s="63" t="s">
        <v>49</v>
      </c>
      <c r="BK14" s="62" t="s">
        <v>49</v>
      </c>
      <c r="BL14" s="63" t="s">
        <v>49</v>
      </c>
      <c r="BM14" s="82"/>
      <c r="BN14" s="92">
        <v>2</v>
      </c>
      <c r="BO14" s="173">
        <v>1</v>
      </c>
      <c r="BP14" s="38">
        <v>17.506929615967302</v>
      </c>
      <c r="BQ14" s="37">
        <v>26.423527671932</v>
      </c>
      <c r="BR14" s="116">
        <v>15.4</v>
      </c>
      <c r="BS14" s="37">
        <v>27.4</v>
      </c>
      <c r="BU14" s="92">
        <v>2</v>
      </c>
      <c r="BV14" s="35">
        <v>1</v>
      </c>
      <c r="BW14" s="116">
        <v>19.5344017717299</v>
      </c>
      <c r="BX14" s="135">
        <v>25.7354707351464</v>
      </c>
      <c r="BY14" s="38">
        <v>17</v>
      </c>
      <c r="BZ14" s="37">
        <v>26.2</v>
      </c>
    </row>
    <row r="15" spans="1:78" ht="15.75" customHeight="1" thickBot="1">
      <c r="A15" s="59"/>
      <c r="B15" s="59"/>
      <c r="C15" s="59"/>
      <c r="D15" s="59"/>
      <c r="E15" s="59"/>
      <c r="F15" s="59"/>
      <c r="G15" s="59"/>
      <c r="H15" s="60"/>
      <c r="I15" s="16"/>
      <c r="J15" s="17"/>
      <c r="K15" s="31">
        <v>3</v>
      </c>
      <c r="L15" s="33" t="s">
        <v>152</v>
      </c>
      <c r="M15" s="32" t="s">
        <v>63</v>
      </c>
      <c r="N15" s="367">
        <v>4</v>
      </c>
      <c r="O15" s="64" t="s">
        <v>64</v>
      </c>
      <c r="P15" s="209" t="s">
        <v>64</v>
      </c>
      <c r="Q15" s="210" t="s">
        <v>64</v>
      </c>
      <c r="R15" s="210" t="s">
        <v>64</v>
      </c>
      <c r="S15" s="366" t="s">
        <v>64</v>
      </c>
      <c r="T15" s="369" t="s">
        <v>66</v>
      </c>
      <c r="U15" s="211" t="s">
        <v>64</v>
      </c>
      <c r="V15" s="209" t="s">
        <v>64</v>
      </c>
      <c r="W15" s="210" t="s">
        <v>64</v>
      </c>
      <c r="X15" s="210" t="s">
        <v>64</v>
      </c>
      <c r="Y15" s="366" t="s">
        <v>64</v>
      </c>
      <c r="Z15" s="369" t="s">
        <v>66</v>
      </c>
      <c r="AB15" s="36">
        <v>3</v>
      </c>
      <c r="AC15" s="38">
        <v>28</v>
      </c>
      <c r="AD15" s="135">
        <v>27.5</v>
      </c>
      <c r="AE15" s="38">
        <v>28.4</v>
      </c>
      <c r="AF15" s="37">
        <v>29</v>
      </c>
      <c r="AG15" s="38">
        <v>23.5</v>
      </c>
      <c r="AH15" s="37">
        <v>27.6</v>
      </c>
      <c r="AI15" s="116">
        <v>23.3</v>
      </c>
      <c r="AJ15" s="37">
        <v>29.4</v>
      </c>
      <c r="AK15" s="3"/>
      <c r="AL15" s="36">
        <v>3</v>
      </c>
      <c r="AM15" s="38">
        <v>24.039079138136898</v>
      </c>
      <c r="AN15" s="37">
        <v>27.947994760796799</v>
      </c>
      <c r="AO15" s="62" t="s">
        <v>49</v>
      </c>
      <c r="AP15" s="63" t="s">
        <v>49</v>
      </c>
      <c r="AQ15" s="62" t="s">
        <v>49</v>
      </c>
      <c r="AR15" s="63" t="s">
        <v>49</v>
      </c>
      <c r="AS15" s="62" t="s">
        <v>49</v>
      </c>
      <c r="AT15" s="63" t="s">
        <v>49</v>
      </c>
      <c r="AU15" s="62" t="s">
        <v>49</v>
      </c>
      <c r="AV15" s="63" t="s">
        <v>49</v>
      </c>
      <c r="AW15" s="62" t="s">
        <v>49</v>
      </c>
      <c r="AX15" s="63" t="s">
        <v>49</v>
      </c>
      <c r="AY15" s="82"/>
      <c r="AZ15" s="36">
        <v>3</v>
      </c>
      <c r="BA15" s="38">
        <v>20.049268551465001</v>
      </c>
      <c r="BB15" s="37">
        <v>27.147295976998901</v>
      </c>
      <c r="BC15" s="62" t="s">
        <v>49</v>
      </c>
      <c r="BD15" s="63" t="s">
        <v>49</v>
      </c>
      <c r="BE15" s="62" t="s">
        <v>49</v>
      </c>
      <c r="BF15" s="63" t="s">
        <v>49</v>
      </c>
      <c r="BG15" s="62" t="s">
        <v>49</v>
      </c>
      <c r="BH15" s="63" t="s">
        <v>49</v>
      </c>
      <c r="BI15" s="62" t="s">
        <v>49</v>
      </c>
      <c r="BJ15" s="63" t="s">
        <v>49</v>
      </c>
      <c r="BK15" s="62" t="s">
        <v>49</v>
      </c>
      <c r="BL15" s="63" t="s">
        <v>49</v>
      </c>
      <c r="BM15" s="82"/>
      <c r="BN15" s="92">
        <v>3</v>
      </c>
      <c r="BO15" s="173">
        <v>1</v>
      </c>
      <c r="BP15" s="38">
        <v>18.714208609536001</v>
      </c>
      <c r="BQ15" s="37">
        <v>26.226528911644799</v>
      </c>
      <c r="BR15" s="116">
        <v>16.600000000000001</v>
      </c>
      <c r="BS15" s="37">
        <v>26.5</v>
      </c>
      <c r="BU15" s="92">
        <v>3</v>
      </c>
      <c r="BV15" s="35">
        <v>1</v>
      </c>
      <c r="BW15" s="38">
        <v>20.210192826139401</v>
      </c>
      <c r="BX15" s="37">
        <v>25.643811100828501</v>
      </c>
      <c r="BY15" s="38">
        <v>17.600000000000001</v>
      </c>
      <c r="BZ15" s="37">
        <v>26.1</v>
      </c>
    </row>
    <row r="16" spans="1:78" ht="15" thickBot="1">
      <c r="A16" s="442" t="s">
        <v>69</v>
      </c>
      <c r="B16" s="443"/>
      <c r="C16" s="443"/>
      <c r="D16" s="443"/>
      <c r="E16" s="443"/>
      <c r="F16" s="443"/>
      <c r="G16" s="443"/>
      <c r="H16" s="444"/>
      <c r="I16" s="60"/>
      <c r="J16" s="17"/>
      <c r="K16" s="31">
        <v>4</v>
      </c>
      <c r="L16" s="33" t="s">
        <v>152</v>
      </c>
      <c r="M16" s="32" t="s">
        <v>63</v>
      </c>
      <c r="N16" s="367">
        <v>4</v>
      </c>
      <c r="O16" s="64" t="s">
        <v>64</v>
      </c>
      <c r="P16" s="209" t="s">
        <v>64</v>
      </c>
      <c r="Q16" s="210" t="s">
        <v>64</v>
      </c>
      <c r="R16" s="210" t="s">
        <v>64</v>
      </c>
      <c r="S16" s="366" t="s">
        <v>64</v>
      </c>
      <c r="T16" s="369" t="s">
        <v>66</v>
      </c>
      <c r="U16" s="211" t="s">
        <v>64</v>
      </c>
      <c r="V16" s="209" t="s">
        <v>64</v>
      </c>
      <c r="W16" s="210" t="s">
        <v>64</v>
      </c>
      <c r="X16" s="210" t="s">
        <v>64</v>
      </c>
      <c r="Y16" s="366" t="s">
        <v>64</v>
      </c>
      <c r="Z16" s="369" t="s">
        <v>66</v>
      </c>
      <c r="AB16" s="36">
        <v>4</v>
      </c>
      <c r="AC16" s="38">
        <v>25.5</v>
      </c>
      <c r="AD16" s="135">
        <v>27.6</v>
      </c>
      <c r="AE16" s="38">
        <v>24.4</v>
      </c>
      <c r="AF16" s="37">
        <v>28.8</v>
      </c>
      <c r="AG16" s="38">
        <v>23.2</v>
      </c>
      <c r="AH16" s="37">
        <v>27.7</v>
      </c>
      <c r="AI16" s="116">
        <v>21.7</v>
      </c>
      <c r="AJ16" s="37">
        <v>29.3</v>
      </c>
      <c r="AK16" s="3"/>
      <c r="AL16" s="36">
        <v>4</v>
      </c>
      <c r="AM16" s="38">
        <v>20.367022977880001</v>
      </c>
      <c r="AN16" s="37">
        <v>27.62469945514</v>
      </c>
      <c r="AO16" s="62" t="s">
        <v>49</v>
      </c>
      <c r="AP16" s="63" t="s">
        <v>49</v>
      </c>
      <c r="AQ16" s="62" t="s">
        <v>49</v>
      </c>
      <c r="AR16" s="63" t="s">
        <v>49</v>
      </c>
      <c r="AS16" s="62" t="s">
        <v>49</v>
      </c>
      <c r="AT16" s="63" t="s">
        <v>49</v>
      </c>
      <c r="AU16" s="62" t="s">
        <v>49</v>
      </c>
      <c r="AV16" s="63" t="s">
        <v>49</v>
      </c>
      <c r="AW16" s="62" t="s">
        <v>49</v>
      </c>
      <c r="AX16" s="63" t="s">
        <v>49</v>
      </c>
      <c r="AY16" s="82"/>
      <c r="AZ16" s="36">
        <v>4</v>
      </c>
      <c r="BA16" s="38">
        <v>20.963970081431</v>
      </c>
      <c r="BB16" s="37">
        <v>27.5076042518611</v>
      </c>
      <c r="BC16" s="62" t="s">
        <v>49</v>
      </c>
      <c r="BD16" s="63" t="s">
        <v>49</v>
      </c>
      <c r="BE16" s="62" t="s">
        <v>49</v>
      </c>
      <c r="BF16" s="63" t="s">
        <v>49</v>
      </c>
      <c r="BG16" s="62" t="s">
        <v>49</v>
      </c>
      <c r="BH16" s="63" t="s">
        <v>49</v>
      </c>
      <c r="BI16" s="62" t="s">
        <v>49</v>
      </c>
      <c r="BJ16" s="63" t="s">
        <v>49</v>
      </c>
      <c r="BK16" s="62" t="s">
        <v>49</v>
      </c>
      <c r="BL16" s="63" t="s">
        <v>49</v>
      </c>
      <c r="BM16" s="82"/>
      <c r="BN16" s="92">
        <v>4</v>
      </c>
      <c r="BO16" s="173">
        <v>1</v>
      </c>
      <c r="BP16" s="38">
        <v>17.850057840849502</v>
      </c>
      <c r="BQ16" s="37">
        <v>26.372407824198099</v>
      </c>
      <c r="BR16" s="116">
        <v>15.9</v>
      </c>
      <c r="BS16" s="37">
        <v>27.2</v>
      </c>
      <c r="BU16" s="92">
        <v>4</v>
      </c>
      <c r="BV16" s="35">
        <v>1</v>
      </c>
      <c r="BW16" s="38">
        <v>18.879889312935301</v>
      </c>
      <c r="BX16" s="37">
        <v>25.773704398668698</v>
      </c>
      <c r="BY16" s="38">
        <v>16.399999999999999</v>
      </c>
      <c r="BZ16" s="37">
        <v>26.5</v>
      </c>
    </row>
    <row r="17" spans="1:78" ht="15" customHeight="1">
      <c r="A17" s="445" t="s">
        <v>70</v>
      </c>
      <c r="B17" s="446"/>
      <c r="C17" s="446"/>
      <c r="D17" s="446"/>
      <c r="E17" s="447" t="s">
        <v>154</v>
      </c>
      <c r="F17" s="447"/>
      <c r="G17" s="447"/>
      <c r="H17" s="448"/>
      <c r="I17" s="5"/>
      <c r="J17" s="17"/>
      <c r="K17" s="31">
        <v>5</v>
      </c>
      <c r="L17" s="33" t="s">
        <v>152</v>
      </c>
      <c r="M17" s="32" t="s">
        <v>63</v>
      </c>
      <c r="N17" s="367">
        <v>4</v>
      </c>
      <c r="O17" s="38" t="s">
        <v>48</v>
      </c>
      <c r="P17" s="115" t="s">
        <v>48</v>
      </c>
      <c r="Q17" s="326" t="s">
        <v>49</v>
      </c>
      <c r="R17" s="326" t="s">
        <v>49</v>
      </c>
      <c r="S17" s="40" t="s">
        <v>49</v>
      </c>
      <c r="T17" s="92" t="s">
        <v>50</v>
      </c>
      <c r="U17" s="116" t="s">
        <v>48</v>
      </c>
      <c r="V17" s="115" t="s">
        <v>48</v>
      </c>
      <c r="W17" s="326" t="s">
        <v>49</v>
      </c>
      <c r="X17" s="326" t="s">
        <v>49</v>
      </c>
      <c r="Y17" s="40" t="s">
        <v>49</v>
      </c>
      <c r="Z17" s="92" t="s">
        <v>50</v>
      </c>
      <c r="AB17" s="36">
        <v>5</v>
      </c>
      <c r="AC17" s="306" t="s">
        <v>51</v>
      </c>
      <c r="AD17" s="135">
        <v>27.7</v>
      </c>
      <c r="AE17" s="306" t="s">
        <v>51</v>
      </c>
      <c r="AF17" s="37">
        <v>28.4</v>
      </c>
      <c r="AG17" s="306" t="s">
        <v>51</v>
      </c>
      <c r="AH17" s="37">
        <v>27.5</v>
      </c>
      <c r="AI17" s="313" t="s">
        <v>51</v>
      </c>
      <c r="AJ17" s="37">
        <v>28.4</v>
      </c>
      <c r="AK17" s="3"/>
      <c r="AL17" s="36">
        <v>5</v>
      </c>
      <c r="AM17" s="62" t="s">
        <v>49</v>
      </c>
      <c r="AN17" s="63" t="s">
        <v>49</v>
      </c>
      <c r="AO17" s="62" t="s">
        <v>49</v>
      </c>
      <c r="AP17" s="63" t="s">
        <v>49</v>
      </c>
      <c r="AQ17" s="62" t="s">
        <v>49</v>
      </c>
      <c r="AR17" s="63" t="s">
        <v>49</v>
      </c>
      <c r="AS17" s="62" t="s">
        <v>49</v>
      </c>
      <c r="AT17" s="63" t="s">
        <v>49</v>
      </c>
      <c r="AU17" s="62" t="s">
        <v>49</v>
      </c>
      <c r="AV17" s="63" t="s">
        <v>49</v>
      </c>
      <c r="AW17" s="62" t="s">
        <v>49</v>
      </c>
      <c r="AX17" s="63" t="s">
        <v>49</v>
      </c>
      <c r="AY17" s="82"/>
      <c r="AZ17" s="36">
        <v>5</v>
      </c>
      <c r="BA17" s="62" t="s">
        <v>49</v>
      </c>
      <c r="BB17" s="63" t="s">
        <v>49</v>
      </c>
      <c r="BC17" s="62" t="s">
        <v>49</v>
      </c>
      <c r="BD17" s="63" t="s">
        <v>49</v>
      </c>
      <c r="BE17" s="62" t="s">
        <v>49</v>
      </c>
      <c r="BF17" s="63" t="s">
        <v>49</v>
      </c>
      <c r="BG17" s="62" t="s">
        <v>49</v>
      </c>
      <c r="BH17" s="63" t="s">
        <v>49</v>
      </c>
      <c r="BI17" s="62" t="s">
        <v>49</v>
      </c>
      <c r="BJ17" s="63" t="s">
        <v>49</v>
      </c>
      <c r="BK17" s="62" t="s">
        <v>49</v>
      </c>
      <c r="BL17" s="63" t="s">
        <v>49</v>
      </c>
      <c r="BM17" s="82"/>
      <c r="BN17" s="92">
        <v>5</v>
      </c>
      <c r="BO17" s="173"/>
      <c r="BP17" s="62" t="s">
        <v>49</v>
      </c>
      <c r="BQ17" s="63" t="s">
        <v>49</v>
      </c>
      <c r="BR17" s="155" t="s">
        <v>49</v>
      </c>
      <c r="BS17" s="63" t="s">
        <v>49</v>
      </c>
      <c r="BU17" s="92">
        <v>5</v>
      </c>
      <c r="BV17" s="35">
        <v>1</v>
      </c>
      <c r="BW17" s="62" t="s">
        <v>49</v>
      </c>
      <c r="BX17" s="63" t="s">
        <v>49</v>
      </c>
      <c r="BY17" s="62" t="s">
        <v>49</v>
      </c>
      <c r="BZ17" s="63" t="s">
        <v>49</v>
      </c>
    </row>
    <row r="18" spans="1:78" ht="15" customHeight="1">
      <c r="A18" s="404" t="s">
        <v>72</v>
      </c>
      <c r="B18" s="405"/>
      <c r="C18" s="405"/>
      <c r="D18" s="406"/>
      <c r="E18" s="428" t="s">
        <v>73</v>
      </c>
      <c r="F18" s="429"/>
      <c r="G18" s="429"/>
      <c r="H18" s="430"/>
      <c r="I18" s="16"/>
      <c r="J18" s="17"/>
      <c r="K18" s="31">
        <v>6</v>
      </c>
      <c r="L18" s="33" t="s">
        <v>152</v>
      </c>
      <c r="M18" s="32" t="s">
        <v>63</v>
      </c>
      <c r="N18" s="367">
        <v>4</v>
      </c>
      <c r="O18" s="64" t="s">
        <v>64</v>
      </c>
      <c r="P18" s="209" t="s">
        <v>64</v>
      </c>
      <c r="Q18" s="210" t="s">
        <v>64</v>
      </c>
      <c r="R18" s="210" t="s">
        <v>64</v>
      </c>
      <c r="S18" s="366" t="s">
        <v>64</v>
      </c>
      <c r="T18" s="369" t="s">
        <v>66</v>
      </c>
      <c r="U18" s="211" t="s">
        <v>64</v>
      </c>
      <c r="V18" s="209" t="s">
        <v>64</v>
      </c>
      <c r="W18" s="210" t="s">
        <v>64</v>
      </c>
      <c r="X18" s="210" t="s">
        <v>64</v>
      </c>
      <c r="Y18" s="366" t="s">
        <v>64</v>
      </c>
      <c r="Z18" s="369" t="s">
        <v>66</v>
      </c>
      <c r="AB18" s="36">
        <v>6</v>
      </c>
      <c r="AC18" s="38">
        <v>25.7</v>
      </c>
      <c r="AD18" s="135">
        <v>27.6</v>
      </c>
      <c r="AE18" s="38">
        <v>26.8</v>
      </c>
      <c r="AF18" s="37">
        <v>29.1</v>
      </c>
      <c r="AG18" s="38">
        <v>23.4</v>
      </c>
      <c r="AH18" s="37">
        <v>27.7</v>
      </c>
      <c r="AI18" s="116">
        <v>22.8</v>
      </c>
      <c r="AJ18" s="37">
        <v>29.3</v>
      </c>
      <c r="AK18" s="3"/>
      <c r="AL18" s="36">
        <v>6</v>
      </c>
      <c r="AM18" s="38">
        <v>23.381539652494698</v>
      </c>
      <c r="AN18" s="37">
        <v>28.544701033356301</v>
      </c>
      <c r="AO18" s="62" t="s">
        <v>49</v>
      </c>
      <c r="AP18" s="63" t="s">
        <v>49</v>
      </c>
      <c r="AQ18" s="62" t="s">
        <v>49</v>
      </c>
      <c r="AR18" s="63" t="s">
        <v>49</v>
      </c>
      <c r="AS18" s="62" t="s">
        <v>49</v>
      </c>
      <c r="AT18" s="63" t="s">
        <v>49</v>
      </c>
      <c r="AU18" s="62" t="s">
        <v>49</v>
      </c>
      <c r="AV18" s="63" t="s">
        <v>49</v>
      </c>
      <c r="AW18" s="62" t="s">
        <v>49</v>
      </c>
      <c r="AX18" s="63" t="s">
        <v>49</v>
      </c>
      <c r="AY18" s="82"/>
      <c r="AZ18" s="36">
        <v>6</v>
      </c>
      <c r="BA18" s="38">
        <v>21.0186255243419</v>
      </c>
      <c r="BB18" s="37">
        <v>27.3410484754476</v>
      </c>
      <c r="BC18" s="62" t="s">
        <v>49</v>
      </c>
      <c r="BD18" s="63" t="s">
        <v>49</v>
      </c>
      <c r="BE18" s="62" t="s">
        <v>49</v>
      </c>
      <c r="BF18" s="63" t="s">
        <v>49</v>
      </c>
      <c r="BG18" s="62" t="s">
        <v>49</v>
      </c>
      <c r="BH18" s="63" t="s">
        <v>49</v>
      </c>
      <c r="BI18" s="62" t="s">
        <v>49</v>
      </c>
      <c r="BJ18" s="63" t="s">
        <v>49</v>
      </c>
      <c r="BK18" s="62" t="s">
        <v>49</v>
      </c>
      <c r="BL18" s="63" t="s">
        <v>49</v>
      </c>
      <c r="BM18" s="82"/>
      <c r="BN18" s="92">
        <v>6</v>
      </c>
      <c r="BO18" s="173">
        <v>1</v>
      </c>
      <c r="BP18" s="38">
        <v>17.7710432669376</v>
      </c>
      <c r="BQ18" s="37">
        <v>26.5718105808009</v>
      </c>
      <c r="BR18" s="116">
        <v>15.9</v>
      </c>
      <c r="BS18" s="37">
        <v>27.4</v>
      </c>
      <c r="BU18" s="92">
        <v>6</v>
      </c>
      <c r="BV18" s="35">
        <v>1</v>
      </c>
      <c r="BW18" s="38">
        <v>19.2700007696093</v>
      </c>
      <c r="BX18" s="37">
        <v>25.7051640510821</v>
      </c>
      <c r="BY18" s="38">
        <v>16.7</v>
      </c>
      <c r="BZ18" s="37">
        <v>26.8</v>
      </c>
    </row>
    <row r="19" spans="1:78" ht="15" customHeight="1">
      <c r="A19" s="407" t="s">
        <v>74</v>
      </c>
      <c r="B19" s="408"/>
      <c r="C19" s="408"/>
      <c r="D19" s="408"/>
      <c r="E19" s="426" t="s">
        <v>155</v>
      </c>
      <c r="F19" s="426"/>
      <c r="G19" s="426"/>
      <c r="H19" s="427"/>
      <c r="I19" s="16"/>
      <c r="J19" s="17"/>
      <c r="K19" s="31">
        <v>7</v>
      </c>
      <c r="L19" s="33" t="s">
        <v>152</v>
      </c>
      <c r="M19" s="32" t="s">
        <v>63</v>
      </c>
      <c r="N19" s="367">
        <v>4</v>
      </c>
      <c r="O19" s="64" t="s">
        <v>64</v>
      </c>
      <c r="P19" s="209" t="s">
        <v>64</v>
      </c>
      <c r="Q19" s="210" t="s">
        <v>64</v>
      </c>
      <c r="R19" s="210" t="s">
        <v>64</v>
      </c>
      <c r="S19" s="366" t="s">
        <v>64</v>
      </c>
      <c r="T19" s="369" t="s">
        <v>66</v>
      </c>
      <c r="U19" s="211" t="s">
        <v>64</v>
      </c>
      <c r="V19" s="209" t="s">
        <v>64</v>
      </c>
      <c r="W19" s="210" t="s">
        <v>64</v>
      </c>
      <c r="X19" s="210" t="s">
        <v>64</v>
      </c>
      <c r="Y19" s="366" t="s">
        <v>64</v>
      </c>
      <c r="Z19" s="369" t="s">
        <v>66</v>
      </c>
      <c r="AB19" s="36">
        <v>7</v>
      </c>
      <c r="AC19" s="38">
        <v>25.3</v>
      </c>
      <c r="AD19" s="135">
        <v>27.5</v>
      </c>
      <c r="AE19" s="38">
        <v>24.3</v>
      </c>
      <c r="AF19" s="37">
        <v>28.7</v>
      </c>
      <c r="AG19" s="38">
        <v>23.3</v>
      </c>
      <c r="AH19" s="37">
        <v>27.6</v>
      </c>
      <c r="AI19" s="116">
        <v>20.2</v>
      </c>
      <c r="AJ19" s="37">
        <v>29.1</v>
      </c>
      <c r="AK19" s="3"/>
      <c r="AL19" s="36">
        <v>7</v>
      </c>
      <c r="AM19" s="306" t="s">
        <v>51</v>
      </c>
      <c r="AN19" s="37">
        <v>29.4</v>
      </c>
      <c r="AO19" s="38">
        <v>21</v>
      </c>
      <c r="AP19" s="37">
        <v>29.9</v>
      </c>
      <c r="AQ19" s="62" t="s">
        <v>49</v>
      </c>
      <c r="AR19" s="63" t="s">
        <v>49</v>
      </c>
      <c r="AS19" s="62" t="s">
        <v>49</v>
      </c>
      <c r="AT19" s="63" t="s">
        <v>49</v>
      </c>
      <c r="AU19" s="62" t="s">
        <v>49</v>
      </c>
      <c r="AV19" s="63" t="s">
        <v>49</v>
      </c>
      <c r="AW19" s="62" t="s">
        <v>49</v>
      </c>
      <c r="AX19" s="63" t="s">
        <v>49</v>
      </c>
      <c r="AY19" s="82"/>
      <c r="AZ19" s="36">
        <v>7</v>
      </c>
      <c r="BA19" s="38">
        <v>25.618395751268299</v>
      </c>
      <c r="BB19" s="37">
        <v>28.126547821021699</v>
      </c>
      <c r="BC19" s="62" t="s">
        <v>49</v>
      </c>
      <c r="BD19" s="63" t="s">
        <v>49</v>
      </c>
      <c r="BE19" s="62" t="s">
        <v>49</v>
      </c>
      <c r="BF19" s="63" t="s">
        <v>49</v>
      </c>
      <c r="BG19" s="62" t="s">
        <v>49</v>
      </c>
      <c r="BH19" s="63" t="s">
        <v>49</v>
      </c>
      <c r="BI19" s="62" t="s">
        <v>49</v>
      </c>
      <c r="BJ19" s="63" t="s">
        <v>49</v>
      </c>
      <c r="BK19" s="62" t="s">
        <v>49</v>
      </c>
      <c r="BL19" s="63" t="s">
        <v>49</v>
      </c>
      <c r="BM19" s="82"/>
      <c r="BN19" s="92">
        <v>7</v>
      </c>
      <c r="BO19" s="173">
        <v>2</v>
      </c>
      <c r="BP19" s="38">
        <v>17.524750331289201</v>
      </c>
      <c r="BQ19" s="37">
        <v>26.575093291302998</v>
      </c>
      <c r="BR19" s="116">
        <v>15</v>
      </c>
      <c r="BS19" s="37">
        <v>27.5</v>
      </c>
      <c r="BU19" s="92">
        <v>7</v>
      </c>
      <c r="BV19" s="35">
        <v>1</v>
      </c>
      <c r="BW19" s="38">
        <v>18.417364267064201</v>
      </c>
      <c r="BX19" s="37">
        <v>25.945277151287598</v>
      </c>
      <c r="BY19" s="38">
        <v>15.6</v>
      </c>
      <c r="BZ19" s="37">
        <v>27.2</v>
      </c>
    </row>
    <row r="20" spans="1:78" ht="15" customHeight="1">
      <c r="A20" s="407" t="s">
        <v>76</v>
      </c>
      <c r="B20" s="408"/>
      <c r="C20" s="408"/>
      <c r="D20" s="408"/>
      <c r="E20" s="428" t="s">
        <v>77</v>
      </c>
      <c r="F20" s="429"/>
      <c r="G20" s="429"/>
      <c r="H20" s="430"/>
      <c r="I20" s="16"/>
      <c r="J20" s="17"/>
      <c r="K20" s="31">
        <v>8</v>
      </c>
      <c r="L20" s="33" t="s">
        <v>152</v>
      </c>
      <c r="M20" s="32" t="s">
        <v>63</v>
      </c>
      <c r="N20" s="367">
        <v>4</v>
      </c>
      <c r="O20" s="38" t="s">
        <v>48</v>
      </c>
      <c r="P20" s="115" t="s">
        <v>48</v>
      </c>
      <c r="Q20" s="326" t="s">
        <v>49</v>
      </c>
      <c r="R20" s="326" t="s">
        <v>49</v>
      </c>
      <c r="S20" s="40" t="s">
        <v>49</v>
      </c>
      <c r="T20" s="92" t="s">
        <v>50</v>
      </c>
      <c r="U20" s="116" t="s">
        <v>48</v>
      </c>
      <c r="V20" s="115" t="s">
        <v>48</v>
      </c>
      <c r="W20" s="326" t="s">
        <v>49</v>
      </c>
      <c r="X20" s="326" t="s">
        <v>49</v>
      </c>
      <c r="Y20" s="40" t="s">
        <v>49</v>
      </c>
      <c r="Z20" s="92" t="s">
        <v>50</v>
      </c>
      <c r="AB20" s="36">
        <v>8</v>
      </c>
      <c r="AC20" s="306" t="s">
        <v>51</v>
      </c>
      <c r="AD20" s="135">
        <v>27.4</v>
      </c>
      <c r="AE20" s="306" t="s">
        <v>51</v>
      </c>
      <c r="AF20" s="37">
        <v>28.6</v>
      </c>
      <c r="AG20" s="306" t="s">
        <v>51</v>
      </c>
      <c r="AH20" s="37">
        <v>27.7</v>
      </c>
      <c r="AI20" s="313" t="s">
        <v>51</v>
      </c>
      <c r="AJ20" s="37">
        <v>28.5</v>
      </c>
      <c r="AK20" s="3"/>
      <c r="AL20" s="36">
        <v>8</v>
      </c>
      <c r="AM20" s="157" t="s">
        <v>49</v>
      </c>
      <c r="AN20" s="63" t="s">
        <v>49</v>
      </c>
      <c r="AO20" s="62" t="s">
        <v>49</v>
      </c>
      <c r="AP20" s="63" t="s">
        <v>49</v>
      </c>
      <c r="AQ20" s="62" t="s">
        <v>49</v>
      </c>
      <c r="AR20" s="63" t="s">
        <v>49</v>
      </c>
      <c r="AS20" s="62" t="s">
        <v>49</v>
      </c>
      <c r="AT20" s="63" t="s">
        <v>49</v>
      </c>
      <c r="AU20" s="62" t="s">
        <v>49</v>
      </c>
      <c r="AV20" s="63" t="s">
        <v>49</v>
      </c>
      <c r="AW20" s="62" t="s">
        <v>49</v>
      </c>
      <c r="AX20" s="63" t="s">
        <v>49</v>
      </c>
      <c r="AY20" s="82"/>
      <c r="AZ20" s="36">
        <v>8</v>
      </c>
      <c r="BA20" s="62" t="s">
        <v>49</v>
      </c>
      <c r="BB20" s="63" t="s">
        <v>49</v>
      </c>
      <c r="BC20" s="62" t="s">
        <v>49</v>
      </c>
      <c r="BD20" s="63" t="s">
        <v>49</v>
      </c>
      <c r="BE20" s="62" t="s">
        <v>49</v>
      </c>
      <c r="BF20" s="63" t="s">
        <v>49</v>
      </c>
      <c r="BG20" s="62" t="s">
        <v>49</v>
      </c>
      <c r="BH20" s="63" t="s">
        <v>49</v>
      </c>
      <c r="BI20" s="62" t="s">
        <v>49</v>
      </c>
      <c r="BJ20" s="63" t="s">
        <v>49</v>
      </c>
      <c r="BK20" s="62" t="s">
        <v>49</v>
      </c>
      <c r="BL20" s="63" t="s">
        <v>49</v>
      </c>
      <c r="BM20" s="82"/>
      <c r="BN20" s="92">
        <v>8</v>
      </c>
      <c r="BO20" s="173"/>
      <c r="BP20" s="62" t="s">
        <v>49</v>
      </c>
      <c r="BQ20" s="63" t="s">
        <v>49</v>
      </c>
      <c r="BR20" s="63" t="s">
        <v>49</v>
      </c>
      <c r="BS20" s="63" t="s">
        <v>49</v>
      </c>
      <c r="BU20" s="92">
        <v>8</v>
      </c>
      <c r="BV20" s="35">
        <v>1</v>
      </c>
      <c r="BW20" s="62" t="s">
        <v>49</v>
      </c>
      <c r="BX20" s="63" t="s">
        <v>49</v>
      </c>
      <c r="BY20" s="62" t="s">
        <v>49</v>
      </c>
      <c r="BZ20" s="63" t="s">
        <v>49</v>
      </c>
    </row>
    <row r="21" spans="1:78" ht="15" thickBot="1">
      <c r="A21" s="391" t="s">
        <v>78</v>
      </c>
      <c r="B21" s="392"/>
      <c r="C21" s="392"/>
      <c r="D21" s="392"/>
      <c r="E21" s="393" t="s">
        <v>79</v>
      </c>
      <c r="F21" s="393"/>
      <c r="G21" s="393"/>
      <c r="H21" s="394"/>
      <c r="I21" s="16"/>
      <c r="J21" s="17"/>
      <c r="K21" s="31">
        <v>9</v>
      </c>
      <c r="L21" s="33" t="s">
        <v>152</v>
      </c>
      <c r="M21" s="32" t="s">
        <v>63</v>
      </c>
      <c r="N21" s="367">
        <v>4</v>
      </c>
      <c r="O21" s="64" t="s">
        <v>64</v>
      </c>
      <c r="P21" s="209" t="s">
        <v>64</v>
      </c>
      <c r="Q21" s="210" t="s">
        <v>64</v>
      </c>
      <c r="R21" s="210" t="s">
        <v>64</v>
      </c>
      <c r="S21" s="366" t="s">
        <v>64</v>
      </c>
      <c r="T21" s="369" t="s">
        <v>66</v>
      </c>
      <c r="U21" s="211" t="s">
        <v>64</v>
      </c>
      <c r="V21" s="209" t="s">
        <v>64</v>
      </c>
      <c r="W21" s="210" t="s">
        <v>64</v>
      </c>
      <c r="X21" s="210" t="s">
        <v>64</v>
      </c>
      <c r="Y21" s="366" t="s">
        <v>64</v>
      </c>
      <c r="Z21" s="369" t="s">
        <v>66</v>
      </c>
      <c r="AB21" s="36">
        <v>9</v>
      </c>
      <c r="AC21" s="38">
        <v>25</v>
      </c>
      <c r="AD21" s="135">
        <v>27.5</v>
      </c>
      <c r="AE21" s="38">
        <v>21.4</v>
      </c>
      <c r="AF21" s="37">
        <v>26.2</v>
      </c>
      <c r="AG21" s="38">
        <v>22.9</v>
      </c>
      <c r="AH21" s="37">
        <v>27.7</v>
      </c>
      <c r="AI21" s="116">
        <v>20.100000000000001</v>
      </c>
      <c r="AJ21" s="37">
        <v>29.4</v>
      </c>
      <c r="AK21" s="3"/>
      <c r="AL21" s="36">
        <v>9</v>
      </c>
      <c r="AM21" s="144">
        <v>26.860052462775901</v>
      </c>
      <c r="AN21" s="37">
        <v>28.3462622724638</v>
      </c>
      <c r="AO21" s="62" t="s">
        <v>49</v>
      </c>
      <c r="AP21" s="63" t="s">
        <v>49</v>
      </c>
      <c r="AQ21" s="62" t="s">
        <v>49</v>
      </c>
      <c r="AR21" s="63" t="s">
        <v>49</v>
      </c>
      <c r="AS21" s="62" t="s">
        <v>49</v>
      </c>
      <c r="AT21" s="63" t="s">
        <v>49</v>
      </c>
      <c r="AU21" s="62" t="s">
        <v>49</v>
      </c>
      <c r="AV21" s="63" t="s">
        <v>49</v>
      </c>
      <c r="AW21" s="62" t="s">
        <v>49</v>
      </c>
      <c r="AX21" s="63" t="s">
        <v>49</v>
      </c>
      <c r="AY21" s="82"/>
      <c r="AZ21" s="36">
        <v>9</v>
      </c>
      <c r="BA21" s="38">
        <v>23.604964804594999</v>
      </c>
      <c r="BB21" s="37">
        <v>28.113876180699101</v>
      </c>
      <c r="BC21" s="62" t="s">
        <v>49</v>
      </c>
      <c r="BD21" s="63" t="s">
        <v>49</v>
      </c>
      <c r="BE21" s="62" t="s">
        <v>49</v>
      </c>
      <c r="BF21" s="63" t="s">
        <v>49</v>
      </c>
      <c r="BG21" s="62" t="s">
        <v>49</v>
      </c>
      <c r="BH21" s="63" t="s">
        <v>49</v>
      </c>
      <c r="BI21" s="62" t="s">
        <v>49</v>
      </c>
      <c r="BJ21" s="63" t="s">
        <v>49</v>
      </c>
      <c r="BK21" s="62" t="s">
        <v>49</v>
      </c>
      <c r="BL21" s="63" t="s">
        <v>49</v>
      </c>
      <c r="BM21" s="82"/>
      <c r="BN21" s="92">
        <v>9</v>
      </c>
      <c r="BO21" s="173">
        <v>1</v>
      </c>
      <c r="BP21" s="38">
        <v>17.613984832912902</v>
      </c>
      <c r="BQ21" s="37">
        <v>26.587786125028</v>
      </c>
      <c r="BR21" s="116">
        <v>15.2</v>
      </c>
      <c r="BS21" s="37">
        <v>27.6</v>
      </c>
      <c r="BU21" s="92">
        <v>9</v>
      </c>
      <c r="BV21" s="35">
        <v>1</v>
      </c>
      <c r="BW21" s="38">
        <v>18.4501395461991</v>
      </c>
      <c r="BX21" s="37">
        <v>26.069352263215801</v>
      </c>
      <c r="BY21" s="38">
        <v>16.100000000000001</v>
      </c>
      <c r="BZ21" s="37">
        <v>26.8</v>
      </c>
    </row>
    <row r="22" spans="1:78" ht="15.75" customHeight="1" thickBot="1">
      <c r="A22" s="65"/>
      <c r="B22" s="65"/>
      <c r="C22" s="65"/>
      <c r="D22" s="5"/>
      <c r="E22" s="66"/>
      <c r="F22" s="5"/>
      <c r="G22" s="59"/>
      <c r="H22" s="59"/>
      <c r="I22" s="16"/>
      <c r="J22" s="17"/>
      <c r="K22" s="31">
        <v>10</v>
      </c>
      <c r="L22" s="33" t="s">
        <v>152</v>
      </c>
      <c r="M22" s="32" t="s">
        <v>63</v>
      </c>
      <c r="N22" s="367">
        <v>4</v>
      </c>
      <c r="O22" s="64" t="s">
        <v>64</v>
      </c>
      <c r="P22" s="209" t="s">
        <v>64</v>
      </c>
      <c r="Q22" s="210" t="s">
        <v>64</v>
      </c>
      <c r="R22" s="210" t="s">
        <v>64</v>
      </c>
      <c r="S22" s="366" t="s">
        <v>64</v>
      </c>
      <c r="T22" s="369" t="s">
        <v>66</v>
      </c>
      <c r="U22" s="211" t="s">
        <v>64</v>
      </c>
      <c r="V22" s="209" t="s">
        <v>64</v>
      </c>
      <c r="W22" s="210" t="s">
        <v>64</v>
      </c>
      <c r="X22" s="210" t="s">
        <v>64</v>
      </c>
      <c r="Y22" s="366" t="s">
        <v>64</v>
      </c>
      <c r="Z22" s="369" t="s">
        <v>66</v>
      </c>
      <c r="AB22" s="36">
        <v>10</v>
      </c>
      <c r="AC22" s="38">
        <v>27.8</v>
      </c>
      <c r="AD22" s="135">
        <v>27.4</v>
      </c>
      <c r="AE22" s="38">
        <v>24.4</v>
      </c>
      <c r="AF22" s="37">
        <v>28.4</v>
      </c>
      <c r="AG22" s="38">
        <v>23.9</v>
      </c>
      <c r="AH22" s="37">
        <v>28</v>
      </c>
      <c r="AI22" s="116">
        <v>19.100000000000001</v>
      </c>
      <c r="AJ22" s="37">
        <v>29.4</v>
      </c>
      <c r="AK22" s="3"/>
      <c r="AL22" s="36">
        <v>10</v>
      </c>
      <c r="AM22" s="144">
        <v>20.352332292073001</v>
      </c>
      <c r="AN22" s="37">
        <v>26.958403745845001</v>
      </c>
      <c r="AO22" s="62" t="s">
        <v>49</v>
      </c>
      <c r="AP22" s="63" t="s">
        <v>49</v>
      </c>
      <c r="AQ22" s="62" t="s">
        <v>49</v>
      </c>
      <c r="AR22" s="63" t="s">
        <v>49</v>
      </c>
      <c r="AS22" s="62" t="s">
        <v>49</v>
      </c>
      <c r="AT22" s="63" t="s">
        <v>49</v>
      </c>
      <c r="AU22" s="62" t="s">
        <v>49</v>
      </c>
      <c r="AV22" s="63" t="s">
        <v>49</v>
      </c>
      <c r="AW22" s="62" t="s">
        <v>49</v>
      </c>
      <c r="AX22" s="63" t="s">
        <v>49</v>
      </c>
      <c r="AY22" s="82"/>
      <c r="AZ22" s="36">
        <v>10</v>
      </c>
      <c r="BA22" s="38">
        <v>24.283624451469102</v>
      </c>
      <c r="BB22" s="37">
        <v>26.859347148212201</v>
      </c>
      <c r="BC22" s="62" t="s">
        <v>49</v>
      </c>
      <c r="BD22" s="63" t="s">
        <v>49</v>
      </c>
      <c r="BE22" s="62" t="s">
        <v>49</v>
      </c>
      <c r="BF22" s="63" t="s">
        <v>49</v>
      </c>
      <c r="BG22" s="62" t="s">
        <v>49</v>
      </c>
      <c r="BH22" s="63" t="s">
        <v>49</v>
      </c>
      <c r="BI22" s="62" t="s">
        <v>49</v>
      </c>
      <c r="BJ22" s="63" t="s">
        <v>49</v>
      </c>
      <c r="BK22" s="62" t="s">
        <v>49</v>
      </c>
      <c r="BL22" s="63" t="s">
        <v>49</v>
      </c>
      <c r="BM22" s="82"/>
      <c r="BN22" s="92">
        <v>10</v>
      </c>
      <c r="BO22" s="173">
        <v>1</v>
      </c>
      <c r="BP22" s="38">
        <v>19.2726343322181</v>
      </c>
      <c r="BQ22" s="37">
        <v>26.4290942802253</v>
      </c>
      <c r="BR22" s="116">
        <v>17</v>
      </c>
      <c r="BS22" s="37">
        <v>26.8</v>
      </c>
      <c r="BU22" s="92">
        <v>10</v>
      </c>
      <c r="BV22" s="35">
        <v>1</v>
      </c>
      <c r="BW22" s="38">
        <v>19.446741430845101</v>
      </c>
      <c r="BX22" s="37">
        <v>26.201064459481699</v>
      </c>
      <c r="BY22" s="38">
        <v>17.100000000000001</v>
      </c>
      <c r="BZ22" s="37">
        <v>26.5</v>
      </c>
    </row>
    <row r="23" spans="1:78" ht="15.75" customHeight="1" thickBot="1">
      <c r="A23" s="395" t="s">
        <v>80</v>
      </c>
      <c r="B23" s="396"/>
      <c r="C23" s="396"/>
      <c r="D23" s="396"/>
      <c r="E23" s="396"/>
      <c r="F23" s="396"/>
      <c r="G23" s="397" t="s">
        <v>81</v>
      </c>
      <c r="H23" s="431"/>
      <c r="I23" s="59"/>
      <c r="J23" s="17"/>
      <c r="K23" s="31">
        <v>11</v>
      </c>
      <c r="L23" s="33" t="s">
        <v>152</v>
      </c>
      <c r="M23" s="32" t="s">
        <v>63</v>
      </c>
      <c r="N23" s="367">
        <v>4</v>
      </c>
      <c r="O23" s="38" t="s">
        <v>48</v>
      </c>
      <c r="P23" s="115" t="s">
        <v>48</v>
      </c>
      <c r="Q23" s="326" t="s">
        <v>49</v>
      </c>
      <c r="R23" s="326" t="s">
        <v>49</v>
      </c>
      <c r="S23" s="40" t="s">
        <v>49</v>
      </c>
      <c r="T23" s="369" t="s">
        <v>66</v>
      </c>
      <c r="U23" s="116" t="s">
        <v>48</v>
      </c>
      <c r="V23" s="115" t="s">
        <v>48</v>
      </c>
      <c r="W23" s="326" t="s">
        <v>49</v>
      </c>
      <c r="X23" s="326" t="s">
        <v>49</v>
      </c>
      <c r="Y23" s="40" t="s">
        <v>49</v>
      </c>
      <c r="Z23" s="369" t="s">
        <v>66</v>
      </c>
      <c r="AB23" s="36">
        <v>11</v>
      </c>
      <c r="AC23" s="306" t="s">
        <v>51</v>
      </c>
      <c r="AD23" s="135">
        <v>27.5</v>
      </c>
      <c r="AE23" s="306" t="s">
        <v>51</v>
      </c>
      <c r="AF23" s="37">
        <v>28.4</v>
      </c>
      <c r="AG23" s="306" t="s">
        <v>51</v>
      </c>
      <c r="AH23" s="37">
        <v>27.6</v>
      </c>
      <c r="AI23" s="313" t="s">
        <v>51</v>
      </c>
      <c r="AJ23" s="37">
        <v>28.1</v>
      </c>
      <c r="AK23" s="3"/>
      <c r="AL23" s="36">
        <v>11</v>
      </c>
      <c r="AM23" s="157" t="s">
        <v>49</v>
      </c>
      <c r="AN23" s="63" t="s">
        <v>49</v>
      </c>
      <c r="AO23" s="62" t="s">
        <v>49</v>
      </c>
      <c r="AP23" s="63" t="s">
        <v>49</v>
      </c>
      <c r="AQ23" s="62" t="s">
        <v>49</v>
      </c>
      <c r="AR23" s="63" t="s">
        <v>49</v>
      </c>
      <c r="AS23" s="62" t="s">
        <v>49</v>
      </c>
      <c r="AT23" s="63" t="s">
        <v>49</v>
      </c>
      <c r="AU23" s="62" t="s">
        <v>49</v>
      </c>
      <c r="AV23" s="63" t="s">
        <v>49</v>
      </c>
      <c r="AW23" s="62" t="s">
        <v>49</v>
      </c>
      <c r="AX23" s="63" t="s">
        <v>49</v>
      </c>
      <c r="AY23" s="82"/>
      <c r="AZ23" s="36">
        <v>11</v>
      </c>
      <c r="BA23" s="62" t="s">
        <v>49</v>
      </c>
      <c r="BB23" s="63" t="s">
        <v>49</v>
      </c>
      <c r="BC23" s="62" t="s">
        <v>49</v>
      </c>
      <c r="BD23" s="63" t="s">
        <v>49</v>
      </c>
      <c r="BE23" s="62" t="s">
        <v>49</v>
      </c>
      <c r="BF23" s="63" t="s">
        <v>49</v>
      </c>
      <c r="BG23" s="62" t="s">
        <v>49</v>
      </c>
      <c r="BH23" s="63" t="s">
        <v>49</v>
      </c>
      <c r="BI23" s="62" t="s">
        <v>49</v>
      </c>
      <c r="BJ23" s="63" t="s">
        <v>49</v>
      </c>
      <c r="BK23" s="62" t="s">
        <v>49</v>
      </c>
      <c r="BL23" s="63" t="s">
        <v>49</v>
      </c>
      <c r="BM23" s="82"/>
      <c r="BN23" s="92">
        <v>11</v>
      </c>
      <c r="BO23" s="173"/>
      <c r="BP23" s="62" t="s">
        <v>49</v>
      </c>
      <c r="BQ23" s="63" t="s">
        <v>49</v>
      </c>
      <c r="BR23" s="155" t="s">
        <v>49</v>
      </c>
      <c r="BS23" s="63" t="s">
        <v>49</v>
      </c>
      <c r="BU23" s="92">
        <v>11</v>
      </c>
      <c r="BV23" s="35">
        <v>1</v>
      </c>
      <c r="BW23" s="62" t="s">
        <v>49</v>
      </c>
      <c r="BX23" s="63" t="s">
        <v>49</v>
      </c>
      <c r="BY23" s="62" t="s">
        <v>49</v>
      </c>
      <c r="BZ23" s="63" t="s">
        <v>49</v>
      </c>
    </row>
    <row r="24" spans="1:78" ht="15.75" customHeight="1">
      <c r="A24" s="399" t="s">
        <v>82</v>
      </c>
      <c r="B24" s="400"/>
      <c r="C24" s="400"/>
      <c r="D24" s="400"/>
      <c r="E24" s="432" t="s">
        <v>156</v>
      </c>
      <c r="F24" s="432"/>
      <c r="G24" s="432"/>
      <c r="H24" s="433"/>
      <c r="I24" s="59"/>
      <c r="J24" s="17"/>
      <c r="K24" s="31">
        <v>12</v>
      </c>
      <c r="L24" s="33" t="s">
        <v>152</v>
      </c>
      <c r="M24" s="32" t="s">
        <v>63</v>
      </c>
      <c r="N24" s="367">
        <v>4</v>
      </c>
      <c r="O24" s="64" t="s">
        <v>64</v>
      </c>
      <c r="P24" s="209" t="s">
        <v>64</v>
      </c>
      <c r="Q24" s="210" t="s">
        <v>64</v>
      </c>
      <c r="R24" s="210" t="s">
        <v>64</v>
      </c>
      <c r="S24" s="366" t="s">
        <v>64</v>
      </c>
      <c r="T24" s="369" t="s">
        <v>66</v>
      </c>
      <c r="U24" s="211" t="s">
        <v>64</v>
      </c>
      <c r="V24" s="209" t="s">
        <v>64</v>
      </c>
      <c r="W24" s="210" t="s">
        <v>64</v>
      </c>
      <c r="X24" s="210" t="s">
        <v>64</v>
      </c>
      <c r="Y24" s="366" t="s">
        <v>64</v>
      </c>
      <c r="Z24" s="369" t="s">
        <v>66</v>
      </c>
      <c r="AB24" s="36">
        <v>12</v>
      </c>
      <c r="AC24" s="38">
        <v>23.4</v>
      </c>
      <c r="AD24" s="135">
        <v>27.6</v>
      </c>
      <c r="AE24" s="38">
        <v>20.2</v>
      </c>
      <c r="AF24" s="37">
        <v>28.8</v>
      </c>
      <c r="AG24" s="38">
        <v>23</v>
      </c>
      <c r="AH24" s="37">
        <v>27.7</v>
      </c>
      <c r="AI24" s="116">
        <v>18.100000000000001</v>
      </c>
      <c r="AJ24" s="37">
        <v>29.8</v>
      </c>
      <c r="AK24" s="3"/>
      <c r="AL24" s="36">
        <v>12</v>
      </c>
      <c r="AM24" s="144">
        <v>23.543118058166002</v>
      </c>
      <c r="AN24" s="37">
        <v>27.854521069294599</v>
      </c>
      <c r="AO24" s="62" t="s">
        <v>49</v>
      </c>
      <c r="AP24" s="63" t="s">
        <v>49</v>
      </c>
      <c r="AQ24" s="62" t="s">
        <v>49</v>
      </c>
      <c r="AR24" s="63" t="s">
        <v>49</v>
      </c>
      <c r="AS24" s="62" t="s">
        <v>49</v>
      </c>
      <c r="AT24" s="63" t="s">
        <v>49</v>
      </c>
      <c r="AU24" s="62" t="s">
        <v>49</v>
      </c>
      <c r="AV24" s="63" t="s">
        <v>49</v>
      </c>
      <c r="AW24" s="62" t="s">
        <v>49</v>
      </c>
      <c r="AX24" s="63" t="s">
        <v>49</v>
      </c>
      <c r="AY24" s="82"/>
      <c r="AZ24" s="36">
        <v>12</v>
      </c>
      <c r="BA24" s="38">
        <v>29.974075343588101</v>
      </c>
      <c r="BB24" s="37">
        <v>27.571487005187102</v>
      </c>
      <c r="BC24" s="62" t="s">
        <v>49</v>
      </c>
      <c r="BD24" s="63" t="s">
        <v>49</v>
      </c>
      <c r="BE24" s="62" t="s">
        <v>49</v>
      </c>
      <c r="BF24" s="63" t="s">
        <v>49</v>
      </c>
      <c r="BG24" s="62" t="s">
        <v>49</v>
      </c>
      <c r="BH24" s="63" t="s">
        <v>49</v>
      </c>
      <c r="BI24" s="62" t="s">
        <v>49</v>
      </c>
      <c r="BJ24" s="63" t="s">
        <v>49</v>
      </c>
      <c r="BK24" s="62" t="s">
        <v>49</v>
      </c>
      <c r="BL24" s="63" t="s">
        <v>49</v>
      </c>
      <c r="BM24" s="82"/>
      <c r="BN24" s="92">
        <v>12</v>
      </c>
      <c r="BO24" s="173">
        <v>1</v>
      </c>
      <c r="BP24" s="38">
        <v>17.2270863526733</v>
      </c>
      <c r="BQ24" s="37">
        <v>26.6854956489004</v>
      </c>
      <c r="BR24" s="116">
        <v>14.3</v>
      </c>
      <c r="BS24" s="37">
        <v>27.3</v>
      </c>
      <c r="BU24" s="92">
        <v>12</v>
      </c>
      <c r="BV24" s="35">
        <v>1</v>
      </c>
      <c r="BW24" s="38">
        <v>17.812285835823399</v>
      </c>
      <c r="BX24" s="37">
        <v>26.2377026502338</v>
      </c>
      <c r="BY24" s="38">
        <v>14.9</v>
      </c>
      <c r="BZ24" s="37">
        <v>27.7</v>
      </c>
    </row>
    <row r="25" spans="1:78" ht="15" customHeight="1">
      <c r="A25" s="407" t="s">
        <v>84</v>
      </c>
      <c r="B25" s="408"/>
      <c r="C25" s="408"/>
      <c r="D25" s="408"/>
      <c r="E25" s="434" t="s">
        <v>85</v>
      </c>
      <c r="F25" s="435"/>
      <c r="G25" s="435"/>
      <c r="H25" s="436"/>
      <c r="I25" s="16"/>
      <c r="J25" s="17"/>
      <c r="K25" s="31">
        <v>13</v>
      </c>
      <c r="L25" s="33" t="s">
        <v>152</v>
      </c>
      <c r="M25" s="32" t="s">
        <v>63</v>
      </c>
      <c r="N25" s="367">
        <v>4</v>
      </c>
      <c r="O25" s="64" t="s">
        <v>64</v>
      </c>
      <c r="P25" s="209" t="s">
        <v>64</v>
      </c>
      <c r="Q25" s="210" t="s">
        <v>64</v>
      </c>
      <c r="R25" s="210" t="s">
        <v>64</v>
      </c>
      <c r="S25" s="366" t="s">
        <v>64</v>
      </c>
      <c r="T25" s="369" t="s">
        <v>66</v>
      </c>
      <c r="U25" s="211" t="s">
        <v>64</v>
      </c>
      <c r="V25" s="209" t="s">
        <v>64</v>
      </c>
      <c r="W25" s="210" t="s">
        <v>64</v>
      </c>
      <c r="X25" s="210" t="s">
        <v>64</v>
      </c>
      <c r="Y25" s="366" t="s">
        <v>64</v>
      </c>
      <c r="Z25" s="369" t="s">
        <v>66</v>
      </c>
      <c r="AB25" s="36">
        <v>13</v>
      </c>
      <c r="AC25" s="38">
        <v>24.2</v>
      </c>
      <c r="AD25" s="135">
        <v>27.5</v>
      </c>
      <c r="AE25" s="38">
        <v>23.7</v>
      </c>
      <c r="AF25" s="37">
        <v>29.2</v>
      </c>
      <c r="AG25" s="38">
        <v>22.9</v>
      </c>
      <c r="AH25" s="37">
        <v>27.7</v>
      </c>
      <c r="AI25" s="116">
        <v>19.5</v>
      </c>
      <c r="AJ25" s="37">
        <v>29.3</v>
      </c>
      <c r="AK25" s="3"/>
      <c r="AL25" s="36">
        <v>13</v>
      </c>
      <c r="AM25" s="144">
        <v>28.551709794188199</v>
      </c>
      <c r="AN25" s="37">
        <v>28.6285726463787</v>
      </c>
      <c r="AO25" s="62" t="s">
        <v>49</v>
      </c>
      <c r="AP25" s="63" t="s">
        <v>49</v>
      </c>
      <c r="AQ25" s="62" t="s">
        <v>49</v>
      </c>
      <c r="AR25" s="63" t="s">
        <v>49</v>
      </c>
      <c r="AS25" s="62" t="s">
        <v>49</v>
      </c>
      <c r="AT25" s="63" t="s">
        <v>49</v>
      </c>
      <c r="AU25" s="62" t="s">
        <v>49</v>
      </c>
      <c r="AV25" s="63" t="s">
        <v>49</v>
      </c>
      <c r="AW25" s="62" t="s">
        <v>49</v>
      </c>
      <c r="AX25" s="63" t="s">
        <v>49</v>
      </c>
      <c r="AY25" s="82"/>
      <c r="AZ25" s="36">
        <v>13</v>
      </c>
      <c r="BA25" s="315" t="s">
        <v>51</v>
      </c>
      <c r="BB25" s="305">
        <v>28.2</v>
      </c>
      <c r="BC25" s="38">
        <v>19.092860094336299</v>
      </c>
      <c r="BD25" s="37">
        <v>29.458974516761199</v>
      </c>
      <c r="BE25" s="62" t="s">
        <v>49</v>
      </c>
      <c r="BF25" s="63" t="s">
        <v>49</v>
      </c>
      <c r="BG25" s="62" t="s">
        <v>49</v>
      </c>
      <c r="BH25" s="63" t="s">
        <v>49</v>
      </c>
      <c r="BI25" s="62" t="s">
        <v>49</v>
      </c>
      <c r="BJ25" s="63" t="s">
        <v>49</v>
      </c>
      <c r="BK25" s="62" t="s">
        <v>49</v>
      </c>
      <c r="BL25" s="63" t="s">
        <v>49</v>
      </c>
      <c r="BM25" s="82"/>
      <c r="BN25" s="92">
        <v>13</v>
      </c>
      <c r="BO25" s="173">
        <v>1</v>
      </c>
      <c r="BP25" s="38">
        <v>17.407911803121401</v>
      </c>
      <c r="BQ25" s="37">
        <v>26.609172297558899</v>
      </c>
      <c r="BR25" s="116">
        <v>15.1</v>
      </c>
      <c r="BS25" s="37">
        <v>27.7</v>
      </c>
      <c r="BU25" s="92">
        <v>13</v>
      </c>
      <c r="BV25" s="35">
        <v>2</v>
      </c>
      <c r="BW25" s="38">
        <v>17.966870348118601</v>
      </c>
      <c r="BX25" s="37">
        <v>26.1212453991653</v>
      </c>
      <c r="BY25" s="38">
        <v>15.5</v>
      </c>
      <c r="BZ25" s="37">
        <v>27.1</v>
      </c>
    </row>
    <row r="26" spans="1:78" ht="27.6" customHeight="1" thickBot="1">
      <c r="A26" s="391" t="s">
        <v>86</v>
      </c>
      <c r="B26" s="392"/>
      <c r="C26" s="392"/>
      <c r="D26" s="392"/>
      <c r="E26" s="393" t="s">
        <v>87</v>
      </c>
      <c r="F26" s="393"/>
      <c r="G26" s="393"/>
      <c r="H26" s="394"/>
      <c r="I26" s="16"/>
      <c r="J26" s="17"/>
      <c r="K26" s="31">
        <v>14</v>
      </c>
      <c r="L26" s="33" t="s">
        <v>152</v>
      </c>
      <c r="M26" s="32" t="s">
        <v>63</v>
      </c>
      <c r="N26" s="367">
        <v>4</v>
      </c>
      <c r="O26" s="38" t="s">
        <v>48</v>
      </c>
      <c r="P26" s="115" t="s">
        <v>48</v>
      </c>
      <c r="Q26" s="326" t="s">
        <v>49</v>
      </c>
      <c r="R26" s="326" t="s">
        <v>49</v>
      </c>
      <c r="S26" s="40" t="s">
        <v>49</v>
      </c>
      <c r="T26" s="92" t="s">
        <v>50</v>
      </c>
      <c r="U26" s="116" t="s">
        <v>48</v>
      </c>
      <c r="V26" s="115" t="s">
        <v>48</v>
      </c>
      <c r="W26" s="326" t="s">
        <v>49</v>
      </c>
      <c r="X26" s="326" t="s">
        <v>49</v>
      </c>
      <c r="Y26" s="40" t="s">
        <v>49</v>
      </c>
      <c r="Z26" s="92" t="s">
        <v>50</v>
      </c>
      <c r="AB26" s="36">
        <v>14</v>
      </c>
      <c r="AC26" s="306" t="s">
        <v>51</v>
      </c>
      <c r="AD26" s="135">
        <v>27.4</v>
      </c>
      <c r="AE26" s="306" t="s">
        <v>51</v>
      </c>
      <c r="AF26" s="37">
        <v>28.2</v>
      </c>
      <c r="AG26" s="306" t="s">
        <v>51</v>
      </c>
      <c r="AH26" s="37">
        <v>27.5</v>
      </c>
      <c r="AI26" s="313" t="s">
        <v>51</v>
      </c>
      <c r="AJ26" s="37">
        <v>28.4</v>
      </c>
      <c r="AK26" s="3"/>
      <c r="AL26" s="36">
        <v>14</v>
      </c>
      <c r="AM26" s="157" t="s">
        <v>49</v>
      </c>
      <c r="AN26" s="63" t="s">
        <v>49</v>
      </c>
      <c r="AO26" s="62" t="s">
        <v>49</v>
      </c>
      <c r="AP26" s="63" t="s">
        <v>49</v>
      </c>
      <c r="AQ26" s="62" t="s">
        <v>49</v>
      </c>
      <c r="AR26" s="63" t="s">
        <v>49</v>
      </c>
      <c r="AS26" s="62" t="s">
        <v>49</v>
      </c>
      <c r="AT26" s="63" t="s">
        <v>49</v>
      </c>
      <c r="AU26" s="62" t="s">
        <v>49</v>
      </c>
      <c r="AV26" s="63" t="s">
        <v>49</v>
      </c>
      <c r="AW26" s="62" t="s">
        <v>49</v>
      </c>
      <c r="AX26" s="63" t="s">
        <v>49</v>
      </c>
      <c r="AY26" s="82"/>
      <c r="AZ26" s="36">
        <v>14</v>
      </c>
      <c r="BA26" s="62" t="s">
        <v>49</v>
      </c>
      <c r="BB26" s="63" t="s">
        <v>49</v>
      </c>
      <c r="BC26" s="62" t="s">
        <v>49</v>
      </c>
      <c r="BD26" s="63" t="s">
        <v>49</v>
      </c>
      <c r="BE26" s="62" t="s">
        <v>49</v>
      </c>
      <c r="BF26" s="63" t="s">
        <v>49</v>
      </c>
      <c r="BG26" s="62" t="s">
        <v>49</v>
      </c>
      <c r="BH26" s="63" t="s">
        <v>49</v>
      </c>
      <c r="BI26" s="62" t="s">
        <v>49</v>
      </c>
      <c r="BJ26" s="63" t="s">
        <v>49</v>
      </c>
      <c r="BK26" s="62" t="s">
        <v>49</v>
      </c>
      <c r="BL26" s="63" t="s">
        <v>49</v>
      </c>
      <c r="BM26" s="82"/>
      <c r="BN26" s="92">
        <v>14</v>
      </c>
      <c r="BO26" s="173"/>
      <c r="BP26" s="62" t="s">
        <v>49</v>
      </c>
      <c r="BQ26" s="63" t="s">
        <v>49</v>
      </c>
      <c r="BR26" s="155" t="s">
        <v>49</v>
      </c>
      <c r="BS26" s="63" t="s">
        <v>49</v>
      </c>
      <c r="BU26" s="92">
        <v>14</v>
      </c>
      <c r="BV26" s="35">
        <v>1</v>
      </c>
      <c r="BW26" s="62" t="s">
        <v>49</v>
      </c>
      <c r="BX26" s="63" t="s">
        <v>49</v>
      </c>
      <c r="BY26" s="62" t="s">
        <v>49</v>
      </c>
      <c r="BZ26" s="63" t="s">
        <v>49</v>
      </c>
    </row>
    <row r="27" spans="1:78" ht="15.75" customHeight="1" thickBot="1">
      <c r="A27" s="59"/>
      <c r="B27" s="59"/>
      <c r="C27" s="59"/>
      <c r="D27" s="59"/>
      <c r="E27" s="59"/>
      <c r="F27" s="59"/>
      <c r="G27" s="59"/>
      <c r="H27" s="60"/>
      <c r="I27" s="16"/>
      <c r="J27" s="17"/>
      <c r="K27" s="31">
        <v>15</v>
      </c>
      <c r="L27" s="33" t="s">
        <v>152</v>
      </c>
      <c r="M27" s="32" t="s">
        <v>63</v>
      </c>
      <c r="N27" s="367">
        <v>4</v>
      </c>
      <c r="O27" s="64" t="s">
        <v>64</v>
      </c>
      <c r="P27" s="209" t="s">
        <v>64</v>
      </c>
      <c r="Q27" s="210" t="s">
        <v>64</v>
      </c>
      <c r="R27" s="210" t="s">
        <v>64</v>
      </c>
      <c r="S27" s="366" t="s">
        <v>64</v>
      </c>
      <c r="T27" s="369" t="s">
        <v>66</v>
      </c>
      <c r="U27" s="211" t="s">
        <v>64</v>
      </c>
      <c r="V27" s="209" t="s">
        <v>64</v>
      </c>
      <c r="W27" s="210" t="s">
        <v>64</v>
      </c>
      <c r="X27" s="210" t="s">
        <v>64</v>
      </c>
      <c r="Y27" s="366" t="s">
        <v>64</v>
      </c>
      <c r="Z27" s="369" t="s">
        <v>66</v>
      </c>
      <c r="AB27" s="36">
        <v>15</v>
      </c>
      <c r="AC27" s="38">
        <v>22.4</v>
      </c>
      <c r="AD27" s="135">
        <v>27.6</v>
      </c>
      <c r="AE27" s="38">
        <v>19.100000000000001</v>
      </c>
      <c r="AF27" s="37">
        <v>29.5</v>
      </c>
      <c r="AG27" s="38">
        <v>22.2</v>
      </c>
      <c r="AH27" s="37">
        <v>27.6</v>
      </c>
      <c r="AI27" s="116">
        <v>17.899999999999999</v>
      </c>
      <c r="AJ27" s="37">
        <v>29.5</v>
      </c>
      <c r="AK27" s="3"/>
      <c r="AL27" s="36">
        <v>15</v>
      </c>
      <c r="AM27" s="306" t="s">
        <v>51</v>
      </c>
      <c r="AN27" s="37">
        <v>28.3</v>
      </c>
      <c r="AO27" s="38">
        <v>19.731040403111098</v>
      </c>
      <c r="AP27" s="37">
        <v>29.876309757968201</v>
      </c>
      <c r="AQ27" s="62" t="s">
        <v>49</v>
      </c>
      <c r="AR27" s="63" t="s">
        <v>49</v>
      </c>
      <c r="AS27" s="62" t="s">
        <v>49</v>
      </c>
      <c r="AT27" s="63" t="s">
        <v>49</v>
      </c>
      <c r="AU27" s="62" t="s">
        <v>49</v>
      </c>
      <c r="AV27" s="63" t="s">
        <v>49</v>
      </c>
      <c r="AW27" s="62" t="s">
        <v>49</v>
      </c>
      <c r="AX27" s="63" t="s">
        <v>49</v>
      </c>
      <c r="AY27" s="82"/>
      <c r="AZ27" s="36">
        <v>15</v>
      </c>
      <c r="BA27" s="38">
        <v>31.409666495721101</v>
      </c>
      <c r="BB27" s="37">
        <v>27.5125391520736</v>
      </c>
      <c r="BC27" s="62" t="s">
        <v>49</v>
      </c>
      <c r="BD27" s="63" t="s">
        <v>49</v>
      </c>
      <c r="BE27" s="62" t="s">
        <v>49</v>
      </c>
      <c r="BF27" s="63" t="s">
        <v>49</v>
      </c>
      <c r="BG27" s="62" t="s">
        <v>49</v>
      </c>
      <c r="BH27" s="63" t="s">
        <v>49</v>
      </c>
      <c r="BI27" s="62" t="s">
        <v>49</v>
      </c>
      <c r="BJ27" s="63" t="s">
        <v>49</v>
      </c>
      <c r="BK27" s="62" t="s">
        <v>49</v>
      </c>
      <c r="BL27" s="63" t="s">
        <v>49</v>
      </c>
      <c r="BM27" s="82"/>
      <c r="BN27" s="92">
        <v>15</v>
      </c>
      <c r="BO27" s="173">
        <v>2</v>
      </c>
      <c r="BP27" s="38">
        <v>17.301192754651701</v>
      </c>
      <c r="BQ27" s="37">
        <v>26.874988541598299</v>
      </c>
      <c r="BR27" s="116">
        <v>14.8</v>
      </c>
      <c r="BS27" s="37">
        <v>27.5</v>
      </c>
      <c r="BU27" s="92">
        <v>15</v>
      </c>
      <c r="BV27" s="35">
        <v>1</v>
      </c>
      <c r="BW27" s="38">
        <v>18.1323376428378</v>
      </c>
      <c r="BX27" s="37">
        <v>26.0393435701023</v>
      </c>
      <c r="BY27" s="38">
        <v>16.100000000000001</v>
      </c>
      <c r="BZ27" s="37">
        <v>26.9</v>
      </c>
    </row>
    <row r="28" spans="1:78" ht="15.75" customHeight="1" thickBot="1">
      <c r="A28" s="395" t="s">
        <v>88</v>
      </c>
      <c r="B28" s="396"/>
      <c r="C28" s="396"/>
      <c r="D28" s="396"/>
      <c r="E28" s="396"/>
      <c r="F28" s="396"/>
      <c r="G28" s="397" t="s">
        <v>89</v>
      </c>
      <c r="H28" s="398"/>
      <c r="I28" s="60"/>
      <c r="J28" s="17"/>
      <c r="K28" s="31">
        <v>16</v>
      </c>
      <c r="L28" s="33" t="s">
        <v>152</v>
      </c>
      <c r="M28" s="32" t="s">
        <v>63</v>
      </c>
      <c r="N28" s="367">
        <v>4</v>
      </c>
      <c r="O28" s="38" t="s">
        <v>48</v>
      </c>
      <c r="P28" s="115" t="s">
        <v>48</v>
      </c>
      <c r="Q28" s="326" t="s">
        <v>49</v>
      </c>
      <c r="R28" s="326" t="s">
        <v>49</v>
      </c>
      <c r="S28" s="40" t="s">
        <v>49</v>
      </c>
      <c r="T28" s="92" t="s">
        <v>50</v>
      </c>
      <c r="U28" s="116" t="s">
        <v>48</v>
      </c>
      <c r="V28" s="115" t="s">
        <v>48</v>
      </c>
      <c r="W28" s="326" t="s">
        <v>49</v>
      </c>
      <c r="X28" s="326" t="s">
        <v>49</v>
      </c>
      <c r="Y28" s="40" t="s">
        <v>49</v>
      </c>
      <c r="Z28" s="92" t="s">
        <v>50</v>
      </c>
      <c r="AB28" s="36">
        <v>16</v>
      </c>
      <c r="AC28" s="306" t="s">
        <v>51</v>
      </c>
      <c r="AD28" s="135">
        <v>27.4</v>
      </c>
      <c r="AE28" s="306" t="s">
        <v>51</v>
      </c>
      <c r="AF28" s="37">
        <v>28.3</v>
      </c>
      <c r="AG28" s="306" t="s">
        <v>51</v>
      </c>
      <c r="AH28" s="37">
        <v>27.5</v>
      </c>
      <c r="AI28" s="313" t="s">
        <v>51</v>
      </c>
      <c r="AJ28" s="37">
        <v>28.2</v>
      </c>
      <c r="AK28" s="3"/>
      <c r="AL28" s="36">
        <v>16</v>
      </c>
      <c r="AM28" s="157" t="s">
        <v>49</v>
      </c>
      <c r="AN28" s="63" t="s">
        <v>49</v>
      </c>
      <c r="AO28" s="62" t="s">
        <v>49</v>
      </c>
      <c r="AP28" s="63" t="s">
        <v>49</v>
      </c>
      <c r="AQ28" s="62" t="s">
        <v>49</v>
      </c>
      <c r="AR28" s="63" t="s">
        <v>49</v>
      </c>
      <c r="AS28" s="62" t="s">
        <v>49</v>
      </c>
      <c r="AT28" s="63" t="s">
        <v>49</v>
      </c>
      <c r="AU28" s="62" t="s">
        <v>49</v>
      </c>
      <c r="AV28" s="63" t="s">
        <v>49</v>
      </c>
      <c r="AW28" s="62" t="s">
        <v>49</v>
      </c>
      <c r="AX28" s="63" t="s">
        <v>49</v>
      </c>
      <c r="AY28" s="82"/>
      <c r="AZ28" s="36">
        <v>16</v>
      </c>
      <c r="BA28" s="62" t="s">
        <v>49</v>
      </c>
      <c r="BB28" s="63" t="s">
        <v>49</v>
      </c>
      <c r="BC28" s="62" t="s">
        <v>49</v>
      </c>
      <c r="BD28" s="63" t="s">
        <v>49</v>
      </c>
      <c r="BE28" s="62" t="s">
        <v>49</v>
      </c>
      <c r="BF28" s="63" t="s">
        <v>49</v>
      </c>
      <c r="BG28" s="62" t="s">
        <v>49</v>
      </c>
      <c r="BH28" s="63" t="s">
        <v>49</v>
      </c>
      <c r="BI28" s="62" t="s">
        <v>49</v>
      </c>
      <c r="BJ28" s="63" t="s">
        <v>49</v>
      </c>
      <c r="BK28" s="62" t="s">
        <v>49</v>
      </c>
      <c r="BL28" s="63" t="s">
        <v>49</v>
      </c>
      <c r="BM28" s="82"/>
      <c r="BN28" s="92">
        <v>16</v>
      </c>
      <c r="BO28" s="173">
        <v>1</v>
      </c>
      <c r="BP28" s="62" t="s">
        <v>49</v>
      </c>
      <c r="BQ28" s="63" t="s">
        <v>49</v>
      </c>
      <c r="BR28" s="155" t="s">
        <v>49</v>
      </c>
      <c r="BS28" s="63" t="s">
        <v>49</v>
      </c>
      <c r="BU28" s="92">
        <v>16</v>
      </c>
      <c r="BV28" s="35">
        <v>1</v>
      </c>
      <c r="BW28" s="62" t="s">
        <v>49</v>
      </c>
      <c r="BX28" s="63" t="s">
        <v>49</v>
      </c>
      <c r="BY28" s="62" t="s">
        <v>49</v>
      </c>
      <c r="BZ28" s="63" t="s">
        <v>49</v>
      </c>
    </row>
    <row r="29" spans="1:78" ht="15.75" customHeight="1">
      <c r="A29" s="399" t="s">
        <v>90</v>
      </c>
      <c r="B29" s="400"/>
      <c r="C29" s="400"/>
      <c r="D29" s="400"/>
      <c r="E29" s="401" t="s">
        <v>91</v>
      </c>
      <c r="F29" s="402"/>
      <c r="G29" s="402"/>
      <c r="H29" s="403"/>
      <c r="I29" s="67"/>
      <c r="J29" s="17"/>
      <c r="K29" s="31">
        <v>17</v>
      </c>
      <c r="L29" s="33" t="s">
        <v>152</v>
      </c>
      <c r="M29" s="32" t="s">
        <v>63</v>
      </c>
      <c r="N29" s="367">
        <v>4</v>
      </c>
      <c r="O29" s="64" t="s">
        <v>64</v>
      </c>
      <c r="P29" s="209" t="s">
        <v>64</v>
      </c>
      <c r="Q29" s="210" t="s">
        <v>64</v>
      </c>
      <c r="R29" s="210" t="s">
        <v>64</v>
      </c>
      <c r="S29" s="366" t="s">
        <v>64</v>
      </c>
      <c r="T29" s="369" t="s">
        <v>66</v>
      </c>
      <c r="U29" s="211" t="s">
        <v>64</v>
      </c>
      <c r="V29" s="209" t="s">
        <v>64</v>
      </c>
      <c r="W29" s="210" t="s">
        <v>64</v>
      </c>
      <c r="X29" s="210" t="s">
        <v>64</v>
      </c>
      <c r="Y29" s="366" t="s">
        <v>64</v>
      </c>
      <c r="Z29" s="369" t="s">
        <v>66</v>
      </c>
      <c r="AB29" s="36">
        <v>17</v>
      </c>
      <c r="AC29" s="38">
        <v>25.4</v>
      </c>
      <c r="AD29" s="135">
        <v>27.5</v>
      </c>
      <c r="AE29" s="38">
        <v>23</v>
      </c>
      <c r="AF29" s="37">
        <v>28.3</v>
      </c>
      <c r="AG29" s="38">
        <v>23.1</v>
      </c>
      <c r="AH29" s="37">
        <v>27.7</v>
      </c>
      <c r="AI29" s="116">
        <v>18.899999999999999</v>
      </c>
      <c r="AJ29" s="37">
        <v>29.2</v>
      </c>
      <c r="AK29" s="3"/>
      <c r="AL29" s="36">
        <v>17</v>
      </c>
      <c r="AM29" s="144">
        <v>24.989194321951398</v>
      </c>
      <c r="AN29" s="37">
        <v>28.001539424765401</v>
      </c>
      <c r="AO29" s="62" t="s">
        <v>49</v>
      </c>
      <c r="AP29" s="63" t="s">
        <v>49</v>
      </c>
      <c r="AQ29" s="62" t="s">
        <v>49</v>
      </c>
      <c r="AR29" s="63" t="s">
        <v>49</v>
      </c>
      <c r="AS29" s="62" t="s">
        <v>49</v>
      </c>
      <c r="AT29" s="63" t="s">
        <v>49</v>
      </c>
      <c r="AU29" s="62" t="s">
        <v>49</v>
      </c>
      <c r="AV29" s="63" t="s">
        <v>49</v>
      </c>
      <c r="AW29" s="62" t="s">
        <v>49</v>
      </c>
      <c r="AX29" s="63" t="s">
        <v>49</v>
      </c>
      <c r="AY29" s="82"/>
      <c r="AZ29" s="36">
        <v>17</v>
      </c>
      <c r="BA29" s="38">
        <v>26.293632820622602</v>
      </c>
      <c r="BB29" s="37">
        <v>27.258222106452099</v>
      </c>
      <c r="BC29" s="62" t="s">
        <v>49</v>
      </c>
      <c r="BD29" s="63" t="s">
        <v>49</v>
      </c>
      <c r="BE29" s="62" t="s">
        <v>49</v>
      </c>
      <c r="BF29" s="63" t="s">
        <v>49</v>
      </c>
      <c r="BG29" s="62" t="s">
        <v>49</v>
      </c>
      <c r="BH29" s="63" t="s">
        <v>49</v>
      </c>
      <c r="BI29" s="62" t="s">
        <v>49</v>
      </c>
      <c r="BJ29" s="63" t="s">
        <v>49</v>
      </c>
      <c r="BK29" s="62" t="s">
        <v>49</v>
      </c>
      <c r="BL29" s="63" t="s">
        <v>49</v>
      </c>
      <c r="BM29" s="82"/>
      <c r="BN29" s="92">
        <v>17</v>
      </c>
      <c r="BO29" s="173">
        <v>1</v>
      </c>
      <c r="BP29" s="38">
        <v>17.651258148402299</v>
      </c>
      <c r="BQ29" s="316">
        <v>26.522841384654399</v>
      </c>
      <c r="BR29" s="116">
        <v>14.5</v>
      </c>
      <c r="BS29" s="304">
        <v>28.5</v>
      </c>
      <c r="BU29" s="92">
        <v>17</v>
      </c>
      <c r="BV29" s="35">
        <v>1</v>
      </c>
      <c r="BW29" s="38">
        <v>18.6687718086743</v>
      </c>
      <c r="BX29" s="164">
        <v>25.963197571021901</v>
      </c>
      <c r="BY29" s="38">
        <v>16.600000000000001</v>
      </c>
      <c r="BZ29" s="164">
        <v>26.6</v>
      </c>
    </row>
    <row r="30" spans="1:78" ht="15.75" customHeight="1">
      <c r="A30" s="404" t="s">
        <v>92</v>
      </c>
      <c r="B30" s="405"/>
      <c r="C30" s="405"/>
      <c r="D30" s="406"/>
      <c r="E30" s="401" t="s">
        <v>91</v>
      </c>
      <c r="F30" s="402"/>
      <c r="G30" s="402"/>
      <c r="H30" s="403"/>
      <c r="I30" s="16"/>
      <c r="J30" s="17"/>
      <c r="K30" s="31">
        <v>18</v>
      </c>
      <c r="L30" s="33" t="s">
        <v>152</v>
      </c>
      <c r="M30" s="32" t="s">
        <v>63</v>
      </c>
      <c r="N30" s="367">
        <v>4</v>
      </c>
      <c r="O30" s="64" t="s">
        <v>64</v>
      </c>
      <c r="P30" s="209" t="s">
        <v>64</v>
      </c>
      <c r="Q30" s="317" t="s">
        <v>157</v>
      </c>
      <c r="R30" s="33" t="s">
        <v>49</v>
      </c>
      <c r="S30" s="34" t="s">
        <v>49</v>
      </c>
      <c r="T30" s="92" t="s">
        <v>50</v>
      </c>
      <c r="U30" s="211" t="s">
        <v>64</v>
      </c>
      <c r="V30" s="209" t="s">
        <v>64</v>
      </c>
      <c r="W30" s="210" t="s">
        <v>64</v>
      </c>
      <c r="X30" s="210" t="s">
        <v>64</v>
      </c>
      <c r="Y30" s="366" t="s">
        <v>64</v>
      </c>
      <c r="Z30" s="369" t="s">
        <v>66</v>
      </c>
      <c r="AB30" s="36">
        <v>18</v>
      </c>
      <c r="AC30" s="38">
        <v>27.7</v>
      </c>
      <c r="AD30" s="136">
        <v>27.5</v>
      </c>
      <c r="AE30" s="38">
        <v>25</v>
      </c>
      <c r="AF30" s="37">
        <v>28.3</v>
      </c>
      <c r="AG30" s="38">
        <v>24.3</v>
      </c>
      <c r="AH30" s="37">
        <v>27.7</v>
      </c>
      <c r="AI30" s="116">
        <v>19.5</v>
      </c>
      <c r="AJ30" s="37">
        <v>29</v>
      </c>
      <c r="AK30" s="3"/>
      <c r="AL30" s="36">
        <v>18</v>
      </c>
      <c r="AM30" s="306" t="s">
        <v>51</v>
      </c>
      <c r="AN30" s="37">
        <v>26.426367753789201</v>
      </c>
      <c r="AO30" s="157" t="s">
        <v>49</v>
      </c>
      <c r="AP30" s="63" t="s">
        <v>49</v>
      </c>
      <c r="AQ30" s="157" t="s">
        <v>49</v>
      </c>
      <c r="AR30" s="63" t="s">
        <v>49</v>
      </c>
      <c r="AS30" s="157" t="s">
        <v>49</v>
      </c>
      <c r="AT30" s="63" t="s">
        <v>49</v>
      </c>
      <c r="AU30" s="157" t="s">
        <v>49</v>
      </c>
      <c r="AV30" s="63" t="s">
        <v>49</v>
      </c>
      <c r="AW30" s="157" t="s">
        <v>49</v>
      </c>
      <c r="AX30" s="63" t="s">
        <v>49</v>
      </c>
      <c r="AY30" s="82"/>
      <c r="AZ30" s="36">
        <v>18</v>
      </c>
      <c r="BA30" s="144">
        <v>28.141645148979801</v>
      </c>
      <c r="BB30" s="37">
        <v>27.599066115679801</v>
      </c>
      <c r="BC30" s="157" t="s">
        <v>49</v>
      </c>
      <c r="BD30" s="63" t="s">
        <v>49</v>
      </c>
      <c r="BE30" s="157" t="s">
        <v>49</v>
      </c>
      <c r="BF30" s="63" t="s">
        <v>49</v>
      </c>
      <c r="BG30" s="157" t="s">
        <v>49</v>
      </c>
      <c r="BH30" s="63" t="s">
        <v>49</v>
      </c>
      <c r="BI30" s="157" t="s">
        <v>49</v>
      </c>
      <c r="BJ30" s="63" t="s">
        <v>49</v>
      </c>
      <c r="BK30" s="157" t="s">
        <v>49</v>
      </c>
      <c r="BL30" s="63" t="s">
        <v>49</v>
      </c>
      <c r="BM30" s="82"/>
      <c r="BN30" s="92">
        <v>18</v>
      </c>
      <c r="BO30" s="36"/>
      <c r="BP30" s="62" t="s">
        <v>49</v>
      </c>
      <c r="BQ30" s="63" t="s">
        <v>49</v>
      </c>
      <c r="BR30" s="155" t="s">
        <v>49</v>
      </c>
      <c r="BS30" s="63" t="s">
        <v>49</v>
      </c>
      <c r="BU30" s="92">
        <v>18</v>
      </c>
      <c r="BV30" s="92">
        <v>1</v>
      </c>
      <c r="BW30" s="144">
        <v>18.817220635290301</v>
      </c>
      <c r="BX30" s="165">
        <v>25.967478299919101</v>
      </c>
      <c r="BY30" s="144">
        <v>16.399999999999999</v>
      </c>
      <c r="BZ30" s="165">
        <v>26.9</v>
      </c>
    </row>
    <row r="31" spans="1:78" ht="15" customHeight="1">
      <c r="A31" s="407" t="s">
        <v>93</v>
      </c>
      <c r="B31" s="408"/>
      <c r="C31" s="408"/>
      <c r="D31" s="408"/>
      <c r="E31" s="401" t="s">
        <v>91</v>
      </c>
      <c r="F31" s="402"/>
      <c r="G31" s="402"/>
      <c r="H31" s="403"/>
      <c r="I31" s="16"/>
      <c r="J31" s="17"/>
      <c r="K31" s="31">
        <v>19</v>
      </c>
      <c r="L31" s="33" t="s">
        <v>152</v>
      </c>
      <c r="M31" s="32" t="s">
        <v>63</v>
      </c>
      <c r="N31" s="367">
        <v>4</v>
      </c>
      <c r="O31" s="64" t="s">
        <v>64</v>
      </c>
      <c r="P31" s="209" t="s">
        <v>64</v>
      </c>
      <c r="Q31" s="210" t="s">
        <v>64</v>
      </c>
      <c r="R31" s="210" t="s">
        <v>64</v>
      </c>
      <c r="S31" s="366" t="s">
        <v>64</v>
      </c>
      <c r="T31" s="369" t="s">
        <v>66</v>
      </c>
      <c r="U31" s="211" t="s">
        <v>64</v>
      </c>
      <c r="V31" s="209" t="s">
        <v>64</v>
      </c>
      <c r="W31" s="210" t="s">
        <v>64</v>
      </c>
      <c r="X31" s="210" t="s">
        <v>64</v>
      </c>
      <c r="Y31" s="366" t="s">
        <v>64</v>
      </c>
      <c r="Z31" s="369" t="s">
        <v>66</v>
      </c>
      <c r="AB31" s="36">
        <v>19</v>
      </c>
      <c r="AC31" s="38">
        <v>23.6</v>
      </c>
      <c r="AD31" s="135">
        <v>27.4</v>
      </c>
      <c r="AE31" s="38">
        <v>19.7</v>
      </c>
      <c r="AF31" s="37">
        <v>29</v>
      </c>
      <c r="AG31" s="38">
        <v>24.6</v>
      </c>
      <c r="AH31" s="37">
        <v>27.4</v>
      </c>
      <c r="AI31" s="116">
        <v>19.2</v>
      </c>
      <c r="AJ31" s="37">
        <v>29.2</v>
      </c>
      <c r="AK31" s="3"/>
      <c r="AL31" s="77">
        <v>19</v>
      </c>
      <c r="AM31" s="144">
        <v>24.1418513375</v>
      </c>
      <c r="AN31" s="37">
        <v>27.771060222160799</v>
      </c>
      <c r="AO31" s="157" t="s">
        <v>49</v>
      </c>
      <c r="AP31" s="63" t="s">
        <v>49</v>
      </c>
      <c r="AQ31" s="157" t="s">
        <v>49</v>
      </c>
      <c r="AR31" s="63" t="s">
        <v>49</v>
      </c>
      <c r="AS31" s="157" t="s">
        <v>49</v>
      </c>
      <c r="AT31" s="63" t="s">
        <v>49</v>
      </c>
      <c r="AU31" s="157" t="s">
        <v>49</v>
      </c>
      <c r="AV31" s="63" t="s">
        <v>49</v>
      </c>
      <c r="AW31" s="157" t="s">
        <v>49</v>
      </c>
      <c r="AX31" s="63" t="s">
        <v>49</v>
      </c>
      <c r="AY31" s="82"/>
      <c r="AZ31" s="77">
        <v>19</v>
      </c>
      <c r="BA31" s="308" t="s">
        <v>158</v>
      </c>
      <c r="BB31" s="61">
        <v>28.2</v>
      </c>
      <c r="BC31" s="144">
        <v>19.850742331389</v>
      </c>
      <c r="BD31" s="37">
        <v>29.719559355423598</v>
      </c>
      <c r="BE31" s="157" t="s">
        <v>49</v>
      </c>
      <c r="BF31" s="63" t="s">
        <v>49</v>
      </c>
      <c r="BG31" s="157" t="s">
        <v>49</v>
      </c>
      <c r="BH31" s="63" t="s">
        <v>49</v>
      </c>
      <c r="BI31" s="157" t="s">
        <v>49</v>
      </c>
      <c r="BJ31" s="63" t="s">
        <v>49</v>
      </c>
      <c r="BK31" s="157" t="s">
        <v>49</v>
      </c>
      <c r="BL31" s="63" t="s">
        <v>49</v>
      </c>
      <c r="BM31" s="82"/>
      <c r="BN31" s="151">
        <v>19</v>
      </c>
      <c r="BO31" s="172">
        <v>2</v>
      </c>
      <c r="BP31" s="144">
        <v>17.9468695610488</v>
      </c>
      <c r="BQ31" s="37">
        <v>26.586336168136601</v>
      </c>
      <c r="BR31" s="302">
        <v>15.1</v>
      </c>
      <c r="BS31" s="130">
        <v>27.6</v>
      </c>
      <c r="BU31" s="151">
        <v>19</v>
      </c>
      <c r="BV31" s="148">
        <v>2</v>
      </c>
      <c r="BW31" s="153">
        <v>17.577418818007501</v>
      </c>
      <c r="BX31" s="130">
        <v>26.346124406903201</v>
      </c>
      <c r="BY31" s="153">
        <v>14.8</v>
      </c>
      <c r="BZ31" s="130">
        <v>27.6</v>
      </c>
    </row>
    <row r="32" spans="1:78" ht="15.75" customHeight="1" thickBot="1">
      <c r="A32" s="407" t="s">
        <v>74</v>
      </c>
      <c r="B32" s="408"/>
      <c r="C32" s="408"/>
      <c r="D32" s="408"/>
      <c r="E32" s="401" t="s">
        <v>91</v>
      </c>
      <c r="F32" s="402"/>
      <c r="G32" s="402"/>
      <c r="H32" s="403"/>
      <c r="I32" s="16"/>
      <c r="J32" s="17"/>
      <c r="K32" s="47">
        <v>20</v>
      </c>
      <c r="L32" s="48" t="s">
        <v>152</v>
      </c>
      <c r="M32" s="32" t="s">
        <v>63</v>
      </c>
      <c r="N32" s="367">
        <v>4</v>
      </c>
      <c r="O32" s="339" t="s">
        <v>64</v>
      </c>
      <c r="P32" s="340" t="s">
        <v>64</v>
      </c>
      <c r="Q32" s="341" t="s">
        <v>64</v>
      </c>
      <c r="R32" s="341" t="s">
        <v>64</v>
      </c>
      <c r="S32" s="13" t="s">
        <v>64</v>
      </c>
      <c r="T32" s="370" t="s">
        <v>66</v>
      </c>
      <c r="U32" s="368" t="s">
        <v>64</v>
      </c>
      <c r="V32" s="340" t="s">
        <v>64</v>
      </c>
      <c r="W32" s="340" t="s">
        <v>64</v>
      </c>
      <c r="X32" s="340" t="s">
        <v>64</v>
      </c>
      <c r="Y32" s="372" t="s">
        <v>64</v>
      </c>
      <c r="Z32" s="370" t="s">
        <v>66</v>
      </c>
      <c r="AB32" s="71">
        <v>20</v>
      </c>
      <c r="AC32" s="52">
        <v>22.3</v>
      </c>
      <c r="AD32" s="134">
        <v>27.6</v>
      </c>
      <c r="AE32" s="52">
        <v>17.399999999999999</v>
      </c>
      <c r="AF32" s="51">
        <v>29.6</v>
      </c>
      <c r="AG32" s="52">
        <v>22.4</v>
      </c>
      <c r="AH32" s="51">
        <v>27.6</v>
      </c>
      <c r="AI32" s="140">
        <v>17.100000000000001</v>
      </c>
      <c r="AJ32" s="72">
        <v>30</v>
      </c>
      <c r="AK32" s="3"/>
      <c r="AL32" s="78">
        <v>20</v>
      </c>
      <c r="AM32" s="73">
        <v>19.440586990846999</v>
      </c>
      <c r="AN32" s="79">
        <v>29.841592258693399</v>
      </c>
      <c r="AO32" s="52">
        <v>19.399999999999999</v>
      </c>
      <c r="AP32" s="79">
        <v>29.8</v>
      </c>
      <c r="AQ32" s="157" t="s">
        <v>49</v>
      </c>
      <c r="AR32" s="63" t="s">
        <v>49</v>
      </c>
      <c r="AS32" s="157" t="s">
        <v>49</v>
      </c>
      <c r="AT32" s="63" t="s">
        <v>49</v>
      </c>
      <c r="AU32" s="157" t="s">
        <v>49</v>
      </c>
      <c r="AV32" s="63" t="s">
        <v>49</v>
      </c>
      <c r="AW32" s="157" t="s">
        <v>49</v>
      </c>
      <c r="AX32" s="63" t="s">
        <v>49</v>
      </c>
      <c r="AY32" s="82"/>
      <c r="AZ32" s="78">
        <v>20</v>
      </c>
      <c r="BA32" s="52">
        <v>30.541617166358801</v>
      </c>
      <c r="BB32" s="79">
        <v>27.424498348903199</v>
      </c>
      <c r="BC32" s="80" t="s">
        <v>49</v>
      </c>
      <c r="BD32" s="333" t="s">
        <v>49</v>
      </c>
      <c r="BE32" s="157" t="s">
        <v>49</v>
      </c>
      <c r="BF32" s="63" t="s">
        <v>49</v>
      </c>
      <c r="BG32" s="157" t="s">
        <v>49</v>
      </c>
      <c r="BH32" s="63" t="s">
        <v>49</v>
      </c>
      <c r="BI32" s="157" t="s">
        <v>49</v>
      </c>
      <c r="BJ32" s="63" t="s">
        <v>49</v>
      </c>
      <c r="BK32" s="157" t="s">
        <v>49</v>
      </c>
      <c r="BL32" s="63" t="s">
        <v>49</v>
      </c>
      <c r="BM32" s="82"/>
      <c r="BN32" s="152">
        <v>20</v>
      </c>
      <c r="BO32" s="174">
        <v>1</v>
      </c>
      <c r="BP32" s="52">
        <v>17.708740158105101</v>
      </c>
      <c r="BQ32" s="72">
        <v>26.607803134529298</v>
      </c>
      <c r="BR32" s="263">
        <v>15.1</v>
      </c>
      <c r="BS32" s="72">
        <v>27.8</v>
      </c>
      <c r="BU32" s="152">
        <v>20</v>
      </c>
      <c r="BV32" s="49">
        <v>1</v>
      </c>
      <c r="BW32" s="52">
        <v>18.062245405097698</v>
      </c>
      <c r="BX32" s="72">
        <v>26.0656606693464</v>
      </c>
      <c r="BY32" s="52">
        <v>15.6</v>
      </c>
      <c r="BZ32" s="79">
        <v>26.6</v>
      </c>
    </row>
    <row r="33" spans="1:78" ht="15" customHeight="1" thickBot="1">
      <c r="A33" s="407" t="s">
        <v>94</v>
      </c>
      <c r="B33" s="408"/>
      <c r="C33" s="408"/>
      <c r="D33" s="408"/>
      <c r="E33" s="401" t="s">
        <v>91</v>
      </c>
      <c r="F33" s="402"/>
      <c r="G33" s="402"/>
      <c r="H33" s="403"/>
      <c r="I33" s="16"/>
      <c r="J33" s="17"/>
      <c r="K33" s="166" t="s">
        <v>95</v>
      </c>
      <c r="L33" s="203" t="s">
        <v>152</v>
      </c>
      <c r="M33" s="168" t="s">
        <v>96</v>
      </c>
      <c r="N33" s="167">
        <v>40</v>
      </c>
      <c r="O33" s="218" t="s">
        <v>64</v>
      </c>
      <c r="P33" s="219" t="s">
        <v>64</v>
      </c>
      <c r="Q33" s="219" t="s">
        <v>64</v>
      </c>
      <c r="R33" s="219" t="s">
        <v>64</v>
      </c>
      <c r="S33" s="237" t="s">
        <v>64</v>
      </c>
      <c r="T33" s="371" t="s">
        <v>66</v>
      </c>
      <c r="U33" s="336" t="s">
        <v>64</v>
      </c>
      <c r="V33" s="219" t="s">
        <v>64</v>
      </c>
      <c r="W33" s="219" t="s">
        <v>64</v>
      </c>
      <c r="X33" s="219" t="s">
        <v>64</v>
      </c>
      <c r="Y33" s="237" t="s">
        <v>64</v>
      </c>
      <c r="Z33" s="371" t="s">
        <v>66</v>
      </c>
      <c r="AB33" s="204" t="s">
        <v>97</v>
      </c>
      <c r="AC33" s="162">
        <v>23</v>
      </c>
      <c r="AD33" s="171">
        <v>27.6</v>
      </c>
      <c r="AE33" s="162">
        <v>16.8</v>
      </c>
      <c r="AF33" s="171">
        <v>29.7</v>
      </c>
      <c r="AG33" s="162">
        <v>22.2</v>
      </c>
      <c r="AH33" s="171">
        <v>27.6</v>
      </c>
      <c r="AI33" s="162">
        <v>16.600000000000001</v>
      </c>
      <c r="AJ33" s="163">
        <v>29.7</v>
      </c>
      <c r="AK33" s="3"/>
      <c r="AL33" s="170" t="s">
        <v>97</v>
      </c>
      <c r="AM33" s="334" t="s">
        <v>159</v>
      </c>
      <c r="AN33" s="163">
        <v>27.7852982899892</v>
      </c>
      <c r="AO33" s="221" t="s">
        <v>49</v>
      </c>
      <c r="AP33" s="222" t="s">
        <v>49</v>
      </c>
      <c r="AQ33" s="221" t="s">
        <v>49</v>
      </c>
      <c r="AR33" s="222" t="s">
        <v>49</v>
      </c>
      <c r="AS33" s="221" t="s">
        <v>49</v>
      </c>
      <c r="AT33" s="222" t="s">
        <v>49</v>
      </c>
      <c r="AU33" s="221" t="s">
        <v>49</v>
      </c>
      <c r="AV33" s="222" t="s">
        <v>49</v>
      </c>
      <c r="AW33" s="221" t="s">
        <v>49</v>
      </c>
      <c r="AX33" s="222" t="s">
        <v>49</v>
      </c>
      <c r="AY33" s="82"/>
      <c r="AZ33" s="170" t="s">
        <v>97</v>
      </c>
      <c r="BA33" s="162">
        <v>26.160680011073701</v>
      </c>
      <c r="BB33" s="163">
        <v>27.429306346317301</v>
      </c>
      <c r="BC33" s="220" t="s">
        <v>49</v>
      </c>
      <c r="BD33" s="222" t="s">
        <v>49</v>
      </c>
      <c r="BE33" s="221" t="s">
        <v>49</v>
      </c>
      <c r="BF33" s="222" t="s">
        <v>49</v>
      </c>
      <c r="BG33" s="221" t="s">
        <v>49</v>
      </c>
      <c r="BH33" s="222" t="s">
        <v>49</v>
      </c>
      <c r="BI33" s="221" t="s">
        <v>49</v>
      </c>
      <c r="BJ33" s="222" t="s">
        <v>49</v>
      </c>
      <c r="BK33" s="221" t="s">
        <v>49</v>
      </c>
      <c r="BL33" s="222" t="s">
        <v>49</v>
      </c>
      <c r="BM33" s="82"/>
      <c r="BN33" s="160" t="s">
        <v>97</v>
      </c>
      <c r="BO33" s="161" t="s">
        <v>160</v>
      </c>
      <c r="BP33" s="162">
        <v>17.458425464087799</v>
      </c>
      <c r="BQ33" s="163">
        <v>26.407988497183801</v>
      </c>
      <c r="BR33" s="162">
        <v>16.600000000000001</v>
      </c>
      <c r="BS33" s="163">
        <v>26.7</v>
      </c>
      <c r="BU33" s="160" t="s">
        <v>97</v>
      </c>
      <c r="BV33" s="161">
        <v>1</v>
      </c>
      <c r="BW33" s="162">
        <v>18.740791705620602</v>
      </c>
      <c r="BX33" s="163">
        <v>26.033967112358301</v>
      </c>
      <c r="BY33" s="221">
        <v>16.600000000000001</v>
      </c>
      <c r="BZ33" s="222">
        <v>26.7</v>
      </c>
    </row>
    <row r="34" spans="1:78" ht="15.75" customHeight="1">
      <c r="A34" s="404" t="s">
        <v>98</v>
      </c>
      <c r="B34" s="405"/>
      <c r="C34" s="405"/>
      <c r="D34" s="406"/>
      <c r="E34" s="411" t="s">
        <v>91</v>
      </c>
      <c r="F34" s="412"/>
      <c r="G34" s="412"/>
      <c r="H34" s="413"/>
      <c r="I34" s="16"/>
      <c r="J34" s="17"/>
      <c r="K34" s="2"/>
      <c r="O34" s="82"/>
      <c r="P34" s="82"/>
      <c r="Q34" s="76" t="s">
        <v>161</v>
      </c>
      <c r="R34" s="2"/>
      <c r="S34" s="2"/>
      <c r="T34" s="2"/>
      <c r="U34" s="82"/>
      <c r="V34" s="82"/>
      <c r="W34" s="82"/>
      <c r="X34" s="2"/>
      <c r="Y34" s="82"/>
      <c r="Z34" s="82"/>
      <c r="AB34" s="2"/>
      <c r="AC34" s="82"/>
      <c r="AD34" s="82"/>
      <c r="AE34" s="82"/>
      <c r="AF34" s="82"/>
      <c r="AG34" s="82"/>
      <c r="AH34" s="82"/>
      <c r="AI34" s="82"/>
      <c r="AJ34" s="82"/>
      <c r="AK34" s="3"/>
      <c r="AM34" s="3" t="s">
        <v>162</v>
      </c>
    </row>
    <row r="35" spans="1:78" ht="27.6" customHeight="1" thickBot="1">
      <c r="A35" s="414" t="s">
        <v>99</v>
      </c>
      <c r="B35" s="415"/>
      <c r="C35" s="415"/>
      <c r="D35" s="416"/>
      <c r="E35" s="417" t="s">
        <v>91</v>
      </c>
      <c r="F35" s="418"/>
      <c r="G35" s="418"/>
      <c r="H35" s="419"/>
      <c r="I35" s="16"/>
      <c r="J35" s="3" t="s">
        <v>163</v>
      </c>
      <c r="K35" s="2"/>
      <c r="O35" s="82"/>
      <c r="P35" s="82"/>
      <c r="Q35" s="2"/>
      <c r="R35" s="2"/>
      <c r="S35" s="2"/>
      <c r="T35" s="2"/>
      <c r="U35" s="82"/>
      <c r="V35" s="82"/>
      <c r="W35" s="82"/>
      <c r="X35" s="2"/>
      <c r="Y35" s="82"/>
      <c r="Z35" s="82"/>
      <c r="AB35" s="2"/>
      <c r="AC35" s="82"/>
      <c r="AD35" s="82"/>
      <c r="AE35" s="82"/>
      <c r="AF35" s="82"/>
      <c r="AG35" s="82"/>
      <c r="AH35" s="82"/>
      <c r="AI35" s="82"/>
      <c r="AJ35" s="82"/>
      <c r="AK35" s="3"/>
    </row>
    <row r="36" spans="1:78" ht="15" thickBot="1">
      <c r="J36" s="232"/>
      <c r="K36" s="228" t="s">
        <v>100</v>
      </c>
      <c r="L36" s="119" t="s">
        <v>101</v>
      </c>
      <c r="O36" s="82"/>
      <c r="P36" s="82"/>
      <c r="Q36" s="2"/>
      <c r="R36" s="2"/>
      <c r="S36" s="2"/>
      <c r="T36" s="2"/>
      <c r="U36" s="82"/>
      <c r="V36" s="82"/>
      <c r="W36" s="82"/>
      <c r="X36" s="2"/>
      <c r="Y36" s="82"/>
      <c r="Z36" s="82"/>
      <c r="AB36" s="2"/>
      <c r="AC36" s="82"/>
      <c r="AD36" s="82"/>
      <c r="AE36" s="82"/>
      <c r="AF36" s="82"/>
      <c r="AG36" s="82"/>
      <c r="AH36" s="82"/>
      <c r="AI36" s="82"/>
      <c r="AJ36" s="82"/>
      <c r="AK36" s="3"/>
    </row>
    <row r="37" spans="1:78">
      <c r="J37" s="231" t="s">
        <v>102</v>
      </c>
      <c r="K37" s="18">
        <v>20</v>
      </c>
      <c r="L37" s="55">
        <v>20</v>
      </c>
      <c r="O37" s="82"/>
      <c r="P37" s="82"/>
      <c r="Q37" s="2"/>
      <c r="R37" s="2"/>
      <c r="S37" s="2"/>
      <c r="T37" s="2"/>
      <c r="U37" s="82"/>
      <c r="V37" s="82"/>
      <c r="W37" s="82"/>
      <c r="X37" s="82"/>
      <c r="Y37" s="82"/>
      <c r="Z37" s="82"/>
      <c r="AB37" s="2"/>
      <c r="AC37" s="82"/>
      <c r="AD37" s="82"/>
      <c r="AE37" s="82"/>
      <c r="AF37" s="82"/>
      <c r="AG37" s="82"/>
      <c r="AH37" s="82"/>
      <c r="AI37" s="82"/>
      <c r="AJ37" s="82"/>
      <c r="AK37" s="3"/>
    </row>
    <row r="38" spans="1:78">
      <c r="A38" s="111" t="s">
        <v>104</v>
      </c>
      <c r="J38" s="229" t="s">
        <v>103</v>
      </c>
      <c r="K38" s="31">
        <v>14</v>
      </c>
      <c r="L38" s="61">
        <v>15</v>
      </c>
      <c r="AB38" s="2"/>
      <c r="AC38" s="82"/>
      <c r="AD38" s="82"/>
      <c r="AE38" s="82"/>
      <c r="AF38" s="82"/>
      <c r="AG38" s="82"/>
      <c r="AH38" s="82"/>
      <c r="AI38" s="82"/>
      <c r="AJ38" s="82"/>
      <c r="AK38" s="3"/>
    </row>
    <row r="39" spans="1:78" ht="15" thickBot="1">
      <c r="A39" s="4" t="s">
        <v>164</v>
      </c>
      <c r="F39" s="4" t="s">
        <v>165</v>
      </c>
      <c r="G39" s="3"/>
      <c r="J39" s="230" t="s">
        <v>105</v>
      </c>
      <c r="K39" s="233">
        <f>K38/K37</f>
        <v>0.7</v>
      </c>
      <c r="L39" s="234">
        <f>L38/L37</f>
        <v>0.75</v>
      </c>
      <c r="AB39" s="76"/>
      <c r="AC39" s="3"/>
      <c r="AD39" s="3"/>
      <c r="AE39" s="3"/>
      <c r="AF39" s="3"/>
      <c r="AG39" s="3"/>
      <c r="AH39" s="3"/>
      <c r="AI39" s="3"/>
      <c r="AJ39" s="3"/>
      <c r="AK39" s="3"/>
    </row>
    <row r="40" spans="1:78">
      <c r="A40" s="3" t="s">
        <v>108</v>
      </c>
      <c r="B40" s="169">
        <v>45333</v>
      </c>
      <c r="F40" s="3" t="s">
        <v>109</v>
      </c>
      <c r="G40" s="169">
        <v>45333</v>
      </c>
      <c r="AB40" s="76"/>
      <c r="AC40" s="3"/>
      <c r="AD40" s="3"/>
      <c r="AE40" s="3"/>
      <c r="AF40" s="3"/>
      <c r="AG40" s="3"/>
      <c r="AH40" s="3"/>
      <c r="AI40" s="3"/>
      <c r="AK40" s="3"/>
    </row>
    <row r="41" spans="1:78">
      <c r="A41" s="3" t="s">
        <v>110</v>
      </c>
      <c r="B41" s="169">
        <v>45335</v>
      </c>
      <c r="F41" s="3" t="s">
        <v>110</v>
      </c>
      <c r="G41" s="169">
        <v>45335</v>
      </c>
      <c r="AC41" s="3"/>
      <c r="AD41" s="3"/>
      <c r="AG41" s="3"/>
      <c r="AJ41" s="3"/>
      <c r="AK41" s="84"/>
    </row>
    <row r="42" spans="1:78" ht="15" thickBot="1">
      <c r="A42" s="3" t="s">
        <v>111</v>
      </c>
      <c r="B42" s="17" t="s">
        <v>112</v>
      </c>
      <c r="F42" s="3" t="s">
        <v>111</v>
      </c>
      <c r="G42" s="17" t="s">
        <v>112</v>
      </c>
      <c r="AC42" s="3"/>
      <c r="AD42" s="3"/>
      <c r="AG42" s="3"/>
      <c r="AI42" s="3"/>
      <c r="AJ42" s="3"/>
      <c r="AK42" s="3"/>
    </row>
    <row r="43" spans="1:78" ht="15" thickBot="1">
      <c r="A43" s="3" t="s">
        <v>113</v>
      </c>
      <c r="G43" s="384" t="s">
        <v>114</v>
      </c>
      <c r="H43" s="385"/>
      <c r="I43" s="386"/>
      <c r="J43" s="384" t="s">
        <v>114</v>
      </c>
      <c r="K43" s="385"/>
      <c r="L43" s="386"/>
      <c r="AC43" s="3"/>
      <c r="AD43" s="3"/>
      <c r="AE43" s="3"/>
      <c r="AF43" s="3"/>
      <c r="AG43" s="3"/>
      <c r="AH43" s="3"/>
      <c r="AI43" s="3"/>
      <c r="AJ43" s="3"/>
      <c r="AK43" s="3"/>
    </row>
    <row r="44" spans="1:78" ht="15" thickBot="1">
      <c r="A44" s="86" t="s">
        <v>115</v>
      </c>
      <c r="B44" s="87" t="s">
        <v>116</v>
      </c>
      <c r="C44" s="88" t="s">
        <v>117</v>
      </c>
      <c r="D44" s="86" t="s">
        <v>118</v>
      </c>
      <c r="F44" s="100" t="s">
        <v>115</v>
      </c>
      <c r="G44" s="101" t="s">
        <v>116</v>
      </c>
      <c r="H44" s="102" t="s">
        <v>117</v>
      </c>
      <c r="I44" s="100" t="s">
        <v>119</v>
      </c>
      <c r="J44" s="101" t="s">
        <v>116</v>
      </c>
      <c r="K44" s="102" t="s">
        <v>117</v>
      </c>
      <c r="L44" s="100" t="s">
        <v>119</v>
      </c>
      <c r="AC44" s="3"/>
      <c r="AD44" s="3"/>
      <c r="AE44" s="3"/>
      <c r="AF44" s="3"/>
      <c r="AG44" s="3"/>
      <c r="AH44" s="3"/>
      <c r="AI44" s="3"/>
      <c r="AJ44" s="3"/>
      <c r="AK44" s="3"/>
    </row>
    <row r="45" spans="1:78">
      <c r="A45" s="89">
        <v>1E-4</v>
      </c>
      <c r="B45" s="19" t="s">
        <v>120</v>
      </c>
      <c r="C45" s="19" t="s">
        <v>120</v>
      </c>
      <c r="D45" s="118"/>
      <c r="F45" s="103">
        <v>1</v>
      </c>
      <c r="G45" s="20" t="s">
        <v>120</v>
      </c>
      <c r="H45" s="20" t="s">
        <v>120</v>
      </c>
      <c r="I45" s="20"/>
      <c r="J45" s="200">
        <v>0</v>
      </c>
      <c r="K45" s="200">
        <v>0</v>
      </c>
      <c r="L45" s="187">
        <f>AVERAGE(J45:K45)*10/F45</f>
        <v>0</v>
      </c>
      <c r="AC45" s="3"/>
      <c r="AD45" s="3"/>
      <c r="AE45" s="3"/>
      <c r="AF45" s="3"/>
      <c r="AG45" s="3"/>
      <c r="AH45" s="3"/>
      <c r="AI45" s="3"/>
      <c r="AJ45" s="3"/>
      <c r="AK45" s="3"/>
    </row>
    <row r="46" spans="1:78">
      <c r="A46" s="91">
        <v>1.0000000000000001E-5</v>
      </c>
      <c r="B46" s="95">
        <v>42</v>
      </c>
      <c r="C46" s="96">
        <v>38</v>
      </c>
      <c r="D46" s="92">
        <f>AVERAGE(B46:C46)</f>
        <v>40</v>
      </c>
      <c r="E46" s="76"/>
      <c r="F46" s="104">
        <v>0.1</v>
      </c>
      <c r="G46" s="33" t="s">
        <v>120</v>
      </c>
      <c r="H46" s="33" t="s">
        <v>120</v>
      </c>
      <c r="I46" s="33"/>
      <c r="J46" s="33">
        <v>0</v>
      </c>
      <c r="K46" s="33">
        <v>0</v>
      </c>
      <c r="L46" s="187"/>
      <c r="AC46" s="3"/>
      <c r="AD46" s="3"/>
      <c r="AE46" s="3"/>
      <c r="AF46" s="3"/>
      <c r="AG46" s="3"/>
      <c r="AH46" s="3"/>
      <c r="AI46" s="3"/>
      <c r="AJ46" s="3"/>
      <c r="AK46" s="3"/>
    </row>
    <row r="47" spans="1:78" ht="15" thickBot="1">
      <c r="A47" s="93">
        <v>9.9999999999999995E-7</v>
      </c>
      <c r="B47" s="44">
        <v>3</v>
      </c>
      <c r="C47" s="46">
        <v>4</v>
      </c>
      <c r="D47" s="94"/>
      <c r="F47" s="199">
        <v>0.01</v>
      </c>
      <c r="G47" s="186">
        <v>78</v>
      </c>
      <c r="H47" s="186">
        <v>83</v>
      </c>
      <c r="I47" s="188">
        <f>AVERAGE(G47:H47)*10/F47</f>
        <v>80500</v>
      </c>
      <c r="J47" s="33">
        <v>0</v>
      </c>
      <c r="K47" s="33">
        <v>0</v>
      </c>
      <c r="L47" s="176"/>
      <c r="AC47" s="3"/>
      <c r="AD47" s="3"/>
      <c r="AE47" s="3"/>
      <c r="AF47" s="3"/>
      <c r="AG47" s="3"/>
      <c r="AH47" s="3"/>
      <c r="AI47" s="3"/>
      <c r="AJ47" s="3"/>
      <c r="AK47" s="3"/>
    </row>
    <row r="48" spans="1:78">
      <c r="A48" s="3" t="s">
        <v>121</v>
      </c>
      <c r="F48" s="105">
        <v>1E-3</v>
      </c>
      <c r="G48" s="33">
        <v>6</v>
      </c>
      <c r="H48" s="33">
        <v>10</v>
      </c>
      <c r="I48" s="198"/>
      <c r="J48" s="33">
        <v>0</v>
      </c>
      <c r="K48" s="33">
        <v>0</v>
      </c>
      <c r="L48" s="176"/>
      <c r="AC48" s="3"/>
      <c r="AD48" s="3"/>
      <c r="AE48" s="3"/>
      <c r="AF48" s="3"/>
      <c r="AG48" s="3"/>
      <c r="AH48" s="3"/>
      <c r="AI48" s="3"/>
      <c r="AJ48" s="3"/>
      <c r="AK48" s="3"/>
    </row>
    <row r="49" spans="1:37" ht="15" thickBot="1">
      <c r="F49" s="106">
        <v>1E-4</v>
      </c>
      <c r="G49" s="45">
        <v>2</v>
      </c>
      <c r="H49" s="45">
        <v>0</v>
      </c>
      <c r="I49" s="184"/>
      <c r="J49" s="45">
        <v>0</v>
      </c>
      <c r="K49" s="45">
        <v>0</v>
      </c>
      <c r="L49" s="185"/>
      <c r="AC49" s="3"/>
      <c r="AD49" s="3"/>
      <c r="AE49" s="3"/>
      <c r="AF49" s="3"/>
      <c r="AG49" s="3"/>
      <c r="AH49" s="3"/>
      <c r="AI49" s="3"/>
      <c r="AJ49" s="3"/>
      <c r="AK49" s="3"/>
    </row>
    <row r="50" spans="1:37" ht="15" thickBot="1">
      <c r="A50" s="4"/>
      <c r="F50" s="189" t="s">
        <v>122</v>
      </c>
      <c r="G50" s="380">
        <f>1-(L45/I47)</f>
        <v>1</v>
      </c>
      <c r="H50" s="2"/>
      <c r="I50" s="181"/>
      <c r="AC50" s="3"/>
      <c r="AD50" s="3"/>
      <c r="AE50" s="3"/>
      <c r="AF50" s="3"/>
      <c r="AG50" s="3"/>
      <c r="AH50" s="3"/>
      <c r="AI50" s="3"/>
      <c r="AJ50" s="3"/>
      <c r="AK50" s="3"/>
    </row>
    <row r="51" spans="1:37">
      <c r="B51" s="169"/>
      <c r="F51" s="183"/>
      <c r="H51" s="2"/>
      <c r="I51" s="2"/>
      <c r="AC51" s="3"/>
      <c r="AD51" s="3"/>
      <c r="AE51" s="3"/>
      <c r="AF51" s="3"/>
      <c r="AG51" s="3"/>
      <c r="AH51" s="3"/>
      <c r="AI51" s="3"/>
      <c r="AJ51" s="3"/>
      <c r="AK51" s="3"/>
    </row>
    <row r="52" spans="1:37">
      <c r="A52" s="4" t="s">
        <v>123</v>
      </c>
      <c r="B52" s="169"/>
      <c r="F52" s="182"/>
      <c r="G52" s="97"/>
      <c r="H52" s="97"/>
      <c r="I52" s="2"/>
      <c r="AC52" s="3"/>
      <c r="AD52" s="3"/>
      <c r="AE52" s="3"/>
      <c r="AF52" s="3"/>
      <c r="AG52" s="3"/>
      <c r="AH52" s="3"/>
      <c r="AI52" s="3"/>
      <c r="AJ52" s="3"/>
      <c r="AK52" s="3"/>
    </row>
    <row r="53" spans="1:37">
      <c r="A53" s="3" t="s">
        <v>109</v>
      </c>
      <c r="B53" s="190">
        <v>45333</v>
      </c>
      <c r="F53" s="180"/>
      <c r="H53" s="2"/>
      <c r="I53" s="181"/>
      <c r="AC53" s="3"/>
      <c r="AD53" s="3"/>
      <c r="AE53" s="3"/>
      <c r="AF53" s="3"/>
      <c r="AG53" s="3"/>
      <c r="AH53" s="3"/>
      <c r="AI53" s="3"/>
      <c r="AJ53" s="3"/>
      <c r="AK53" s="3"/>
    </row>
    <row r="54" spans="1:37">
      <c r="A54" s="3" t="s">
        <v>110</v>
      </c>
      <c r="B54" s="190">
        <v>45304</v>
      </c>
      <c r="C54" s="97"/>
      <c r="D54" s="97"/>
      <c r="AC54" s="3"/>
      <c r="AD54" s="3"/>
      <c r="AE54" s="3"/>
      <c r="AF54" s="3"/>
      <c r="AG54" s="3"/>
      <c r="AH54" s="3"/>
      <c r="AI54" s="3"/>
      <c r="AJ54" s="3"/>
      <c r="AK54" s="3"/>
    </row>
    <row r="55" spans="1:37">
      <c r="A55" s="3" t="s">
        <v>111</v>
      </c>
      <c r="B55" s="76" t="s">
        <v>124</v>
      </c>
      <c r="C55" s="2"/>
      <c r="AC55" s="3"/>
      <c r="AD55" s="3"/>
      <c r="AE55" s="3"/>
      <c r="AF55" s="3"/>
      <c r="AG55" s="3"/>
      <c r="AH55" s="3"/>
      <c r="AI55" s="3"/>
      <c r="AJ55" s="3"/>
      <c r="AK55" s="3"/>
    </row>
    <row r="56" spans="1:37" ht="15" thickBot="1">
      <c r="A56" s="182"/>
      <c r="B56" s="387" t="s">
        <v>125</v>
      </c>
      <c r="C56" s="387"/>
      <c r="D56" s="387"/>
      <c r="E56" s="387"/>
      <c r="G56" s="97"/>
      <c r="H56" s="97"/>
      <c r="I56" s="97"/>
      <c r="J56" s="97"/>
      <c r="K56" s="97"/>
      <c r="L56" s="97"/>
      <c r="AC56" s="3"/>
      <c r="AD56" s="3"/>
      <c r="AE56" s="3"/>
      <c r="AF56" s="3"/>
      <c r="AG56" s="3"/>
      <c r="AH56" s="3"/>
      <c r="AI56" s="3"/>
      <c r="AJ56" s="3"/>
      <c r="AK56" s="3"/>
    </row>
    <row r="57" spans="1:37" ht="15" thickBot="1">
      <c r="A57" s="420" t="s">
        <v>126</v>
      </c>
      <c r="B57" s="18">
        <v>5</v>
      </c>
      <c r="C57" s="20">
        <v>3</v>
      </c>
      <c r="D57" s="20">
        <v>3</v>
      </c>
      <c r="E57" s="21">
        <v>6</v>
      </c>
      <c r="F57" s="177" t="s">
        <v>127</v>
      </c>
      <c r="G57" s="178" t="s">
        <v>33</v>
      </c>
      <c r="AC57" s="3"/>
      <c r="AD57" s="3"/>
      <c r="AE57" s="3"/>
      <c r="AF57" s="3"/>
      <c r="AG57" s="3"/>
      <c r="AH57" s="3"/>
      <c r="AI57" s="3"/>
      <c r="AJ57" s="3"/>
      <c r="AK57" s="3"/>
    </row>
    <row r="58" spans="1:37">
      <c r="A58" s="421"/>
      <c r="B58" s="31">
        <v>7</v>
      </c>
      <c r="C58" s="33">
        <v>4</v>
      </c>
      <c r="D58" s="33">
        <v>4</v>
      </c>
      <c r="E58" s="34">
        <v>6</v>
      </c>
      <c r="F58" s="22" t="s">
        <v>128</v>
      </c>
      <c r="G58" s="24">
        <f>AVERAGE(B57:E61)</f>
        <v>3.95</v>
      </c>
      <c r="AC58" s="3"/>
      <c r="AD58" s="3"/>
      <c r="AE58" s="3"/>
      <c r="AF58" s="3"/>
      <c r="AG58" s="3"/>
      <c r="AH58" s="3"/>
      <c r="AI58" s="3"/>
      <c r="AJ58" s="3"/>
      <c r="AK58" s="3"/>
    </row>
    <row r="59" spans="1:37" ht="15" thickBot="1">
      <c r="A59" s="421"/>
      <c r="B59" s="31">
        <v>7</v>
      </c>
      <c r="C59" s="33">
        <v>6</v>
      </c>
      <c r="D59" s="33">
        <v>7</v>
      </c>
      <c r="E59" s="34">
        <v>1</v>
      </c>
      <c r="F59" s="43" t="s">
        <v>96</v>
      </c>
      <c r="G59" s="70">
        <f>AVERAGE(B62:E66)</f>
        <v>0</v>
      </c>
      <c r="AC59" s="3"/>
      <c r="AD59" s="3"/>
      <c r="AE59" s="3"/>
      <c r="AF59" s="3"/>
      <c r="AG59" s="3"/>
      <c r="AH59" s="3"/>
      <c r="AI59" s="3"/>
      <c r="AJ59" s="3"/>
      <c r="AK59" s="3"/>
    </row>
    <row r="60" spans="1:37">
      <c r="A60" s="421"/>
      <c r="B60" s="31">
        <v>5</v>
      </c>
      <c r="C60" s="33">
        <v>2</v>
      </c>
      <c r="D60" s="33">
        <v>3</v>
      </c>
      <c r="E60" s="61">
        <v>2</v>
      </c>
      <c r="AE60" s="3"/>
      <c r="AF60" s="3"/>
      <c r="AG60" s="3"/>
      <c r="AI60" s="3"/>
      <c r="AJ60" s="3"/>
      <c r="AK60" s="3"/>
    </row>
    <row r="61" spans="1:37" ht="15" thickBot="1">
      <c r="A61" s="422"/>
      <c r="B61" s="43">
        <v>3</v>
      </c>
      <c r="C61" s="45">
        <v>1</v>
      </c>
      <c r="D61" s="45">
        <v>1</v>
      </c>
      <c r="E61" s="70">
        <v>3</v>
      </c>
      <c r="AE61" s="3"/>
      <c r="AF61" s="3"/>
      <c r="AG61" s="3"/>
      <c r="AI61" s="3"/>
      <c r="AJ61" s="3"/>
      <c r="AK61" s="3"/>
    </row>
    <row r="62" spans="1:37">
      <c r="A62" s="420" t="s">
        <v>129</v>
      </c>
      <c r="B62" s="22">
        <v>0</v>
      </c>
      <c r="C62" s="23">
        <v>0</v>
      </c>
      <c r="D62" s="23">
        <v>0</v>
      </c>
      <c r="E62" s="24">
        <v>0</v>
      </c>
      <c r="H62" s="17"/>
      <c r="AE62" s="3"/>
      <c r="AF62" s="3"/>
      <c r="AG62" s="3"/>
      <c r="AI62" s="3"/>
      <c r="AJ62" s="3"/>
      <c r="AK62" s="3"/>
    </row>
    <row r="63" spans="1:37">
      <c r="A63" s="421"/>
      <c r="B63" s="31">
        <v>0</v>
      </c>
      <c r="C63" s="33">
        <v>0</v>
      </c>
      <c r="D63" s="33">
        <v>0</v>
      </c>
      <c r="E63" s="61">
        <v>0</v>
      </c>
      <c r="H63" s="17"/>
      <c r="I63" s="98"/>
      <c r="AE63" s="3"/>
      <c r="AF63" s="3"/>
      <c r="AG63" s="3"/>
      <c r="AI63" s="3"/>
      <c r="AJ63" s="3"/>
      <c r="AK63" s="3"/>
    </row>
    <row r="64" spans="1:37">
      <c r="A64" s="421"/>
      <c r="B64" s="31">
        <v>0</v>
      </c>
      <c r="C64" s="33">
        <v>0</v>
      </c>
      <c r="D64" s="33">
        <v>0</v>
      </c>
      <c r="E64" s="61">
        <v>0</v>
      </c>
      <c r="H64" s="17"/>
      <c r="I64" s="17"/>
      <c r="AK64" s="3"/>
    </row>
    <row r="65" spans="1:28">
      <c r="A65" s="421"/>
      <c r="B65" s="31">
        <v>0</v>
      </c>
      <c r="C65" s="33">
        <v>0</v>
      </c>
      <c r="D65" s="33">
        <v>0</v>
      </c>
      <c r="E65" s="61">
        <v>0</v>
      </c>
      <c r="H65" s="17"/>
      <c r="I65" s="17"/>
    </row>
    <row r="66" spans="1:28" ht="15" thickBot="1">
      <c r="A66" s="422"/>
      <c r="B66" s="43">
        <v>0</v>
      </c>
      <c r="C66" s="45">
        <v>0</v>
      </c>
      <c r="D66" s="45">
        <v>0</v>
      </c>
      <c r="E66" s="70">
        <v>0</v>
      </c>
      <c r="H66" s="17"/>
      <c r="I66" s="99"/>
    </row>
    <row r="67" spans="1:28">
      <c r="H67" s="17"/>
      <c r="I67" s="99"/>
    </row>
    <row r="68" spans="1:28">
      <c r="A68" s="81" t="s">
        <v>130</v>
      </c>
    </row>
    <row r="69" spans="1:28">
      <c r="A69" s="4" t="s">
        <v>131</v>
      </c>
      <c r="B69" s="83"/>
    </row>
    <row r="70" spans="1:28">
      <c r="A70" s="3" t="s">
        <v>132</v>
      </c>
      <c r="B70" s="169">
        <v>45333</v>
      </c>
    </row>
    <row r="71" spans="1:28">
      <c r="A71" s="3" t="s">
        <v>110</v>
      </c>
      <c r="B71" s="169">
        <v>45339</v>
      </c>
    </row>
    <row r="72" spans="1:28">
      <c r="A72" s="3" t="s">
        <v>111</v>
      </c>
      <c r="B72" s="17" t="s">
        <v>112</v>
      </c>
      <c r="K72" s="2"/>
    </row>
    <row r="73" spans="1:28" ht="15" thickBot="1">
      <c r="A73" s="3" t="s">
        <v>133</v>
      </c>
      <c r="G73" s="68"/>
      <c r="H73" s="2"/>
      <c r="I73" s="2"/>
      <c r="J73" s="2"/>
    </row>
    <row r="74" spans="1:28" ht="15" thickBot="1">
      <c r="A74" s="120" t="s">
        <v>115</v>
      </c>
      <c r="B74" s="423" t="s">
        <v>134</v>
      </c>
      <c r="C74" s="424"/>
      <c r="D74" s="425" t="s">
        <v>135</v>
      </c>
      <c r="E74" s="424"/>
      <c r="F74" s="423" t="s">
        <v>136</v>
      </c>
      <c r="G74" s="424"/>
    </row>
    <row r="75" spans="1:28">
      <c r="A75" s="195">
        <v>1</v>
      </c>
      <c r="B75" s="19" t="s">
        <v>120</v>
      </c>
      <c r="C75" s="21" t="s">
        <v>120</v>
      </c>
      <c r="D75" s="18" t="s">
        <v>120</v>
      </c>
      <c r="E75" s="55" t="s">
        <v>120</v>
      </c>
      <c r="F75" s="18" t="s">
        <v>120</v>
      </c>
      <c r="G75" s="55" t="s">
        <v>120</v>
      </c>
    </row>
    <row r="76" spans="1:28">
      <c r="A76" s="91">
        <v>0.1</v>
      </c>
      <c r="B76" s="32" t="s">
        <v>120</v>
      </c>
      <c r="C76" s="34" t="s">
        <v>120</v>
      </c>
      <c r="D76" s="193">
        <v>54</v>
      </c>
      <c r="E76" s="194">
        <v>56</v>
      </c>
      <c r="F76" s="31" t="s">
        <v>120</v>
      </c>
      <c r="G76" s="61" t="s">
        <v>120</v>
      </c>
    </row>
    <row r="77" spans="1:28">
      <c r="A77" s="91">
        <v>0.01</v>
      </c>
      <c r="B77" s="95">
        <v>62</v>
      </c>
      <c r="C77" s="96">
        <v>66</v>
      </c>
      <c r="D77" s="31">
        <v>5</v>
      </c>
      <c r="E77" s="61">
        <v>7</v>
      </c>
      <c r="F77" s="193">
        <v>17</v>
      </c>
      <c r="G77" s="194">
        <v>13</v>
      </c>
    </row>
    <row r="78" spans="1:28">
      <c r="A78" s="91">
        <v>1E-3</v>
      </c>
      <c r="B78" s="32">
        <v>7</v>
      </c>
      <c r="C78" s="34">
        <v>0</v>
      </c>
      <c r="D78" s="31">
        <v>1</v>
      </c>
      <c r="E78" s="61">
        <v>1</v>
      </c>
      <c r="F78" s="31">
        <v>1</v>
      </c>
      <c r="G78" s="61">
        <v>4</v>
      </c>
      <c r="K78" s="2"/>
    </row>
    <row r="79" spans="1:28" s="2" customFormat="1">
      <c r="A79" s="91">
        <v>1E-4</v>
      </c>
      <c r="B79" s="32">
        <v>0</v>
      </c>
      <c r="C79" s="34">
        <v>1</v>
      </c>
      <c r="D79" s="31">
        <v>0</v>
      </c>
      <c r="E79" s="61">
        <v>0</v>
      </c>
      <c r="F79" s="31">
        <v>1</v>
      </c>
      <c r="G79" s="61">
        <v>0</v>
      </c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 spans="1:28" s="2" customFormat="1">
      <c r="A80" s="91">
        <v>1.0000000000000001E-5</v>
      </c>
      <c r="B80" s="32">
        <v>0</v>
      </c>
      <c r="C80" s="34">
        <v>0</v>
      </c>
      <c r="D80" s="31">
        <v>0</v>
      </c>
      <c r="E80" s="61">
        <v>0</v>
      </c>
      <c r="F80" s="31">
        <v>0</v>
      </c>
      <c r="G80" s="61">
        <v>0</v>
      </c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 spans="1:28" s="2" customFormat="1" ht="15" thickBot="1">
      <c r="A81" s="192">
        <v>9.9999999999999995E-7</v>
      </c>
      <c r="B81" s="44">
        <v>0</v>
      </c>
      <c r="C81" s="46">
        <v>0</v>
      </c>
      <c r="D81" s="43">
        <v>0</v>
      </c>
      <c r="E81" s="70">
        <v>0</v>
      </c>
      <c r="F81" s="43">
        <v>0</v>
      </c>
      <c r="G81" s="70">
        <v>0</v>
      </c>
      <c r="K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 spans="1:28" ht="15" thickBot="1">
      <c r="A82" s="202" t="s">
        <v>137</v>
      </c>
      <c r="B82" s="388">
        <f>AVERAGE(B77:C77)/(A77*0.01)</f>
        <v>640000</v>
      </c>
      <c r="C82" s="389"/>
      <c r="D82" s="389">
        <f>AVERAGE(D76:E76)/(A76*0.01)</f>
        <v>55000</v>
      </c>
      <c r="E82" s="389"/>
      <c r="F82" s="389">
        <f>AVERAGE(F77:G77)/(A77*0.01)</f>
        <v>150000</v>
      </c>
      <c r="G82" s="390"/>
    </row>
    <row r="83" spans="1:28" ht="15" thickBot="1">
      <c r="A83" s="201" t="s">
        <v>138</v>
      </c>
      <c r="B83" s="409">
        <f>LOG10(B82)</f>
        <v>5.8061799739838875</v>
      </c>
      <c r="C83" s="409"/>
      <c r="D83" s="409">
        <f t="shared" ref="D83:F83" si="0">LOG10(D82)</f>
        <v>4.7403626894942441</v>
      </c>
      <c r="E83" s="409"/>
      <c r="F83" s="409">
        <f t="shared" si="0"/>
        <v>5.1760912590556813</v>
      </c>
      <c r="G83" s="410"/>
      <c r="K83" s="2"/>
    </row>
    <row r="84" spans="1:28" ht="15" thickBot="1">
      <c r="A84" s="177" t="s">
        <v>139</v>
      </c>
      <c r="B84" s="163">
        <f>AVERAGE(B83:G83)</f>
        <v>5.2408779741779377</v>
      </c>
      <c r="C84" s="177" t="s">
        <v>140</v>
      </c>
      <c r="D84" s="163">
        <f>STDEV(B83:G83)</f>
        <v>0.53585409378063786</v>
      </c>
      <c r="K84" s="2"/>
    </row>
    <row r="85" spans="1:28">
      <c r="A85" s="97"/>
      <c r="B85" s="2"/>
      <c r="C85" s="2"/>
      <c r="K85" s="2"/>
    </row>
    <row r="86" spans="1:28">
      <c r="A86" s="4" t="s">
        <v>141</v>
      </c>
    </row>
    <row r="87" spans="1:28">
      <c r="A87" s="3" t="s">
        <v>166</v>
      </c>
    </row>
    <row r="88" spans="1:28">
      <c r="A88" s="3" t="s">
        <v>167</v>
      </c>
    </row>
  </sheetData>
  <mergeCells count="99">
    <mergeCell ref="BU3:BZ3"/>
    <mergeCell ref="A2:H2"/>
    <mergeCell ref="AB3:AJ3"/>
    <mergeCell ref="AC5:AF5"/>
    <mergeCell ref="AG5:AJ5"/>
    <mergeCell ref="BN3:BS3"/>
    <mergeCell ref="K3:Z3"/>
    <mergeCell ref="A9:H9"/>
    <mergeCell ref="A10:D10"/>
    <mergeCell ref="E10:H10"/>
    <mergeCell ref="AG6:AH6"/>
    <mergeCell ref="AI6:AJ6"/>
    <mergeCell ref="M6:N6"/>
    <mergeCell ref="O6:S6"/>
    <mergeCell ref="AB6:AB7"/>
    <mergeCell ref="AC6:AD6"/>
    <mergeCell ref="AE6:AF6"/>
    <mergeCell ref="U6:Z6"/>
    <mergeCell ref="A18:D18"/>
    <mergeCell ref="E18:H18"/>
    <mergeCell ref="A11:D11"/>
    <mergeCell ref="E11:H11"/>
    <mergeCell ref="A12:D12"/>
    <mergeCell ref="E12:H12"/>
    <mergeCell ref="A13:D13"/>
    <mergeCell ref="E13:H13"/>
    <mergeCell ref="A14:D14"/>
    <mergeCell ref="E14:H14"/>
    <mergeCell ref="A16:H16"/>
    <mergeCell ref="A17:D17"/>
    <mergeCell ref="E17:H17"/>
    <mergeCell ref="A57:A61"/>
    <mergeCell ref="A62:A66"/>
    <mergeCell ref="B74:C74"/>
    <mergeCell ref="D74:E74"/>
    <mergeCell ref="F74:G74"/>
    <mergeCell ref="E35:H35"/>
    <mergeCell ref="B82:C82"/>
    <mergeCell ref="D82:E82"/>
    <mergeCell ref="F82:G82"/>
    <mergeCell ref="B83:C83"/>
    <mergeCell ref="D83:E83"/>
    <mergeCell ref="F83:G83"/>
    <mergeCell ref="A29:D29"/>
    <mergeCell ref="E29:H29"/>
    <mergeCell ref="G43:I43"/>
    <mergeCell ref="J43:L43"/>
    <mergeCell ref="B56:E56"/>
    <mergeCell ref="A30:D30"/>
    <mergeCell ref="E30:H30"/>
    <mergeCell ref="A31:D31"/>
    <mergeCell ref="E31:H31"/>
    <mergeCell ref="A32:D32"/>
    <mergeCell ref="E32:H32"/>
    <mergeCell ref="A33:D33"/>
    <mergeCell ref="E33:H33"/>
    <mergeCell ref="A34:D34"/>
    <mergeCell ref="E34:H34"/>
    <mergeCell ref="A35:D35"/>
    <mergeCell ref="A26:D26"/>
    <mergeCell ref="E26:H26"/>
    <mergeCell ref="A28:F28"/>
    <mergeCell ref="G28:H28"/>
    <mergeCell ref="A19:D19"/>
    <mergeCell ref="E19:H19"/>
    <mergeCell ref="A20:D20"/>
    <mergeCell ref="E20:H20"/>
    <mergeCell ref="A21:D21"/>
    <mergeCell ref="E21:H21"/>
    <mergeCell ref="G23:H23"/>
    <mergeCell ref="A24:D24"/>
    <mergeCell ref="E24:H24"/>
    <mergeCell ref="A25:D25"/>
    <mergeCell ref="E25:H25"/>
    <mergeCell ref="A23:F23"/>
    <mergeCell ref="BW6:BX6"/>
    <mergeCell ref="BY6:BZ6"/>
    <mergeCell ref="BU6:BU7"/>
    <mergeCell ref="BV6:BV7"/>
    <mergeCell ref="BN6:BN7"/>
    <mergeCell ref="BO6:BO7"/>
    <mergeCell ref="BP6:BQ6"/>
    <mergeCell ref="BR6:BS6"/>
    <mergeCell ref="AQ6:AR6"/>
    <mergeCell ref="AS6:AT6"/>
    <mergeCell ref="AU6:AV6"/>
    <mergeCell ref="AW6:AX6"/>
    <mergeCell ref="AL3:AX3"/>
    <mergeCell ref="AL6:AL7"/>
    <mergeCell ref="AM6:AN6"/>
    <mergeCell ref="AO6:AP6"/>
    <mergeCell ref="BE6:BF6"/>
    <mergeCell ref="BG6:BH6"/>
    <mergeCell ref="BI6:BJ6"/>
    <mergeCell ref="BK6:BL6"/>
    <mergeCell ref="AZ3:BL3"/>
    <mergeCell ref="BC6:BD6"/>
    <mergeCell ref="AZ6:AZ7"/>
    <mergeCell ref="BA6:BB6"/>
  </mergeCells>
  <conditionalFormatting sqref="AC13:AJ32">
    <cfRule type="cellIs" dxfId="6" priority="7" operator="equal">
      <formula>"NaN"</formula>
    </cfRule>
  </conditionalFormatting>
  <conditionalFormatting sqref="AM19">
    <cfRule type="cellIs" dxfId="5" priority="4" operator="equal">
      <formula>"NaN"</formula>
    </cfRule>
  </conditionalFormatting>
  <conditionalFormatting sqref="AM27">
    <cfRule type="cellIs" dxfId="4" priority="3" operator="equal">
      <formula>"NaN"</formula>
    </cfRule>
  </conditionalFormatting>
  <conditionalFormatting sqref="AM30">
    <cfRule type="cellIs" dxfId="3" priority="2" operator="equal">
      <formula>"NaN"</formula>
    </cfRule>
  </conditionalFormatting>
  <conditionalFormatting sqref="AM33">
    <cfRule type="cellIs" dxfId="2" priority="1" operator="equal">
      <formula>"NaN"</formula>
    </cfRule>
  </conditionalFormatting>
  <conditionalFormatting sqref="AM8:AP18 BA8:BB24 AQ8:AX33 BE8:BL33 AN19:AP19 AM20:AP26 BC25:BD25 BA26:BB30 AN27:AP27 AM28:AP29 AN30:AP30 BC31:BD31 AM31:AP32 BA32:BB33 AN33:AP33">
    <cfRule type="cellIs" dxfId="1" priority="6" operator="equal">
      <formula>"NA"</formula>
    </cfRule>
  </conditionalFormatting>
  <pageMargins left="0.7" right="0.7" top="0.75" bottom="0.75" header="0.3" footer="0.3"/>
  <pageSetup orientation="portrait" r:id="rId1"/>
  <headerFooter>
    <oddHeader>&amp;R&amp;"Calibri"&amp;12&amp;K000000 Unclassified / Non classifié&amp;1#_x000D_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9819B-8FCA-4175-ADD4-D8CE7AE88BA9}">
  <sheetPr>
    <pageSetUpPr fitToPage="1"/>
  </sheetPr>
  <dimension ref="A1:DQ91"/>
  <sheetViews>
    <sheetView zoomScaleNormal="100" workbookViewId="0">
      <selection activeCell="B7" sqref="B7"/>
    </sheetView>
  </sheetViews>
  <sheetFormatPr defaultColWidth="11.42578125" defaultRowHeight="14.45"/>
  <cols>
    <col min="1" max="1" width="17.140625" style="3" customWidth="1"/>
    <col min="2" max="3" width="12.28515625" style="3" customWidth="1"/>
    <col min="4" max="4" width="11.42578125" style="2" customWidth="1"/>
    <col min="5" max="5" width="11.42578125" style="2"/>
    <col min="6" max="6" width="18.85546875" style="2" customWidth="1"/>
    <col min="7" max="7" width="11.42578125" style="2"/>
    <col min="8" max="8" width="12.42578125" style="3" customWidth="1"/>
    <col min="9" max="9" width="14.42578125" style="3" customWidth="1"/>
    <col min="10" max="10" width="16" style="3" customWidth="1"/>
    <col min="11" max="11" width="12.140625" style="3" customWidth="1"/>
    <col min="12" max="13" width="15.7109375" style="2" customWidth="1"/>
    <col min="14" max="14" width="12.5703125" style="2" customWidth="1"/>
    <col min="15" max="15" width="15.85546875" style="3" customWidth="1"/>
    <col min="16" max="16" width="17.140625" style="3" customWidth="1"/>
    <col min="17" max="20" width="12.42578125" style="3" customWidth="1"/>
    <col min="21" max="21" width="21.5703125" style="3" customWidth="1"/>
    <col min="22" max="22" width="16.28515625" style="3" customWidth="1"/>
    <col min="23" max="23" width="17" style="3" customWidth="1"/>
    <col min="24" max="27" width="12.42578125" style="3" customWidth="1"/>
    <col min="28" max="28" width="22.7109375" style="3" customWidth="1"/>
    <col min="29" max="29" width="11.42578125" style="3"/>
    <col min="30" max="30" width="14.7109375" style="3" customWidth="1"/>
    <col min="31" max="38" width="10.7109375" style="2" customWidth="1"/>
    <col min="39" max="39" width="2.85546875" style="2" customWidth="1"/>
    <col min="40" max="40" width="7.85546875" style="2" customWidth="1"/>
    <col min="41" max="53" width="6.7109375" style="3" customWidth="1"/>
    <col min="54" max="54" width="11.42578125" style="3"/>
    <col min="55" max="67" width="6.7109375" style="3" customWidth="1"/>
    <col min="68" max="68" width="11.42578125" style="3"/>
    <col min="69" max="90" width="6.7109375" style="3" customWidth="1"/>
    <col min="91" max="91" width="11.42578125" style="3"/>
    <col min="92" max="113" width="6.7109375" style="3" customWidth="1"/>
    <col min="114" max="114" width="6.5703125" style="3" customWidth="1"/>
    <col min="115" max="117" width="11.5703125" style="3" customWidth="1"/>
    <col min="118" max="118" width="6.5703125" style="3" customWidth="1"/>
    <col min="119" max="121" width="11.5703125" style="3" customWidth="1"/>
    <col min="122" max="16384" width="11.42578125" style="3"/>
  </cols>
  <sheetData>
    <row r="1" spans="1:121" ht="15" thickBot="1"/>
    <row r="2" spans="1:121" ht="18.95" thickBot="1">
      <c r="A2" s="470" t="s">
        <v>0</v>
      </c>
      <c r="B2" s="471"/>
      <c r="C2" s="471"/>
      <c r="D2" s="471"/>
      <c r="E2" s="471"/>
      <c r="F2" s="471"/>
      <c r="G2" s="471"/>
      <c r="H2" s="472"/>
      <c r="K2" s="485" t="s">
        <v>1</v>
      </c>
      <c r="L2" s="486"/>
      <c r="M2" s="486"/>
      <c r="N2" s="486"/>
      <c r="O2" s="486"/>
      <c r="P2" s="486"/>
      <c r="Q2" s="486"/>
      <c r="R2" s="486"/>
      <c r="S2" s="486"/>
      <c r="T2" s="486"/>
      <c r="U2" s="486"/>
      <c r="V2" s="486"/>
      <c r="W2" s="486"/>
      <c r="X2" s="486"/>
      <c r="Y2" s="486"/>
      <c r="Z2" s="486"/>
      <c r="AA2" s="486"/>
      <c r="AB2" s="487"/>
      <c r="AD2" s="473" t="s">
        <v>2</v>
      </c>
      <c r="AE2" s="474"/>
      <c r="AF2" s="474"/>
      <c r="AG2" s="474"/>
      <c r="AH2" s="474"/>
      <c r="AI2" s="474"/>
      <c r="AJ2" s="474"/>
      <c r="AK2" s="474"/>
      <c r="AL2" s="474"/>
      <c r="AM2" s="474"/>
      <c r="AO2" s="465" t="s">
        <v>3</v>
      </c>
      <c r="AP2" s="466"/>
      <c r="AQ2" s="466"/>
      <c r="AR2" s="466"/>
      <c r="AS2" s="466"/>
      <c r="AT2" s="466"/>
      <c r="AU2" s="466"/>
      <c r="AV2" s="466"/>
      <c r="AW2" s="466"/>
      <c r="AX2" s="466"/>
      <c r="AY2" s="466"/>
      <c r="AZ2" s="466"/>
      <c r="BA2" s="467"/>
      <c r="BC2" s="465" t="s">
        <v>4</v>
      </c>
      <c r="BD2" s="466"/>
      <c r="BE2" s="466"/>
      <c r="BF2" s="466"/>
      <c r="BG2" s="466"/>
      <c r="BH2" s="466"/>
      <c r="BI2" s="466"/>
      <c r="BJ2" s="466"/>
      <c r="BK2" s="466"/>
      <c r="BL2" s="466"/>
      <c r="BM2" s="466"/>
      <c r="BN2" s="466"/>
      <c r="BO2" s="467"/>
      <c r="BQ2" s="381" t="s">
        <v>168</v>
      </c>
      <c r="BR2" s="382"/>
      <c r="BS2" s="382"/>
      <c r="BT2" s="382"/>
      <c r="BU2" s="382"/>
      <c r="BV2" s="382"/>
      <c r="BW2" s="382"/>
      <c r="BX2" s="382"/>
      <c r="BY2" s="382"/>
      <c r="BZ2" s="382"/>
      <c r="CA2" s="382"/>
      <c r="CB2" s="382"/>
      <c r="CC2" s="382"/>
      <c r="CD2" s="382"/>
      <c r="CE2" s="382"/>
      <c r="CF2" s="382"/>
      <c r="CG2" s="382"/>
      <c r="CH2" s="382"/>
      <c r="CI2" s="382"/>
      <c r="CJ2" s="382"/>
      <c r="CK2" s="382"/>
      <c r="CL2" s="383"/>
      <c r="CN2" s="381" t="s">
        <v>169</v>
      </c>
      <c r="CO2" s="382"/>
      <c r="CP2" s="382"/>
      <c r="CQ2" s="382"/>
      <c r="CR2" s="382"/>
      <c r="CS2" s="382"/>
      <c r="CT2" s="382"/>
      <c r="CU2" s="382"/>
      <c r="CV2" s="382"/>
      <c r="CW2" s="382"/>
      <c r="CX2" s="382"/>
      <c r="CY2" s="382"/>
      <c r="CZ2" s="382"/>
      <c r="DA2" s="382"/>
      <c r="DB2" s="382"/>
      <c r="DC2" s="382"/>
      <c r="DD2" s="382"/>
      <c r="DE2" s="382"/>
      <c r="DF2" s="382"/>
      <c r="DG2" s="382"/>
      <c r="DH2" s="382"/>
      <c r="DI2" s="383"/>
      <c r="DK2" s="506" t="s">
        <v>170</v>
      </c>
      <c r="DL2" s="507"/>
      <c r="DM2" s="508"/>
      <c r="DO2" s="506" t="s">
        <v>171</v>
      </c>
      <c r="DP2" s="507"/>
      <c r="DQ2" s="508"/>
    </row>
    <row r="3" spans="1:121" ht="18.600000000000001">
      <c r="K3" s="131"/>
      <c r="L3" s="114"/>
      <c r="M3" s="114"/>
      <c r="N3" s="114"/>
      <c r="O3" s="114"/>
      <c r="P3" s="114"/>
      <c r="Q3" s="114"/>
      <c r="R3" s="114"/>
      <c r="S3" s="114"/>
      <c r="T3" s="114"/>
      <c r="U3" s="114"/>
      <c r="V3" s="114"/>
      <c r="W3" s="114"/>
      <c r="X3" s="114"/>
      <c r="Y3" s="114"/>
      <c r="Z3" s="114"/>
      <c r="AA3" s="114"/>
      <c r="AB3" s="114"/>
    </row>
    <row r="4" spans="1:121" ht="24" thickBot="1">
      <c r="A4" s="110" t="s">
        <v>7</v>
      </c>
      <c r="B4" s="107" t="s">
        <v>8</v>
      </c>
      <c r="C4" s="108"/>
      <c r="K4" s="131"/>
      <c r="L4" s="114"/>
      <c r="M4" s="114"/>
      <c r="N4" s="114"/>
      <c r="O4" s="114"/>
      <c r="P4" s="114"/>
      <c r="Q4" s="114"/>
      <c r="R4" s="114"/>
      <c r="S4" s="114"/>
      <c r="T4" s="114"/>
      <c r="U4" s="114"/>
      <c r="V4" s="114"/>
      <c r="W4" s="114"/>
      <c r="X4" s="114"/>
      <c r="Y4" s="114"/>
      <c r="Z4" s="114"/>
      <c r="AA4" s="114"/>
      <c r="AB4" s="114"/>
    </row>
    <row r="5" spans="1:121" ht="24.75" customHeight="1" thickBot="1">
      <c r="A5" s="110" t="s">
        <v>9</v>
      </c>
      <c r="B5" s="107" t="s">
        <v>172</v>
      </c>
      <c r="C5" s="108"/>
      <c r="D5" s="76"/>
      <c r="E5" s="109"/>
      <c r="F5"/>
      <c r="G5"/>
      <c r="H5"/>
      <c r="AE5" s="482" t="s">
        <v>11</v>
      </c>
      <c r="AF5" s="483"/>
      <c r="AG5" s="483"/>
      <c r="AH5" s="484"/>
      <c r="AI5" s="482" t="s">
        <v>12</v>
      </c>
      <c r="AJ5" s="483"/>
      <c r="AK5" s="483"/>
      <c r="AL5" s="484"/>
      <c r="AP5" s="2"/>
      <c r="AQ5" s="2"/>
      <c r="BD5" s="2"/>
      <c r="BE5" s="2"/>
    </row>
    <row r="6" spans="1:121" ht="24.75" customHeight="1" thickBot="1">
      <c r="A6" s="110" t="s">
        <v>13</v>
      </c>
      <c r="B6" s="107" t="s">
        <v>173</v>
      </c>
      <c r="C6" s="108"/>
      <c r="D6" s="76"/>
      <c r="E6" s="109"/>
      <c r="F6"/>
      <c r="G6"/>
      <c r="H6"/>
      <c r="K6" s="4"/>
      <c r="L6" s="97"/>
      <c r="M6" s="476" t="s">
        <v>15</v>
      </c>
      <c r="N6" s="477"/>
      <c r="O6" s="478" t="s">
        <v>11</v>
      </c>
      <c r="P6" s="479"/>
      <c r="Q6" s="479"/>
      <c r="R6" s="479"/>
      <c r="S6" s="479"/>
      <c r="T6" s="479"/>
      <c r="U6" s="352"/>
      <c r="V6" s="476" t="s">
        <v>12</v>
      </c>
      <c r="W6" s="488"/>
      <c r="X6" s="488"/>
      <c r="Y6" s="488"/>
      <c r="Z6" s="488"/>
      <c r="AA6" s="488"/>
      <c r="AB6" s="477"/>
      <c r="AD6" s="480" t="s">
        <v>16</v>
      </c>
      <c r="AE6" s="468" t="s">
        <v>17</v>
      </c>
      <c r="AF6" s="469"/>
      <c r="AG6" s="468" t="s">
        <v>18</v>
      </c>
      <c r="AH6" s="469"/>
      <c r="AI6" s="468" t="s">
        <v>17</v>
      </c>
      <c r="AJ6" s="469"/>
      <c r="AK6" s="468" t="s">
        <v>18</v>
      </c>
      <c r="AL6" s="469"/>
      <c r="AM6" s="4"/>
      <c r="AO6" s="502" t="s">
        <v>16</v>
      </c>
      <c r="AP6" s="463" t="s">
        <v>19</v>
      </c>
      <c r="AQ6" s="464"/>
      <c r="AR6" s="463" t="s">
        <v>20</v>
      </c>
      <c r="AS6" s="464"/>
      <c r="AT6" s="463" t="s">
        <v>21</v>
      </c>
      <c r="AU6" s="464"/>
      <c r="AV6" s="463" t="s">
        <v>22</v>
      </c>
      <c r="AW6" s="464"/>
      <c r="AX6" s="463" t="s">
        <v>23</v>
      </c>
      <c r="AY6" s="464"/>
      <c r="AZ6" s="463" t="s">
        <v>24</v>
      </c>
      <c r="BA6" s="464"/>
      <c r="BC6" s="502" t="s">
        <v>16</v>
      </c>
      <c r="BD6" s="463" t="s">
        <v>19</v>
      </c>
      <c r="BE6" s="464"/>
      <c r="BF6" s="463" t="s">
        <v>20</v>
      </c>
      <c r="BG6" s="464"/>
      <c r="BH6" s="463" t="s">
        <v>21</v>
      </c>
      <c r="BI6" s="464"/>
      <c r="BJ6" s="463" t="s">
        <v>22</v>
      </c>
      <c r="BK6" s="464"/>
      <c r="BL6" s="463" t="s">
        <v>23</v>
      </c>
      <c r="BM6" s="464"/>
      <c r="BN6" s="463" t="s">
        <v>24</v>
      </c>
      <c r="BO6" s="464"/>
      <c r="BQ6" s="500" t="s">
        <v>16</v>
      </c>
      <c r="BR6" s="504" t="s">
        <v>25</v>
      </c>
      <c r="BS6" s="496" t="s">
        <v>174</v>
      </c>
      <c r="BT6" s="499"/>
      <c r="BU6" s="496" t="s">
        <v>175</v>
      </c>
      <c r="BV6" s="497"/>
      <c r="BW6" s="498" t="s">
        <v>176</v>
      </c>
      <c r="BX6" s="499"/>
      <c r="BY6" s="496" t="s">
        <v>177</v>
      </c>
      <c r="BZ6" s="497"/>
      <c r="CA6" s="496" t="s">
        <v>178</v>
      </c>
      <c r="CB6" s="499"/>
      <c r="CC6" s="496" t="s">
        <v>179</v>
      </c>
      <c r="CD6" s="497"/>
      <c r="CE6" s="498" t="s">
        <v>180</v>
      </c>
      <c r="CF6" s="499"/>
      <c r="CG6" s="496" t="s">
        <v>181</v>
      </c>
      <c r="CH6" s="497"/>
      <c r="CI6" s="498" t="s">
        <v>182</v>
      </c>
      <c r="CJ6" s="499"/>
      <c r="CK6" s="496" t="s">
        <v>183</v>
      </c>
      <c r="CL6" s="497"/>
      <c r="CN6" s="500" t="s">
        <v>16</v>
      </c>
      <c r="CO6" s="504" t="s">
        <v>25</v>
      </c>
      <c r="CP6" s="496" t="s">
        <v>174</v>
      </c>
      <c r="CQ6" s="499"/>
      <c r="CR6" s="496" t="s">
        <v>175</v>
      </c>
      <c r="CS6" s="497"/>
      <c r="CT6" s="498" t="s">
        <v>176</v>
      </c>
      <c r="CU6" s="499"/>
      <c r="CV6" s="496" t="s">
        <v>177</v>
      </c>
      <c r="CW6" s="497"/>
      <c r="CX6" s="496" t="s">
        <v>178</v>
      </c>
      <c r="CY6" s="499"/>
      <c r="CZ6" s="496" t="s">
        <v>179</v>
      </c>
      <c r="DA6" s="497"/>
      <c r="DB6" s="498" t="s">
        <v>180</v>
      </c>
      <c r="DC6" s="499"/>
      <c r="DD6" s="496" t="s">
        <v>181</v>
      </c>
      <c r="DE6" s="497"/>
      <c r="DF6" s="498" t="s">
        <v>182</v>
      </c>
      <c r="DG6" s="499"/>
      <c r="DH6" s="496" t="s">
        <v>183</v>
      </c>
      <c r="DI6" s="497"/>
      <c r="DK6" s="454" t="s">
        <v>16</v>
      </c>
      <c r="DL6" s="452" t="s">
        <v>27</v>
      </c>
      <c r="DM6" s="453"/>
      <c r="DO6" s="454" t="s">
        <v>16</v>
      </c>
      <c r="DP6" s="452" t="s">
        <v>27</v>
      </c>
      <c r="DQ6" s="453"/>
    </row>
    <row r="7" spans="1:121" ht="24.75" customHeight="1" thickBot="1">
      <c r="A7" s="110" t="s">
        <v>29</v>
      </c>
      <c r="B7" s="107" t="s">
        <v>131</v>
      </c>
      <c r="C7" s="108"/>
      <c r="D7" s="76"/>
      <c r="E7" s="109"/>
      <c r="F7"/>
      <c r="G7"/>
      <c r="H7"/>
      <c r="K7" s="121" t="s">
        <v>16</v>
      </c>
      <c r="L7" s="122" t="s">
        <v>31</v>
      </c>
      <c r="M7" s="179" t="s">
        <v>32</v>
      </c>
      <c r="N7" s="123" t="s">
        <v>33</v>
      </c>
      <c r="O7" s="121" t="s">
        <v>34</v>
      </c>
      <c r="P7" s="122" t="s">
        <v>35</v>
      </c>
      <c r="Q7" s="122" t="s">
        <v>36</v>
      </c>
      <c r="R7" s="122" t="s">
        <v>37</v>
      </c>
      <c r="S7" s="122" t="s">
        <v>38</v>
      </c>
      <c r="T7" s="123" t="s">
        <v>184</v>
      </c>
      <c r="U7" s="365" t="s">
        <v>40</v>
      </c>
      <c r="V7" s="121" t="s">
        <v>34</v>
      </c>
      <c r="W7" s="122" t="s">
        <v>35</v>
      </c>
      <c r="X7" s="122" t="s">
        <v>36</v>
      </c>
      <c r="Y7" s="122" t="s">
        <v>37</v>
      </c>
      <c r="Z7" s="122" t="s">
        <v>38</v>
      </c>
      <c r="AA7" s="124" t="s">
        <v>184</v>
      </c>
      <c r="AB7" s="365" t="s">
        <v>40</v>
      </c>
      <c r="AD7" s="481"/>
      <c r="AE7" s="132" t="s">
        <v>41</v>
      </c>
      <c r="AF7" s="133" t="s">
        <v>42</v>
      </c>
      <c r="AG7" s="132" t="s">
        <v>41</v>
      </c>
      <c r="AH7" s="133" t="s">
        <v>42</v>
      </c>
      <c r="AI7" s="132" t="s">
        <v>41</v>
      </c>
      <c r="AJ7" s="133" t="s">
        <v>42</v>
      </c>
      <c r="AK7" s="132" t="s">
        <v>41</v>
      </c>
      <c r="AL7" s="133" t="s">
        <v>42</v>
      </c>
      <c r="AO7" s="503"/>
      <c r="AP7" s="6" t="s">
        <v>41</v>
      </c>
      <c r="AQ7" s="7" t="s">
        <v>42</v>
      </c>
      <c r="AR7" s="6" t="s">
        <v>41</v>
      </c>
      <c r="AS7" s="7" t="s">
        <v>42</v>
      </c>
      <c r="AT7" s="6" t="s">
        <v>41</v>
      </c>
      <c r="AU7" s="7" t="s">
        <v>42</v>
      </c>
      <c r="AV7" s="6" t="s">
        <v>41</v>
      </c>
      <c r="AW7" s="7" t="s">
        <v>42</v>
      </c>
      <c r="AX7" s="6" t="s">
        <v>41</v>
      </c>
      <c r="AY7" s="7" t="s">
        <v>42</v>
      </c>
      <c r="AZ7" s="6" t="s">
        <v>41</v>
      </c>
      <c r="BA7" s="7" t="s">
        <v>42</v>
      </c>
      <c r="BC7" s="503"/>
      <c r="BD7" s="6" t="s">
        <v>41</v>
      </c>
      <c r="BE7" s="7" t="s">
        <v>42</v>
      </c>
      <c r="BF7" s="6" t="s">
        <v>41</v>
      </c>
      <c r="BG7" s="7" t="s">
        <v>42</v>
      </c>
      <c r="BH7" s="6" t="s">
        <v>41</v>
      </c>
      <c r="BI7" s="7" t="s">
        <v>42</v>
      </c>
      <c r="BJ7" s="6" t="s">
        <v>41</v>
      </c>
      <c r="BK7" s="7" t="s">
        <v>42</v>
      </c>
      <c r="BL7" s="6" t="s">
        <v>41</v>
      </c>
      <c r="BM7" s="7" t="s">
        <v>42</v>
      </c>
      <c r="BN7" s="6" t="s">
        <v>41</v>
      </c>
      <c r="BO7" s="7" t="s">
        <v>42</v>
      </c>
      <c r="BQ7" s="501"/>
      <c r="BR7" s="505"/>
      <c r="BS7" s="8" t="s">
        <v>41</v>
      </c>
      <c r="BT7" s="9" t="s">
        <v>42</v>
      </c>
      <c r="BU7" s="8" t="s">
        <v>41</v>
      </c>
      <c r="BV7" s="10" t="s">
        <v>42</v>
      </c>
      <c r="BW7" s="11" t="s">
        <v>41</v>
      </c>
      <c r="BX7" s="9" t="s">
        <v>42</v>
      </c>
      <c r="BY7" s="8" t="s">
        <v>41</v>
      </c>
      <c r="BZ7" s="10" t="s">
        <v>42</v>
      </c>
      <c r="CA7" s="12" t="s">
        <v>41</v>
      </c>
      <c r="CB7" s="13" t="s">
        <v>42</v>
      </c>
      <c r="CC7" s="12" t="s">
        <v>41</v>
      </c>
      <c r="CD7" s="14" t="s">
        <v>42</v>
      </c>
      <c r="CE7" s="15" t="s">
        <v>41</v>
      </c>
      <c r="CF7" s="13" t="s">
        <v>42</v>
      </c>
      <c r="CG7" s="12" t="s">
        <v>41</v>
      </c>
      <c r="CH7" s="14" t="s">
        <v>42</v>
      </c>
      <c r="CI7" s="15" t="s">
        <v>41</v>
      </c>
      <c r="CJ7" s="13" t="s">
        <v>42</v>
      </c>
      <c r="CK7" s="12" t="s">
        <v>41</v>
      </c>
      <c r="CL7" s="14" t="s">
        <v>42</v>
      </c>
      <c r="CN7" s="501"/>
      <c r="CO7" s="505"/>
      <c r="CP7" s="8" t="s">
        <v>41</v>
      </c>
      <c r="CQ7" s="9" t="s">
        <v>42</v>
      </c>
      <c r="CR7" s="8" t="s">
        <v>41</v>
      </c>
      <c r="CS7" s="10" t="s">
        <v>42</v>
      </c>
      <c r="CT7" s="11" t="s">
        <v>41</v>
      </c>
      <c r="CU7" s="9" t="s">
        <v>42</v>
      </c>
      <c r="CV7" s="8" t="s">
        <v>41</v>
      </c>
      <c r="CW7" s="10" t="s">
        <v>42</v>
      </c>
      <c r="CX7" s="12" t="s">
        <v>41</v>
      </c>
      <c r="CY7" s="13" t="s">
        <v>42</v>
      </c>
      <c r="CZ7" s="12" t="s">
        <v>41</v>
      </c>
      <c r="DA7" s="14" t="s">
        <v>42</v>
      </c>
      <c r="DB7" s="15" t="s">
        <v>41</v>
      </c>
      <c r="DC7" s="13" t="s">
        <v>42</v>
      </c>
      <c r="DD7" s="12" t="s">
        <v>41</v>
      </c>
      <c r="DE7" s="14" t="s">
        <v>42</v>
      </c>
      <c r="DF7" s="15" t="s">
        <v>41</v>
      </c>
      <c r="DG7" s="13" t="s">
        <v>42</v>
      </c>
      <c r="DH7" s="12" t="s">
        <v>41</v>
      </c>
      <c r="DI7" s="14" t="s">
        <v>42</v>
      </c>
      <c r="DK7" s="455"/>
      <c r="DL7" s="145" t="s">
        <v>41</v>
      </c>
      <c r="DM7" s="147" t="s">
        <v>42</v>
      </c>
      <c r="DO7" s="455"/>
      <c r="DP7" s="145" t="s">
        <v>41</v>
      </c>
      <c r="DQ7" s="147" t="s">
        <v>42</v>
      </c>
    </row>
    <row r="8" spans="1:121" ht="15" thickBot="1">
      <c r="A8"/>
      <c r="B8"/>
      <c r="C8"/>
      <c r="D8"/>
      <c r="E8"/>
      <c r="F8"/>
      <c r="G8"/>
      <c r="H8"/>
      <c r="K8" s="18" t="s">
        <v>44</v>
      </c>
      <c r="L8" s="20" t="s">
        <v>131</v>
      </c>
      <c r="M8" s="19" t="s">
        <v>46</v>
      </c>
      <c r="N8" s="21" t="s">
        <v>47</v>
      </c>
      <c r="O8" s="18" t="s">
        <v>48</v>
      </c>
      <c r="P8" s="20" t="s">
        <v>48</v>
      </c>
      <c r="Q8" s="325" t="s">
        <v>49</v>
      </c>
      <c r="R8" s="325" t="s">
        <v>49</v>
      </c>
      <c r="S8" s="325" t="s">
        <v>49</v>
      </c>
      <c r="T8" s="325" t="s">
        <v>49</v>
      </c>
      <c r="U8" s="55" t="s">
        <v>50</v>
      </c>
      <c r="V8" s="19" t="s">
        <v>48</v>
      </c>
      <c r="W8" s="20" t="s">
        <v>48</v>
      </c>
      <c r="X8" s="325" t="s">
        <v>49</v>
      </c>
      <c r="Y8" s="325" t="s">
        <v>49</v>
      </c>
      <c r="Z8" s="325" t="s">
        <v>49</v>
      </c>
      <c r="AA8" s="225" t="s">
        <v>49</v>
      </c>
      <c r="AB8" s="55" t="s">
        <v>50</v>
      </c>
      <c r="AD8" s="26" t="s">
        <v>44</v>
      </c>
      <c r="AE8" s="18" t="s">
        <v>158</v>
      </c>
      <c r="AF8" s="128">
        <v>28.740489234429301</v>
      </c>
      <c r="AG8" s="28" t="s">
        <v>158</v>
      </c>
      <c r="AH8" s="27">
        <v>28.779493122759298</v>
      </c>
      <c r="AI8" s="28" t="s">
        <v>158</v>
      </c>
      <c r="AJ8" s="27">
        <v>29.483607150208801</v>
      </c>
      <c r="AK8" s="19" t="s">
        <v>158</v>
      </c>
      <c r="AL8" s="27">
        <v>29.414097133732799</v>
      </c>
      <c r="AM8" s="3"/>
      <c r="AN8" s="4"/>
      <c r="AO8" s="26" t="s">
        <v>44</v>
      </c>
      <c r="AP8" s="288" t="s">
        <v>49</v>
      </c>
      <c r="AQ8" s="282" t="s">
        <v>49</v>
      </c>
      <c r="AR8" s="288" t="s">
        <v>49</v>
      </c>
      <c r="AS8" s="282" t="s">
        <v>49</v>
      </c>
      <c r="AT8" s="288" t="s">
        <v>49</v>
      </c>
      <c r="AU8" s="282" t="s">
        <v>49</v>
      </c>
      <c r="AV8" s="288" t="s">
        <v>49</v>
      </c>
      <c r="AW8" s="282" t="s">
        <v>49</v>
      </c>
      <c r="AX8" s="288" t="s">
        <v>49</v>
      </c>
      <c r="AY8" s="282" t="s">
        <v>49</v>
      </c>
      <c r="AZ8" s="288" t="s">
        <v>49</v>
      </c>
      <c r="BA8" s="282" t="s">
        <v>49</v>
      </c>
      <c r="BC8" s="26" t="s">
        <v>44</v>
      </c>
      <c r="BD8" s="288" t="s">
        <v>49</v>
      </c>
      <c r="BE8" s="282" t="s">
        <v>49</v>
      </c>
      <c r="BF8" s="288" t="s">
        <v>49</v>
      </c>
      <c r="BG8" s="282" t="s">
        <v>49</v>
      </c>
      <c r="BH8" s="288" t="s">
        <v>49</v>
      </c>
      <c r="BI8" s="282" t="s">
        <v>49</v>
      </c>
      <c r="BJ8" s="288" t="s">
        <v>49</v>
      </c>
      <c r="BK8" s="282" t="s">
        <v>49</v>
      </c>
      <c r="BL8" s="288" t="s">
        <v>49</v>
      </c>
      <c r="BM8" s="282" t="s">
        <v>49</v>
      </c>
      <c r="BN8" s="288" t="s">
        <v>49</v>
      </c>
      <c r="BO8" s="282" t="s">
        <v>49</v>
      </c>
      <c r="BQ8" s="22" t="s">
        <v>44</v>
      </c>
      <c r="BR8" s="24">
        <v>1</v>
      </c>
      <c r="BS8" s="265" t="s">
        <v>49</v>
      </c>
      <c r="BT8" s="266" t="s">
        <v>49</v>
      </c>
      <c r="BU8" s="267" t="s">
        <v>49</v>
      </c>
      <c r="BV8" s="268" t="s">
        <v>49</v>
      </c>
      <c r="BW8" s="265" t="s">
        <v>49</v>
      </c>
      <c r="BX8" s="266" t="s">
        <v>49</v>
      </c>
      <c r="BY8" s="267" t="s">
        <v>49</v>
      </c>
      <c r="BZ8" s="268" t="s">
        <v>49</v>
      </c>
      <c r="CA8" s="269" t="s">
        <v>49</v>
      </c>
      <c r="CB8" s="270" t="s">
        <v>49</v>
      </c>
      <c r="CC8" s="269" t="s">
        <v>49</v>
      </c>
      <c r="CD8" s="271" t="s">
        <v>49</v>
      </c>
      <c r="CE8" s="272" t="s">
        <v>49</v>
      </c>
      <c r="CF8" s="270" t="s">
        <v>49</v>
      </c>
      <c r="CG8" s="269" t="s">
        <v>49</v>
      </c>
      <c r="CH8" s="271" t="s">
        <v>49</v>
      </c>
      <c r="CI8" s="272" t="s">
        <v>49</v>
      </c>
      <c r="CJ8" s="270" t="s">
        <v>49</v>
      </c>
      <c r="CK8" s="269" t="s">
        <v>49</v>
      </c>
      <c r="CL8" s="271" t="s">
        <v>49</v>
      </c>
      <c r="CN8" s="22" t="s">
        <v>44</v>
      </c>
      <c r="CO8" s="24">
        <v>1</v>
      </c>
      <c r="CP8" s="265" t="s">
        <v>49</v>
      </c>
      <c r="CQ8" s="266" t="s">
        <v>49</v>
      </c>
      <c r="CR8" s="267" t="s">
        <v>49</v>
      </c>
      <c r="CS8" s="268" t="s">
        <v>49</v>
      </c>
      <c r="CT8" s="265" t="s">
        <v>49</v>
      </c>
      <c r="CU8" s="266" t="s">
        <v>49</v>
      </c>
      <c r="CV8" s="267" t="s">
        <v>49</v>
      </c>
      <c r="CW8" s="268" t="s">
        <v>49</v>
      </c>
      <c r="CX8" s="269" t="s">
        <v>49</v>
      </c>
      <c r="CY8" s="270" t="s">
        <v>49</v>
      </c>
      <c r="CZ8" s="269" t="s">
        <v>49</v>
      </c>
      <c r="DA8" s="271" t="s">
        <v>49</v>
      </c>
      <c r="DB8" s="272" t="s">
        <v>49</v>
      </c>
      <c r="DC8" s="270" t="s">
        <v>49</v>
      </c>
      <c r="DD8" s="269" t="s">
        <v>49</v>
      </c>
      <c r="DE8" s="271" t="s">
        <v>49</v>
      </c>
      <c r="DF8" s="272" t="s">
        <v>49</v>
      </c>
      <c r="DG8" s="270" t="s">
        <v>49</v>
      </c>
      <c r="DH8" s="269" t="s">
        <v>49</v>
      </c>
      <c r="DI8" s="271" t="s">
        <v>49</v>
      </c>
      <c r="DK8" s="90" t="s">
        <v>44</v>
      </c>
      <c r="DL8" s="223" t="s">
        <v>49</v>
      </c>
      <c r="DM8" s="225" t="s">
        <v>49</v>
      </c>
      <c r="DO8" s="90" t="s">
        <v>44</v>
      </c>
      <c r="DP8" s="30" t="s">
        <v>49</v>
      </c>
      <c r="DQ8" s="29" t="s">
        <v>49</v>
      </c>
    </row>
    <row r="9" spans="1:121" s="4" customFormat="1" ht="15" thickBot="1">
      <c r="A9" s="442" t="s">
        <v>52</v>
      </c>
      <c r="B9" s="443"/>
      <c r="C9" s="443"/>
      <c r="D9" s="443"/>
      <c r="E9" s="443"/>
      <c r="F9" s="443"/>
      <c r="G9" s="443"/>
      <c r="H9" s="444"/>
      <c r="I9" s="5"/>
      <c r="K9" s="31" t="s">
        <v>53</v>
      </c>
      <c r="L9" s="33" t="s">
        <v>131</v>
      </c>
      <c r="M9" s="32" t="s">
        <v>46</v>
      </c>
      <c r="N9" s="34" t="s">
        <v>47</v>
      </c>
      <c r="O9" s="31" t="s">
        <v>48</v>
      </c>
      <c r="P9" s="33" t="s">
        <v>48</v>
      </c>
      <c r="Q9" s="326" t="s">
        <v>49</v>
      </c>
      <c r="R9" s="326" t="s">
        <v>49</v>
      </c>
      <c r="S9" s="326" t="s">
        <v>49</v>
      </c>
      <c r="T9" s="326" t="s">
        <v>49</v>
      </c>
      <c r="U9" s="61" t="s">
        <v>50</v>
      </c>
      <c r="V9" s="32" t="s">
        <v>48</v>
      </c>
      <c r="W9" s="33" t="s">
        <v>48</v>
      </c>
      <c r="X9" s="326" t="s">
        <v>49</v>
      </c>
      <c r="Y9" s="326" t="s">
        <v>49</v>
      </c>
      <c r="Z9" s="326" t="s">
        <v>49</v>
      </c>
      <c r="AA9" s="39" t="s">
        <v>49</v>
      </c>
      <c r="AB9" s="61" t="s">
        <v>50</v>
      </c>
      <c r="AD9" s="36" t="s">
        <v>53</v>
      </c>
      <c r="AE9" s="31" t="s">
        <v>158</v>
      </c>
      <c r="AF9" s="135">
        <v>28.9536037004397</v>
      </c>
      <c r="AG9" s="38" t="s">
        <v>158</v>
      </c>
      <c r="AH9" s="37">
        <v>30.406852070300499</v>
      </c>
      <c r="AI9" s="38" t="s">
        <v>158</v>
      </c>
      <c r="AJ9" s="37">
        <v>29.604653552034101</v>
      </c>
      <c r="AK9" s="32" t="s">
        <v>158</v>
      </c>
      <c r="AL9" s="37">
        <v>29.552850501524102</v>
      </c>
      <c r="AM9" s="3"/>
      <c r="AN9" s="3"/>
      <c r="AO9" s="36" t="s">
        <v>53</v>
      </c>
      <c r="AP9" s="277" t="s">
        <v>49</v>
      </c>
      <c r="AQ9" s="278" t="s">
        <v>49</v>
      </c>
      <c r="AR9" s="277" t="s">
        <v>49</v>
      </c>
      <c r="AS9" s="278" t="s">
        <v>49</v>
      </c>
      <c r="AT9" s="277" t="s">
        <v>49</v>
      </c>
      <c r="AU9" s="278" t="s">
        <v>49</v>
      </c>
      <c r="AV9" s="277" t="s">
        <v>49</v>
      </c>
      <c r="AW9" s="278" t="s">
        <v>49</v>
      </c>
      <c r="AX9" s="277" t="s">
        <v>49</v>
      </c>
      <c r="AY9" s="278" t="s">
        <v>49</v>
      </c>
      <c r="AZ9" s="277" t="s">
        <v>49</v>
      </c>
      <c r="BA9" s="278" t="s">
        <v>49</v>
      </c>
      <c r="BC9" s="36" t="s">
        <v>53</v>
      </c>
      <c r="BD9" s="277" t="s">
        <v>49</v>
      </c>
      <c r="BE9" s="278" t="s">
        <v>49</v>
      </c>
      <c r="BF9" s="277" t="s">
        <v>49</v>
      </c>
      <c r="BG9" s="278" t="s">
        <v>49</v>
      </c>
      <c r="BH9" s="277" t="s">
        <v>49</v>
      </c>
      <c r="BI9" s="278" t="s">
        <v>49</v>
      </c>
      <c r="BJ9" s="277" t="s">
        <v>49</v>
      </c>
      <c r="BK9" s="278" t="s">
        <v>49</v>
      </c>
      <c r="BL9" s="277" t="s">
        <v>49</v>
      </c>
      <c r="BM9" s="278" t="s">
        <v>49</v>
      </c>
      <c r="BN9" s="277" t="s">
        <v>49</v>
      </c>
      <c r="BO9" s="278" t="s">
        <v>49</v>
      </c>
      <c r="BQ9" s="31" t="s">
        <v>53</v>
      </c>
      <c r="BR9" s="61">
        <v>1</v>
      </c>
      <c r="BS9" s="273" t="s">
        <v>49</v>
      </c>
      <c r="BT9" s="274" t="s">
        <v>49</v>
      </c>
      <c r="BU9" s="275" t="s">
        <v>49</v>
      </c>
      <c r="BV9" s="276" t="s">
        <v>49</v>
      </c>
      <c r="BW9" s="273" t="s">
        <v>49</v>
      </c>
      <c r="BX9" s="274" t="s">
        <v>49</v>
      </c>
      <c r="BY9" s="275" t="s">
        <v>49</v>
      </c>
      <c r="BZ9" s="276" t="s">
        <v>49</v>
      </c>
      <c r="CA9" s="275" t="s">
        <v>49</v>
      </c>
      <c r="CB9" s="274" t="s">
        <v>49</v>
      </c>
      <c r="CC9" s="275" t="s">
        <v>49</v>
      </c>
      <c r="CD9" s="276" t="s">
        <v>49</v>
      </c>
      <c r="CE9" s="273" t="s">
        <v>49</v>
      </c>
      <c r="CF9" s="274" t="s">
        <v>49</v>
      </c>
      <c r="CG9" s="275" t="s">
        <v>49</v>
      </c>
      <c r="CH9" s="276" t="s">
        <v>49</v>
      </c>
      <c r="CI9" s="273" t="s">
        <v>49</v>
      </c>
      <c r="CJ9" s="274" t="s">
        <v>49</v>
      </c>
      <c r="CK9" s="275" t="s">
        <v>49</v>
      </c>
      <c r="CL9" s="276" t="s">
        <v>49</v>
      </c>
      <c r="CN9" s="31" t="s">
        <v>53</v>
      </c>
      <c r="CO9" s="61">
        <v>1</v>
      </c>
      <c r="CP9" s="273" t="s">
        <v>49</v>
      </c>
      <c r="CQ9" s="274" t="s">
        <v>49</v>
      </c>
      <c r="CR9" s="275" t="s">
        <v>49</v>
      </c>
      <c r="CS9" s="276" t="s">
        <v>49</v>
      </c>
      <c r="CT9" s="273" t="s">
        <v>49</v>
      </c>
      <c r="CU9" s="274" t="s">
        <v>49</v>
      </c>
      <c r="CV9" s="275" t="s">
        <v>49</v>
      </c>
      <c r="CW9" s="276" t="s">
        <v>49</v>
      </c>
      <c r="CX9" s="275" t="s">
        <v>49</v>
      </c>
      <c r="CY9" s="274" t="s">
        <v>49</v>
      </c>
      <c r="CZ9" s="275" t="s">
        <v>49</v>
      </c>
      <c r="DA9" s="276" t="s">
        <v>49</v>
      </c>
      <c r="DB9" s="273" t="s">
        <v>49</v>
      </c>
      <c r="DC9" s="274" t="s">
        <v>49</v>
      </c>
      <c r="DD9" s="275" t="s">
        <v>49</v>
      </c>
      <c r="DE9" s="276" t="s">
        <v>49</v>
      </c>
      <c r="DF9" s="273" t="s">
        <v>49</v>
      </c>
      <c r="DG9" s="274" t="s">
        <v>49</v>
      </c>
      <c r="DH9" s="275" t="s">
        <v>49</v>
      </c>
      <c r="DI9" s="276" t="s">
        <v>49</v>
      </c>
      <c r="DK9" s="92" t="s">
        <v>53</v>
      </c>
      <c r="DL9" s="41" t="s">
        <v>49</v>
      </c>
      <c r="DM9" s="39" t="s">
        <v>49</v>
      </c>
      <c r="DO9" s="92" t="s">
        <v>53</v>
      </c>
      <c r="DP9" s="41" t="s">
        <v>49</v>
      </c>
      <c r="DQ9" s="39" t="s">
        <v>49</v>
      </c>
    </row>
    <row r="10" spans="1:121">
      <c r="A10" s="445" t="s">
        <v>54</v>
      </c>
      <c r="B10" s="446"/>
      <c r="C10" s="446"/>
      <c r="D10" s="446"/>
      <c r="E10" s="495">
        <v>45754</v>
      </c>
      <c r="F10" s="447"/>
      <c r="G10" s="447"/>
      <c r="H10" s="448"/>
      <c r="I10" s="16"/>
      <c r="J10" s="17"/>
      <c r="K10" s="31" t="s">
        <v>55</v>
      </c>
      <c r="L10" s="33" t="s">
        <v>131</v>
      </c>
      <c r="M10" s="32" t="s">
        <v>46</v>
      </c>
      <c r="N10" s="34" t="s">
        <v>47</v>
      </c>
      <c r="O10" s="31" t="s">
        <v>48</v>
      </c>
      <c r="P10" s="33" t="s">
        <v>48</v>
      </c>
      <c r="Q10" s="326" t="s">
        <v>49</v>
      </c>
      <c r="R10" s="326" t="s">
        <v>49</v>
      </c>
      <c r="S10" s="326" t="s">
        <v>49</v>
      </c>
      <c r="T10" s="326" t="s">
        <v>49</v>
      </c>
      <c r="U10" s="61" t="s">
        <v>50</v>
      </c>
      <c r="V10" s="32" t="s">
        <v>48</v>
      </c>
      <c r="W10" s="33" t="s">
        <v>48</v>
      </c>
      <c r="X10" s="326" t="s">
        <v>49</v>
      </c>
      <c r="Y10" s="326" t="s">
        <v>49</v>
      </c>
      <c r="Z10" s="326" t="s">
        <v>49</v>
      </c>
      <c r="AA10" s="39" t="s">
        <v>49</v>
      </c>
      <c r="AB10" s="61" t="s">
        <v>50</v>
      </c>
      <c r="AD10" s="36" t="s">
        <v>55</v>
      </c>
      <c r="AE10" s="31" t="s">
        <v>158</v>
      </c>
      <c r="AF10" s="135">
        <v>29.053922255987398</v>
      </c>
      <c r="AG10" s="38" t="s">
        <v>158</v>
      </c>
      <c r="AH10" s="37">
        <v>29.095179036959799</v>
      </c>
      <c r="AI10" s="38" t="s">
        <v>158</v>
      </c>
      <c r="AJ10" s="37">
        <v>29.547735582519302</v>
      </c>
      <c r="AK10" s="32" t="s">
        <v>158</v>
      </c>
      <c r="AL10" s="37">
        <v>29.363046570941702</v>
      </c>
      <c r="AM10" s="3"/>
      <c r="AN10" s="3"/>
      <c r="AO10" s="36" t="s">
        <v>55</v>
      </c>
      <c r="AP10" s="277" t="s">
        <v>49</v>
      </c>
      <c r="AQ10" s="278" t="s">
        <v>49</v>
      </c>
      <c r="AR10" s="277" t="s">
        <v>49</v>
      </c>
      <c r="AS10" s="278" t="s">
        <v>49</v>
      </c>
      <c r="AT10" s="277" t="s">
        <v>49</v>
      </c>
      <c r="AU10" s="278" t="s">
        <v>49</v>
      </c>
      <c r="AV10" s="277" t="s">
        <v>49</v>
      </c>
      <c r="AW10" s="278" t="s">
        <v>49</v>
      </c>
      <c r="AX10" s="277" t="s">
        <v>49</v>
      </c>
      <c r="AY10" s="278" t="s">
        <v>49</v>
      </c>
      <c r="AZ10" s="277" t="s">
        <v>49</v>
      </c>
      <c r="BA10" s="278" t="s">
        <v>49</v>
      </c>
      <c r="BC10" s="36" t="s">
        <v>55</v>
      </c>
      <c r="BD10" s="277" t="s">
        <v>49</v>
      </c>
      <c r="BE10" s="278" t="s">
        <v>49</v>
      </c>
      <c r="BF10" s="277" t="s">
        <v>49</v>
      </c>
      <c r="BG10" s="278" t="s">
        <v>49</v>
      </c>
      <c r="BH10" s="277" t="s">
        <v>49</v>
      </c>
      <c r="BI10" s="278" t="s">
        <v>49</v>
      </c>
      <c r="BJ10" s="277" t="s">
        <v>49</v>
      </c>
      <c r="BK10" s="278" t="s">
        <v>49</v>
      </c>
      <c r="BL10" s="277" t="s">
        <v>49</v>
      </c>
      <c r="BM10" s="278" t="s">
        <v>49</v>
      </c>
      <c r="BN10" s="277" t="s">
        <v>49</v>
      </c>
      <c r="BO10" s="278" t="s">
        <v>49</v>
      </c>
      <c r="BQ10" s="31" t="s">
        <v>55</v>
      </c>
      <c r="BR10" s="61">
        <v>1</v>
      </c>
      <c r="BS10" s="273" t="s">
        <v>49</v>
      </c>
      <c r="BT10" s="274" t="s">
        <v>49</v>
      </c>
      <c r="BU10" s="275" t="s">
        <v>49</v>
      </c>
      <c r="BV10" s="276" t="s">
        <v>49</v>
      </c>
      <c r="BW10" s="273" t="s">
        <v>49</v>
      </c>
      <c r="BX10" s="274" t="s">
        <v>49</v>
      </c>
      <c r="BY10" s="275" t="s">
        <v>49</v>
      </c>
      <c r="BZ10" s="276" t="s">
        <v>49</v>
      </c>
      <c r="CA10" s="275" t="s">
        <v>49</v>
      </c>
      <c r="CB10" s="274" t="s">
        <v>49</v>
      </c>
      <c r="CC10" s="275" t="s">
        <v>49</v>
      </c>
      <c r="CD10" s="276" t="s">
        <v>49</v>
      </c>
      <c r="CE10" s="273" t="s">
        <v>49</v>
      </c>
      <c r="CF10" s="274" t="s">
        <v>49</v>
      </c>
      <c r="CG10" s="275" t="s">
        <v>49</v>
      </c>
      <c r="CH10" s="276" t="s">
        <v>49</v>
      </c>
      <c r="CI10" s="273" t="s">
        <v>49</v>
      </c>
      <c r="CJ10" s="274" t="s">
        <v>49</v>
      </c>
      <c r="CK10" s="275" t="s">
        <v>49</v>
      </c>
      <c r="CL10" s="276" t="s">
        <v>49</v>
      </c>
      <c r="CN10" s="31" t="s">
        <v>55</v>
      </c>
      <c r="CO10" s="61">
        <v>1</v>
      </c>
      <c r="CP10" s="273" t="s">
        <v>49</v>
      </c>
      <c r="CQ10" s="274" t="s">
        <v>49</v>
      </c>
      <c r="CR10" s="275" t="s">
        <v>49</v>
      </c>
      <c r="CS10" s="276" t="s">
        <v>49</v>
      </c>
      <c r="CT10" s="273" t="s">
        <v>49</v>
      </c>
      <c r="CU10" s="274" t="s">
        <v>49</v>
      </c>
      <c r="CV10" s="275" t="s">
        <v>49</v>
      </c>
      <c r="CW10" s="276" t="s">
        <v>49</v>
      </c>
      <c r="CX10" s="275" t="s">
        <v>49</v>
      </c>
      <c r="CY10" s="274" t="s">
        <v>49</v>
      </c>
      <c r="CZ10" s="275" t="s">
        <v>49</v>
      </c>
      <c r="DA10" s="276" t="s">
        <v>49</v>
      </c>
      <c r="DB10" s="273" t="s">
        <v>49</v>
      </c>
      <c r="DC10" s="274" t="s">
        <v>49</v>
      </c>
      <c r="DD10" s="275" t="s">
        <v>49</v>
      </c>
      <c r="DE10" s="276" t="s">
        <v>49</v>
      </c>
      <c r="DF10" s="273" t="s">
        <v>49</v>
      </c>
      <c r="DG10" s="274" t="s">
        <v>49</v>
      </c>
      <c r="DH10" s="275" t="s">
        <v>49</v>
      </c>
      <c r="DI10" s="276" t="s">
        <v>49</v>
      </c>
      <c r="DK10" s="92" t="s">
        <v>55</v>
      </c>
      <c r="DL10" s="41" t="s">
        <v>49</v>
      </c>
      <c r="DM10" s="39" t="s">
        <v>49</v>
      </c>
      <c r="DO10" s="92" t="s">
        <v>55</v>
      </c>
      <c r="DP10" s="41" t="s">
        <v>49</v>
      </c>
      <c r="DQ10" s="39" t="s">
        <v>49</v>
      </c>
    </row>
    <row r="11" spans="1:121" ht="15" customHeight="1">
      <c r="A11" s="407" t="s">
        <v>56</v>
      </c>
      <c r="B11" s="408"/>
      <c r="C11" s="408"/>
      <c r="D11" s="408"/>
      <c r="E11" s="437">
        <v>45754</v>
      </c>
      <c r="F11" s="438"/>
      <c r="G11" s="438"/>
      <c r="H11" s="439"/>
      <c r="I11" s="16"/>
      <c r="J11" s="17"/>
      <c r="K11" s="31" t="s">
        <v>57</v>
      </c>
      <c r="L11" s="33" t="s">
        <v>131</v>
      </c>
      <c r="M11" s="32" t="s">
        <v>46</v>
      </c>
      <c r="N11" s="34" t="s">
        <v>47</v>
      </c>
      <c r="O11" s="31" t="s">
        <v>48</v>
      </c>
      <c r="P11" s="33" t="s">
        <v>48</v>
      </c>
      <c r="Q11" s="326" t="s">
        <v>49</v>
      </c>
      <c r="R11" s="326" t="s">
        <v>49</v>
      </c>
      <c r="S11" s="326" t="s">
        <v>49</v>
      </c>
      <c r="T11" s="326" t="s">
        <v>49</v>
      </c>
      <c r="U11" s="61" t="s">
        <v>50</v>
      </c>
      <c r="V11" s="32" t="s">
        <v>48</v>
      </c>
      <c r="W11" s="33" t="s">
        <v>48</v>
      </c>
      <c r="X11" s="326" t="s">
        <v>49</v>
      </c>
      <c r="Y11" s="326" t="s">
        <v>49</v>
      </c>
      <c r="Z11" s="326" t="s">
        <v>49</v>
      </c>
      <c r="AA11" s="39" t="s">
        <v>49</v>
      </c>
      <c r="AB11" s="61" t="s">
        <v>50</v>
      </c>
      <c r="AD11" s="36" t="s">
        <v>57</v>
      </c>
      <c r="AE11" s="31" t="s">
        <v>158</v>
      </c>
      <c r="AF11" s="135">
        <v>29.3197902199189</v>
      </c>
      <c r="AG11" s="38" t="s">
        <v>158</v>
      </c>
      <c r="AH11" s="37">
        <v>29.0965387390854</v>
      </c>
      <c r="AI11" s="38" t="s">
        <v>158</v>
      </c>
      <c r="AJ11" s="37">
        <v>29.831957503187699</v>
      </c>
      <c r="AK11" s="32" t="s">
        <v>158</v>
      </c>
      <c r="AL11" s="37">
        <v>29.529295314172899</v>
      </c>
      <c r="AM11" s="3"/>
      <c r="AN11" s="3"/>
      <c r="AO11" s="36" t="s">
        <v>57</v>
      </c>
      <c r="AP11" s="277" t="s">
        <v>49</v>
      </c>
      <c r="AQ11" s="278" t="s">
        <v>49</v>
      </c>
      <c r="AR11" s="277" t="s">
        <v>49</v>
      </c>
      <c r="AS11" s="278" t="s">
        <v>49</v>
      </c>
      <c r="AT11" s="277" t="s">
        <v>49</v>
      </c>
      <c r="AU11" s="278" t="s">
        <v>49</v>
      </c>
      <c r="AV11" s="277" t="s">
        <v>49</v>
      </c>
      <c r="AW11" s="278" t="s">
        <v>49</v>
      </c>
      <c r="AX11" s="277" t="s">
        <v>49</v>
      </c>
      <c r="AY11" s="278" t="s">
        <v>49</v>
      </c>
      <c r="AZ11" s="277" t="s">
        <v>49</v>
      </c>
      <c r="BA11" s="278" t="s">
        <v>49</v>
      </c>
      <c r="BC11" s="36" t="s">
        <v>57</v>
      </c>
      <c r="BD11" s="277" t="s">
        <v>49</v>
      </c>
      <c r="BE11" s="278" t="s">
        <v>49</v>
      </c>
      <c r="BF11" s="277" t="s">
        <v>49</v>
      </c>
      <c r="BG11" s="278" t="s">
        <v>49</v>
      </c>
      <c r="BH11" s="277" t="s">
        <v>49</v>
      </c>
      <c r="BI11" s="278" t="s">
        <v>49</v>
      </c>
      <c r="BJ11" s="277" t="s">
        <v>49</v>
      </c>
      <c r="BK11" s="278" t="s">
        <v>49</v>
      </c>
      <c r="BL11" s="277" t="s">
        <v>49</v>
      </c>
      <c r="BM11" s="278" t="s">
        <v>49</v>
      </c>
      <c r="BN11" s="277" t="s">
        <v>49</v>
      </c>
      <c r="BO11" s="278" t="s">
        <v>49</v>
      </c>
      <c r="BQ11" s="31" t="s">
        <v>57</v>
      </c>
      <c r="BR11" s="61">
        <v>1</v>
      </c>
      <c r="BS11" s="273" t="s">
        <v>49</v>
      </c>
      <c r="BT11" s="274" t="s">
        <v>49</v>
      </c>
      <c r="BU11" s="275" t="s">
        <v>49</v>
      </c>
      <c r="BV11" s="276" t="s">
        <v>49</v>
      </c>
      <c r="BW11" s="273" t="s">
        <v>49</v>
      </c>
      <c r="BX11" s="274" t="s">
        <v>49</v>
      </c>
      <c r="BY11" s="275" t="s">
        <v>49</v>
      </c>
      <c r="BZ11" s="276" t="s">
        <v>49</v>
      </c>
      <c r="CA11" s="275" t="s">
        <v>49</v>
      </c>
      <c r="CB11" s="274" t="s">
        <v>49</v>
      </c>
      <c r="CC11" s="275" t="s">
        <v>49</v>
      </c>
      <c r="CD11" s="276" t="s">
        <v>49</v>
      </c>
      <c r="CE11" s="273" t="s">
        <v>49</v>
      </c>
      <c r="CF11" s="274" t="s">
        <v>49</v>
      </c>
      <c r="CG11" s="275" t="s">
        <v>49</v>
      </c>
      <c r="CH11" s="276" t="s">
        <v>49</v>
      </c>
      <c r="CI11" s="273" t="s">
        <v>49</v>
      </c>
      <c r="CJ11" s="274" t="s">
        <v>49</v>
      </c>
      <c r="CK11" s="275" t="s">
        <v>49</v>
      </c>
      <c r="CL11" s="276" t="s">
        <v>49</v>
      </c>
      <c r="CN11" s="31" t="s">
        <v>57</v>
      </c>
      <c r="CO11" s="61">
        <v>1</v>
      </c>
      <c r="CP11" s="273" t="s">
        <v>49</v>
      </c>
      <c r="CQ11" s="274" t="s">
        <v>49</v>
      </c>
      <c r="CR11" s="275" t="s">
        <v>49</v>
      </c>
      <c r="CS11" s="276" t="s">
        <v>49</v>
      </c>
      <c r="CT11" s="273" t="s">
        <v>49</v>
      </c>
      <c r="CU11" s="274" t="s">
        <v>49</v>
      </c>
      <c r="CV11" s="275" t="s">
        <v>49</v>
      </c>
      <c r="CW11" s="276" t="s">
        <v>49</v>
      </c>
      <c r="CX11" s="275" t="s">
        <v>49</v>
      </c>
      <c r="CY11" s="274" t="s">
        <v>49</v>
      </c>
      <c r="CZ11" s="275" t="s">
        <v>49</v>
      </c>
      <c r="DA11" s="276" t="s">
        <v>49</v>
      </c>
      <c r="DB11" s="273" t="s">
        <v>49</v>
      </c>
      <c r="DC11" s="274" t="s">
        <v>49</v>
      </c>
      <c r="DD11" s="275" t="s">
        <v>49</v>
      </c>
      <c r="DE11" s="276" t="s">
        <v>49</v>
      </c>
      <c r="DF11" s="273" t="s">
        <v>49</v>
      </c>
      <c r="DG11" s="274" t="s">
        <v>49</v>
      </c>
      <c r="DH11" s="275" t="s">
        <v>49</v>
      </c>
      <c r="DI11" s="276" t="s">
        <v>49</v>
      </c>
      <c r="DK11" s="92" t="s">
        <v>57</v>
      </c>
      <c r="DL11" s="41" t="s">
        <v>49</v>
      </c>
      <c r="DM11" s="39" t="s">
        <v>49</v>
      </c>
      <c r="DO11" s="92" t="s">
        <v>57</v>
      </c>
      <c r="DP11" s="41" t="s">
        <v>49</v>
      </c>
      <c r="DQ11" s="39" t="s">
        <v>49</v>
      </c>
    </row>
    <row r="12" spans="1:121" ht="15" thickBot="1">
      <c r="A12" s="407" t="s">
        <v>58</v>
      </c>
      <c r="B12" s="408"/>
      <c r="C12" s="408"/>
      <c r="D12" s="408"/>
      <c r="E12" s="435" t="s">
        <v>59</v>
      </c>
      <c r="F12" s="435"/>
      <c r="G12" s="435"/>
      <c r="H12" s="436"/>
      <c r="I12" s="16"/>
      <c r="J12" s="17"/>
      <c r="K12" s="43" t="s">
        <v>60</v>
      </c>
      <c r="L12" s="45" t="s">
        <v>131</v>
      </c>
      <c r="M12" s="44" t="s">
        <v>46</v>
      </c>
      <c r="N12" s="46" t="s">
        <v>47</v>
      </c>
      <c r="O12" s="213" t="s">
        <v>64</v>
      </c>
      <c r="P12" s="214" t="s">
        <v>64</v>
      </c>
      <c r="Q12" s="214" t="s">
        <v>64</v>
      </c>
      <c r="R12" s="214" t="s">
        <v>64</v>
      </c>
      <c r="S12" s="328" t="s">
        <v>49</v>
      </c>
      <c r="T12" s="45" t="s">
        <v>48</v>
      </c>
      <c r="U12" s="70" t="s">
        <v>185</v>
      </c>
      <c r="V12" s="216" t="s">
        <v>64</v>
      </c>
      <c r="W12" s="214" t="s">
        <v>64</v>
      </c>
      <c r="X12" s="215" t="s">
        <v>64</v>
      </c>
      <c r="Y12" s="215" t="s">
        <v>64</v>
      </c>
      <c r="Z12" s="328" t="s">
        <v>49</v>
      </c>
      <c r="AA12" s="70" t="s">
        <v>48</v>
      </c>
      <c r="AB12" s="70" t="s">
        <v>185</v>
      </c>
      <c r="AD12" s="50" t="s">
        <v>60</v>
      </c>
      <c r="AE12" s="261">
        <v>17.391566792335599</v>
      </c>
      <c r="AF12" s="134">
        <v>30.921173257924298</v>
      </c>
      <c r="AG12" s="52">
        <v>17.493303828570198</v>
      </c>
      <c r="AH12" s="51">
        <v>29.416703402845901</v>
      </c>
      <c r="AI12" s="52">
        <v>18.6229641249606</v>
      </c>
      <c r="AJ12" s="51">
        <v>31.4230283110901</v>
      </c>
      <c r="AK12" s="262">
        <v>17.852773077845601</v>
      </c>
      <c r="AL12" s="51">
        <v>30.584057569096501</v>
      </c>
      <c r="AM12" s="3"/>
      <c r="AN12" s="3"/>
      <c r="AO12" s="50" t="s">
        <v>60</v>
      </c>
      <c r="AP12" s="52" t="s">
        <v>158</v>
      </c>
      <c r="AQ12" s="51">
        <v>29.999093446076799</v>
      </c>
      <c r="AR12" s="52">
        <v>17.134520271359399</v>
      </c>
      <c r="AS12" s="51">
        <v>30.471912843293399</v>
      </c>
      <c r="AT12" s="52">
        <v>19.109773225589901</v>
      </c>
      <c r="AU12" s="51">
        <v>29.896154463283299</v>
      </c>
      <c r="AV12" s="289" t="s">
        <v>49</v>
      </c>
      <c r="AW12" s="285" t="s">
        <v>49</v>
      </c>
      <c r="AX12" s="289" t="s">
        <v>49</v>
      </c>
      <c r="AY12" s="285" t="s">
        <v>49</v>
      </c>
      <c r="AZ12" s="289" t="s">
        <v>49</v>
      </c>
      <c r="BA12" s="285" t="s">
        <v>49</v>
      </c>
      <c r="BC12" s="50" t="s">
        <v>60</v>
      </c>
      <c r="BD12" s="52">
        <v>17.581185495263</v>
      </c>
      <c r="BE12" s="51">
        <v>31.491588497415901</v>
      </c>
      <c r="BF12" s="52" t="s">
        <v>158</v>
      </c>
      <c r="BG12" s="51">
        <v>30.073945644657201</v>
      </c>
      <c r="BH12" s="52">
        <v>18.831329197418398</v>
      </c>
      <c r="BI12" s="51">
        <v>29.6498449053156</v>
      </c>
      <c r="BJ12" s="289" t="s">
        <v>49</v>
      </c>
      <c r="BK12" s="285" t="s">
        <v>49</v>
      </c>
      <c r="BL12" s="289" t="s">
        <v>49</v>
      </c>
      <c r="BM12" s="285" t="s">
        <v>49</v>
      </c>
      <c r="BN12" s="289" t="s">
        <v>49</v>
      </c>
      <c r="BO12" s="285" t="s">
        <v>49</v>
      </c>
      <c r="BQ12" s="47" t="s">
        <v>60</v>
      </c>
      <c r="BR12" s="113">
        <v>2</v>
      </c>
      <c r="BS12" s="257">
        <v>34.869900933167301</v>
      </c>
      <c r="BT12" s="137">
        <v>29.803964824403302</v>
      </c>
      <c r="BU12" s="125">
        <v>16.876537609664101</v>
      </c>
      <c r="BV12" s="112">
        <v>30.846493294780899</v>
      </c>
      <c r="BW12" s="257">
        <v>17.066608634218699</v>
      </c>
      <c r="BX12" s="137">
        <v>30.623194144393199</v>
      </c>
      <c r="BY12" s="125">
        <v>19.365459342647501</v>
      </c>
      <c r="BZ12" s="112">
        <v>30.188727329294299</v>
      </c>
      <c r="CA12" s="52" t="s">
        <v>158</v>
      </c>
      <c r="CB12" s="134">
        <v>30.1646171565428</v>
      </c>
      <c r="CC12" s="52" t="s">
        <v>158</v>
      </c>
      <c r="CD12" s="51">
        <v>29.815243341357199</v>
      </c>
      <c r="CE12" s="263">
        <v>16.557534970221099</v>
      </c>
      <c r="CF12" s="134">
        <v>30.905437675461499</v>
      </c>
      <c r="CG12" s="52">
        <v>17.046691878171199</v>
      </c>
      <c r="CH12" s="51">
        <v>30.594212194227701</v>
      </c>
      <c r="CI12" s="263">
        <v>17.168823884169999</v>
      </c>
      <c r="CJ12" s="134">
        <v>30.604335426519899</v>
      </c>
      <c r="CK12" s="52">
        <v>16.921468284214299</v>
      </c>
      <c r="CL12" s="51">
        <v>30.654515086680998</v>
      </c>
      <c r="CM12" s="264"/>
      <c r="CN12" s="125" t="s">
        <v>60</v>
      </c>
      <c r="CO12" s="113">
        <v>1</v>
      </c>
      <c r="CP12" s="257" t="s">
        <v>158</v>
      </c>
      <c r="CQ12" s="137">
        <v>30.438794254737601</v>
      </c>
      <c r="CR12" s="125">
        <v>34.394684432191703</v>
      </c>
      <c r="CS12" s="112">
        <v>30.543866014960301</v>
      </c>
      <c r="CT12" s="257">
        <v>29.639080469946599</v>
      </c>
      <c r="CU12" s="137">
        <v>30.452506244091101</v>
      </c>
      <c r="CV12" s="125" t="s">
        <v>158</v>
      </c>
      <c r="CW12" s="112">
        <v>30.454548169587</v>
      </c>
      <c r="CX12" s="52" t="s">
        <v>158</v>
      </c>
      <c r="CY12" s="134">
        <v>30.345660735999399</v>
      </c>
      <c r="CZ12" s="52" t="s">
        <v>158</v>
      </c>
      <c r="DA12" s="51">
        <v>30.351126157313399</v>
      </c>
      <c r="DB12" s="263" t="s">
        <v>158</v>
      </c>
      <c r="DC12" s="134">
        <v>30.3507069582461</v>
      </c>
      <c r="DD12" s="52" t="s">
        <v>158</v>
      </c>
      <c r="DE12" s="51">
        <v>30.615177041335102</v>
      </c>
      <c r="DF12" s="263" t="s">
        <v>158</v>
      </c>
      <c r="DG12" s="134">
        <v>30.688858208231501</v>
      </c>
      <c r="DH12" s="52" t="s">
        <v>158</v>
      </c>
      <c r="DI12" s="51">
        <v>30.304218193989399</v>
      </c>
      <c r="DK12" s="117" t="s">
        <v>60</v>
      </c>
      <c r="DL12" s="41" t="s">
        <v>49</v>
      </c>
      <c r="DM12" s="39" t="s">
        <v>49</v>
      </c>
      <c r="DO12" s="159" t="s">
        <v>60</v>
      </c>
      <c r="DP12" s="54" t="s">
        <v>49</v>
      </c>
      <c r="DQ12" s="53" t="s">
        <v>49</v>
      </c>
    </row>
    <row r="13" spans="1:121" ht="15" customHeight="1">
      <c r="A13" s="404" t="s">
        <v>61</v>
      </c>
      <c r="B13" s="405"/>
      <c r="C13" s="405"/>
      <c r="D13" s="406"/>
      <c r="E13" s="435" t="s">
        <v>186</v>
      </c>
      <c r="F13" s="493"/>
      <c r="G13" s="493"/>
      <c r="H13" s="494"/>
      <c r="I13" s="42"/>
      <c r="J13" s="17"/>
      <c r="K13" s="18">
        <v>1</v>
      </c>
      <c r="L13" s="20" t="s">
        <v>131</v>
      </c>
      <c r="M13" s="19" t="s">
        <v>63</v>
      </c>
      <c r="N13" s="347">
        <v>5.15</v>
      </c>
      <c r="O13" s="349" t="s">
        <v>64</v>
      </c>
      <c r="P13" s="350" t="s">
        <v>64</v>
      </c>
      <c r="Q13" s="350" t="s">
        <v>64</v>
      </c>
      <c r="R13" s="350" t="s">
        <v>64</v>
      </c>
      <c r="S13" s="350" t="s">
        <v>64</v>
      </c>
      <c r="T13" s="350" t="s">
        <v>64</v>
      </c>
      <c r="U13" s="351" t="s">
        <v>187</v>
      </c>
      <c r="V13" s="361" t="s">
        <v>64</v>
      </c>
      <c r="W13" s="350" t="s">
        <v>64</v>
      </c>
      <c r="X13" s="350" t="s">
        <v>64</v>
      </c>
      <c r="Y13" s="350" t="s">
        <v>64</v>
      </c>
      <c r="Z13" s="350" t="s">
        <v>64</v>
      </c>
      <c r="AA13" s="351" t="s">
        <v>64</v>
      </c>
      <c r="AB13" s="351" t="s">
        <v>187</v>
      </c>
      <c r="AD13" s="26">
        <v>1</v>
      </c>
      <c r="AE13" s="28">
        <v>23.8899547700467</v>
      </c>
      <c r="AF13" s="128">
        <v>28.775280172717501</v>
      </c>
      <c r="AG13" s="28">
        <v>25.256101072749502</v>
      </c>
      <c r="AH13" s="27">
        <v>30.593806485068999</v>
      </c>
      <c r="AI13" s="28">
        <v>24.570951586666901</v>
      </c>
      <c r="AJ13" s="27">
        <v>29.7045170434812</v>
      </c>
      <c r="AK13" s="126">
        <v>27.4707151085879</v>
      </c>
      <c r="AL13" s="27">
        <v>31.1521862435328</v>
      </c>
      <c r="AM13" s="3"/>
      <c r="AN13" s="3"/>
      <c r="AO13" s="56">
        <v>1</v>
      </c>
      <c r="AP13" s="58">
        <v>19.5981769943029</v>
      </c>
      <c r="AQ13" s="27">
        <v>30.5238899142715</v>
      </c>
      <c r="AR13" s="281" t="s">
        <v>49</v>
      </c>
      <c r="AS13" s="282" t="s">
        <v>49</v>
      </c>
      <c r="AT13" s="281" t="s">
        <v>49</v>
      </c>
      <c r="AU13" s="282" t="s">
        <v>49</v>
      </c>
      <c r="AV13" s="281" t="s">
        <v>49</v>
      </c>
      <c r="AW13" s="282" t="s">
        <v>49</v>
      </c>
      <c r="AX13" s="281" t="s">
        <v>49</v>
      </c>
      <c r="AY13" s="282" t="s">
        <v>49</v>
      </c>
      <c r="AZ13" s="281" t="s">
        <v>49</v>
      </c>
      <c r="BA13" s="282" t="s">
        <v>49</v>
      </c>
      <c r="BC13" s="56">
        <v>1</v>
      </c>
      <c r="BD13" s="58">
        <v>19.979726915657299</v>
      </c>
      <c r="BE13" s="27">
        <v>30.126133226445099</v>
      </c>
      <c r="BF13" s="281" t="s">
        <v>49</v>
      </c>
      <c r="BG13" s="282" t="s">
        <v>49</v>
      </c>
      <c r="BH13" s="281" t="s">
        <v>49</v>
      </c>
      <c r="BI13" s="282" t="s">
        <v>49</v>
      </c>
      <c r="BJ13" s="281" t="s">
        <v>49</v>
      </c>
      <c r="BK13" s="282" t="s">
        <v>49</v>
      </c>
      <c r="BL13" s="281" t="s">
        <v>49</v>
      </c>
      <c r="BM13" s="282" t="s">
        <v>49</v>
      </c>
      <c r="BN13" s="281" t="s">
        <v>49</v>
      </c>
      <c r="BO13" s="282" t="s">
        <v>49</v>
      </c>
      <c r="BQ13" s="18">
        <v>1</v>
      </c>
      <c r="BR13" s="55">
        <v>1</v>
      </c>
      <c r="BS13" s="58" t="s">
        <v>158</v>
      </c>
      <c r="BT13" s="27">
        <v>29.237081225737001</v>
      </c>
      <c r="BU13" s="58">
        <v>18.814818378328798</v>
      </c>
      <c r="BV13" s="27">
        <v>30.212308783079401</v>
      </c>
      <c r="BW13" s="58">
        <v>18.129857466807401</v>
      </c>
      <c r="BX13" s="27">
        <v>30.6487274636942</v>
      </c>
      <c r="BY13" s="58">
        <v>18.272528061180001</v>
      </c>
      <c r="BZ13" s="27">
        <v>30.629022608814701</v>
      </c>
      <c r="CA13" s="28">
        <v>20.377409152359601</v>
      </c>
      <c r="CB13" s="128">
        <v>29.437299656611</v>
      </c>
      <c r="CC13" s="28">
        <v>18.297427437339898</v>
      </c>
      <c r="CD13" s="27">
        <v>30.141396148078599</v>
      </c>
      <c r="CE13" s="126" t="s">
        <v>158</v>
      </c>
      <c r="CF13" s="128">
        <v>29.3657448528201</v>
      </c>
      <c r="CG13" s="28" t="s">
        <v>158</v>
      </c>
      <c r="CH13" s="27">
        <v>29.425063486180299</v>
      </c>
      <c r="CI13" s="126" t="s">
        <v>158</v>
      </c>
      <c r="CJ13" s="128">
        <v>29.305811626289401</v>
      </c>
      <c r="CK13" s="28" t="s">
        <v>158</v>
      </c>
      <c r="CL13" s="27">
        <v>29.3270421724126</v>
      </c>
      <c r="CN13" s="18">
        <v>1</v>
      </c>
      <c r="CO13" s="55">
        <v>1</v>
      </c>
      <c r="CP13" s="58">
        <v>13.521212962182</v>
      </c>
      <c r="CQ13" s="27">
        <v>19.319137304194101</v>
      </c>
      <c r="CR13" s="58">
        <v>13.766292631721001</v>
      </c>
      <c r="CS13" s="27">
        <v>18.900352438187301</v>
      </c>
      <c r="CT13" s="58">
        <v>14.010916137513499</v>
      </c>
      <c r="CU13" s="27">
        <v>18.758385394557799</v>
      </c>
      <c r="CV13" s="58">
        <v>14.8594384396003</v>
      </c>
      <c r="CW13" s="27">
        <v>19.981632559270899</v>
      </c>
      <c r="CX13" s="28">
        <v>13.8203541125269</v>
      </c>
      <c r="CY13" s="128">
        <v>19.049065770245701</v>
      </c>
      <c r="CZ13" s="28">
        <v>16.054723072696799</v>
      </c>
      <c r="DA13" s="27">
        <v>19.249955366577101</v>
      </c>
      <c r="DB13" s="126">
        <v>14.171685745708199</v>
      </c>
      <c r="DC13" s="128">
        <v>17.417043203852302</v>
      </c>
      <c r="DD13" s="28">
        <v>18.894899973776699</v>
      </c>
      <c r="DE13" s="27">
        <v>19.922407660675301</v>
      </c>
      <c r="DF13" s="126">
        <v>16.073404184192601</v>
      </c>
      <c r="DG13" s="128">
        <v>20.711117091448799</v>
      </c>
      <c r="DH13" s="28" t="s">
        <v>158</v>
      </c>
      <c r="DI13" s="27">
        <v>16.207196158518101</v>
      </c>
      <c r="DK13" s="150">
        <v>1</v>
      </c>
      <c r="DL13" s="28">
        <v>18.531923006694399</v>
      </c>
      <c r="DM13" s="27">
        <v>28.629255138003298</v>
      </c>
      <c r="DO13" s="90">
        <v>1</v>
      </c>
      <c r="DP13" s="28">
        <v>17.581456147538301</v>
      </c>
      <c r="DQ13" s="27">
        <v>30.8238145577896</v>
      </c>
    </row>
    <row r="14" spans="1:121" ht="15.75" customHeight="1" thickBot="1">
      <c r="A14" s="391" t="s">
        <v>67</v>
      </c>
      <c r="B14" s="392"/>
      <c r="C14" s="392"/>
      <c r="D14" s="392"/>
      <c r="E14" s="393" t="s">
        <v>68</v>
      </c>
      <c r="F14" s="440"/>
      <c r="G14" s="440"/>
      <c r="H14" s="441"/>
      <c r="I14" s="42"/>
      <c r="J14" s="17"/>
      <c r="K14" s="31">
        <v>2</v>
      </c>
      <c r="L14" s="33" t="s">
        <v>131</v>
      </c>
      <c r="M14" s="32" t="s">
        <v>63</v>
      </c>
      <c r="N14" s="173">
        <v>5.15</v>
      </c>
      <c r="O14" s="64" t="s">
        <v>64</v>
      </c>
      <c r="P14" s="209" t="s">
        <v>64</v>
      </c>
      <c r="Q14" s="209" t="s">
        <v>64</v>
      </c>
      <c r="R14" s="209" t="s">
        <v>64</v>
      </c>
      <c r="S14" s="209" t="s">
        <v>64</v>
      </c>
      <c r="T14" s="209" t="s">
        <v>64</v>
      </c>
      <c r="U14" s="348" t="s">
        <v>187</v>
      </c>
      <c r="V14" s="211" t="s">
        <v>64</v>
      </c>
      <c r="W14" s="209" t="s">
        <v>64</v>
      </c>
      <c r="X14" s="209" t="s">
        <v>64</v>
      </c>
      <c r="Y14" s="209" t="s">
        <v>64</v>
      </c>
      <c r="Z14" s="209" t="s">
        <v>64</v>
      </c>
      <c r="AA14" s="348" t="s">
        <v>64</v>
      </c>
      <c r="AB14" s="348" t="s">
        <v>187</v>
      </c>
      <c r="AD14" s="36">
        <v>2</v>
      </c>
      <c r="AE14" s="38">
        <v>23.983093256630202</v>
      </c>
      <c r="AF14" s="135">
        <v>28.738622392633498</v>
      </c>
      <c r="AG14" s="38">
        <v>25.677862359431799</v>
      </c>
      <c r="AH14" s="37">
        <v>30.493087036859698</v>
      </c>
      <c r="AI14" s="38">
        <v>25.5760497290741</v>
      </c>
      <c r="AJ14" s="37">
        <v>29.585251083867998</v>
      </c>
      <c r="AK14" s="116">
        <v>24.6894595864241</v>
      </c>
      <c r="AL14" s="37">
        <v>29.493887866295999</v>
      </c>
      <c r="AM14" s="3"/>
      <c r="AN14" s="3"/>
      <c r="AO14" s="36">
        <v>2</v>
      </c>
      <c r="AP14" s="38">
        <v>18.712900540018101</v>
      </c>
      <c r="AQ14" s="37">
        <v>31.452199298389999</v>
      </c>
      <c r="AR14" s="277" t="s">
        <v>49</v>
      </c>
      <c r="AS14" s="278" t="s">
        <v>49</v>
      </c>
      <c r="AT14" s="277" t="s">
        <v>49</v>
      </c>
      <c r="AU14" s="278" t="s">
        <v>49</v>
      </c>
      <c r="AV14" s="277" t="s">
        <v>49</v>
      </c>
      <c r="AW14" s="278" t="s">
        <v>49</v>
      </c>
      <c r="AX14" s="277" t="s">
        <v>49</v>
      </c>
      <c r="AY14" s="278" t="s">
        <v>49</v>
      </c>
      <c r="AZ14" s="277" t="s">
        <v>49</v>
      </c>
      <c r="BA14" s="278" t="s">
        <v>49</v>
      </c>
      <c r="BC14" s="36">
        <v>2</v>
      </c>
      <c r="BD14" s="38">
        <v>18.995831175230499</v>
      </c>
      <c r="BE14" s="37">
        <v>30.857484588879998</v>
      </c>
      <c r="BF14" s="277" t="s">
        <v>49</v>
      </c>
      <c r="BG14" s="278" t="s">
        <v>49</v>
      </c>
      <c r="BH14" s="277" t="s">
        <v>49</v>
      </c>
      <c r="BI14" s="278" t="s">
        <v>49</v>
      </c>
      <c r="BJ14" s="277" t="s">
        <v>49</v>
      </c>
      <c r="BK14" s="278" t="s">
        <v>49</v>
      </c>
      <c r="BL14" s="277" t="s">
        <v>49</v>
      </c>
      <c r="BM14" s="278" t="s">
        <v>49</v>
      </c>
      <c r="BN14" s="277" t="s">
        <v>49</v>
      </c>
      <c r="BO14" s="278" t="s">
        <v>49</v>
      </c>
      <c r="BQ14" s="31">
        <v>2</v>
      </c>
      <c r="BR14" s="61">
        <v>1</v>
      </c>
      <c r="BS14" s="38">
        <v>20.198655168499201</v>
      </c>
      <c r="BT14" s="37">
        <v>29.567245146146</v>
      </c>
      <c r="BU14" s="38">
        <v>18.205312389505998</v>
      </c>
      <c r="BV14" s="37">
        <v>30.449652013242801</v>
      </c>
      <c r="BW14" s="38">
        <v>18.681405143110901</v>
      </c>
      <c r="BX14" s="37">
        <v>30.280818726773798</v>
      </c>
      <c r="BY14" s="38">
        <v>20.2405390348192</v>
      </c>
      <c r="BZ14" s="37">
        <v>29.8391281972984</v>
      </c>
      <c r="CA14" s="38">
        <v>19.1804680695878</v>
      </c>
      <c r="CB14" s="135">
        <v>29.845032181302699</v>
      </c>
      <c r="CC14" s="38">
        <v>18.466996418086602</v>
      </c>
      <c r="CD14" s="37">
        <v>29.815585444881599</v>
      </c>
      <c r="CE14" s="116">
        <v>17.623889643583201</v>
      </c>
      <c r="CF14" s="135">
        <v>30.146417214414001</v>
      </c>
      <c r="CG14" s="38" t="s">
        <v>158</v>
      </c>
      <c r="CH14" s="37">
        <v>29.6625695602504</v>
      </c>
      <c r="CI14" s="116" t="s">
        <v>158</v>
      </c>
      <c r="CJ14" s="135">
        <v>29.366420628495401</v>
      </c>
      <c r="CK14" s="38">
        <v>18.007528852525802</v>
      </c>
      <c r="CL14" s="37">
        <v>30.212437385367501</v>
      </c>
      <c r="CN14" s="31">
        <v>2</v>
      </c>
      <c r="CO14" s="61">
        <v>1</v>
      </c>
      <c r="CP14" s="38">
        <v>14.536009230532001</v>
      </c>
      <c r="CQ14" s="37">
        <v>19.065198754686701</v>
      </c>
      <c r="CR14" s="38">
        <v>13.609953301270499</v>
      </c>
      <c r="CS14" s="37">
        <v>17.607567169825199</v>
      </c>
      <c r="CT14" s="38">
        <v>15.9867657006349</v>
      </c>
      <c r="CU14" s="37">
        <v>17.858262031340001</v>
      </c>
      <c r="CV14" s="38">
        <v>14.2859289349914</v>
      </c>
      <c r="CW14" s="37">
        <v>20.149498753077399</v>
      </c>
      <c r="CX14" s="38">
        <v>14.625560565937899</v>
      </c>
      <c r="CY14" s="135">
        <v>21.081270733622201</v>
      </c>
      <c r="CZ14" s="38">
        <v>14.942401421328</v>
      </c>
      <c r="DA14" s="37">
        <v>20.1701487580908</v>
      </c>
      <c r="DB14" s="116">
        <v>14.016172935789101</v>
      </c>
      <c r="DC14" s="135">
        <v>18.610963675691501</v>
      </c>
      <c r="DD14" s="38">
        <v>18.0135727087129</v>
      </c>
      <c r="DE14" s="37">
        <v>20.6233097117012</v>
      </c>
      <c r="DF14" s="116" t="s">
        <v>158</v>
      </c>
      <c r="DG14" s="135">
        <v>22.570195891400601</v>
      </c>
      <c r="DH14" s="38">
        <v>14.701370583099401</v>
      </c>
      <c r="DI14" s="37">
        <v>22.917071603731198</v>
      </c>
      <c r="DK14" s="92">
        <v>2</v>
      </c>
      <c r="DL14" s="38">
        <v>18.5805756356331</v>
      </c>
      <c r="DM14" s="37">
        <v>29.227657373330899</v>
      </c>
      <c r="DO14" s="92">
        <v>2</v>
      </c>
      <c r="DP14" s="38">
        <v>16.810360403992298</v>
      </c>
      <c r="DQ14" s="37">
        <v>31.934716567345401</v>
      </c>
    </row>
    <row r="15" spans="1:121" ht="15.75" customHeight="1" thickBot="1">
      <c r="A15" s="59"/>
      <c r="B15" s="59"/>
      <c r="C15" s="59"/>
      <c r="D15" s="59"/>
      <c r="E15" s="59"/>
      <c r="F15" s="59"/>
      <c r="G15" s="59"/>
      <c r="H15" s="60"/>
      <c r="I15" s="16"/>
      <c r="J15" s="17"/>
      <c r="K15" s="31">
        <v>3</v>
      </c>
      <c r="L15" s="33" t="s">
        <v>131</v>
      </c>
      <c r="M15" s="32" t="s">
        <v>63</v>
      </c>
      <c r="N15" s="173">
        <v>5.15</v>
      </c>
      <c r="O15" s="64" t="s">
        <v>64</v>
      </c>
      <c r="P15" s="209" t="s">
        <v>64</v>
      </c>
      <c r="Q15" s="209" t="s">
        <v>64</v>
      </c>
      <c r="R15" s="209" t="s">
        <v>64</v>
      </c>
      <c r="S15" s="209" t="s">
        <v>64</v>
      </c>
      <c r="T15" s="209" t="s">
        <v>64</v>
      </c>
      <c r="U15" s="348" t="s">
        <v>187</v>
      </c>
      <c r="V15" s="211" t="s">
        <v>64</v>
      </c>
      <c r="W15" s="209" t="s">
        <v>64</v>
      </c>
      <c r="X15" s="209" t="s">
        <v>64</v>
      </c>
      <c r="Y15" s="209" t="s">
        <v>64</v>
      </c>
      <c r="Z15" s="209" t="s">
        <v>64</v>
      </c>
      <c r="AA15" s="348" t="s">
        <v>64</v>
      </c>
      <c r="AB15" s="348" t="s">
        <v>187</v>
      </c>
      <c r="AD15" s="36">
        <v>3</v>
      </c>
      <c r="AE15" s="38">
        <v>19.788365197694699</v>
      </c>
      <c r="AF15" s="135">
        <v>28.957018047868601</v>
      </c>
      <c r="AG15" s="38">
        <v>18.281893163195502</v>
      </c>
      <c r="AH15" s="37">
        <v>30.423118813833</v>
      </c>
      <c r="AI15" s="38">
        <v>21.280230061850698</v>
      </c>
      <c r="AJ15" s="37">
        <v>31.026980790661199</v>
      </c>
      <c r="AK15" s="116">
        <v>19.472357272647798</v>
      </c>
      <c r="AL15" s="37">
        <v>31.148811918446199</v>
      </c>
      <c r="AM15" s="3"/>
      <c r="AN15" s="3"/>
      <c r="AO15" s="36">
        <v>3</v>
      </c>
      <c r="AP15" s="38">
        <v>18.1617618034347</v>
      </c>
      <c r="AQ15" s="37">
        <v>31.4093526963279</v>
      </c>
      <c r="AR15" s="277" t="s">
        <v>49</v>
      </c>
      <c r="AS15" s="278" t="s">
        <v>49</v>
      </c>
      <c r="AT15" s="277" t="s">
        <v>49</v>
      </c>
      <c r="AU15" s="278" t="s">
        <v>49</v>
      </c>
      <c r="AV15" s="277" t="s">
        <v>49</v>
      </c>
      <c r="AW15" s="278" t="s">
        <v>49</v>
      </c>
      <c r="AX15" s="277" t="s">
        <v>49</v>
      </c>
      <c r="AY15" s="278" t="s">
        <v>49</v>
      </c>
      <c r="AZ15" s="277" t="s">
        <v>49</v>
      </c>
      <c r="BA15" s="278" t="s">
        <v>49</v>
      </c>
      <c r="BC15" s="36">
        <v>3</v>
      </c>
      <c r="BD15" s="38">
        <v>18.423470985394999</v>
      </c>
      <c r="BE15" s="37">
        <v>30.9978243998941</v>
      </c>
      <c r="BF15" s="277" t="s">
        <v>49</v>
      </c>
      <c r="BG15" s="278" t="s">
        <v>49</v>
      </c>
      <c r="BH15" s="277" t="s">
        <v>49</v>
      </c>
      <c r="BI15" s="278" t="s">
        <v>49</v>
      </c>
      <c r="BJ15" s="277" t="s">
        <v>49</v>
      </c>
      <c r="BK15" s="278" t="s">
        <v>49</v>
      </c>
      <c r="BL15" s="277" t="s">
        <v>49</v>
      </c>
      <c r="BM15" s="278" t="s">
        <v>49</v>
      </c>
      <c r="BN15" s="277" t="s">
        <v>49</v>
      </c>
      <c r="BO15" s="278" t="s">
        <v>49</v>
      </c>
      <c r="BQ15" s="31">
        <v>3</v>
      </c>
      <c r="BR15" s="61">
        <v>1</v>
      </c>
      <c r="BS15" s="38">
        <v>18.2697441927745</v>
      </c>
      <c r="BT15" s="37">
        <v>30.1505132239466</v>
      </c>
      <c r="BU15" s="38">
        <v>17.8594864646935</v>
      </c>
      <c r="BV15" s="37">
        <v>30.139557834006499</v>
      </c>
      <c r="BW15" s="38">
        <v>17.715573915827999</v>
      </c>
      <c r="BX15" s="37">
        <v>30.266915556954402</v>
      </c>
      <c r="BY15" s="38">
        <v>18.3902872196273</v>
      </c>
      <c r="BZ15" s="37">
        <v>30.549685485724901</v>
      </c>
      <c r="CA15" s="38">
        <v>18.587683829267199</v>
      </c>
      <c r="CB15" s="135">
        <v>30.613603289842899</v>
      </c>
      <c r="CC15" s="38">
        <v>19.1897708596805</v>
      </c>
      <c r="CD15" s="37">
        <v>29.120294277213201</v>
      </c>
      <c r="CE15" s="116" t="s">
        <v>158</v>
      </c>
      <c r="CF15" s="135">
        <v>29.479626528186099</v>
      </c>
      <c r="CG15" s="38">
        <v>18.448631345802301</v>
      </c>
      <c r="CH15" s="37">
        <v>29.807769874752299</v>
      </c>
      <c r="CI15" s="116">
        <v>20.876748913707999</v>
      </c>
      <c r="CJ15" s="135">
        <v>29.683076412277501</v>
      </c>
      <c r="CK15" s="38">
        <v>16.896244071305102</v>
      </c>
      <c r="CL15" s="37">
        <v>31.162158859841298</v>
      </c>
      <c r="CN15" s="31">
        <v>3</v>
      </c>
      <c r="CO15" s="61">
        <v>1</v>
      </c>
      <c r="CP15" s="38">
        <v>14.215121512086199</v>
      </c>
      <c r="CQ15" s="37">
        <v>19.575991284417199</v>
      </c>
      <c r="CR15" s="38">
        <v>14.641313379822501</v>
      </c>
      <c r="CS15" s="37">
        <v>18.941957710192099</v>
      </c>
      <c r="CT15" s="38">
        <v>15.099359351921899</v>
      </c>
      <c r="CU15" s="37">
        <v>19.270460117575801</v>
      </c>
      <c r="CV15" s="38">
        <v>14.5122718336718</v>
      </c>
      <c r="CW15" s="37">
        <v>19.2002270220312</v>
      </c>
      <c r="CX15" s="38">
        <v>14.264666188740099</v>
      </c>
      <c r="CY15" s="135">
        <v>19.1574540086498</v>
      </c>
      <c r="CZ15" s="38">
        <v>14.3261688847775</v>
      </c>
      <c r="DA15" s="37">
        <v>16.142628800381601</v>
      </c>
      <c r="DB15" s="116">
        <v>19.155550310457599</v>
      </c>
      <c r="DC15" s="135">
        <v>20.143781176821001</v>
      </c>
      <c r="DD15" s="38">
        <v>13.6585091012552</v>
      </c>
      <c r="DE15" s="37">
        <v>26.057283362173301</v>
      </c>
      <c r="DF15" s="116">
        <v>15.125132385217899</v>
      </c>
      <c r="DG15" s="135">
        <v>22.391123068042202</v>
      </c>
      <c r="DH15" s="38">
        <v>14.2607861670683</v>
      </c>
      <c r="DI15" s="37">
        <v>15.6254187597879</v>
      </c>
      <c r="DK15" s="92">
        <v>3</v>
      </c>
      <c r="DL15" s="38">
        <v>17.254331596353701</v>
      </c>
      <c r="DM15" s="37">
        <v>30.914506459266399</v>
      </c>
      <c r="DO15" s="92">
        <v>3</v>
      </c>
      <c r="DP15" s="38">
        <v>17.0610319142226</v>
      </c>
      <c r="DQ15" s="37">
        <v>31.546928928227</v>
      </c>
    </row>
    <row r="16" spans="1:121" ht="15" thickBot="1">
      <c r="A16" s="442" t="s">
        <v>69</v>
      </c>
      <c r="B16" s="443"/>
      <c r="C16" s="443"/>
      <c r="D16" s="443"/>
      <c r="E16" s="443"/>
      <c r="F16" s="443"/>
      <c r="G16" s="443"/>
      <c r="H16" s="444"/>
      <c r="I16" s="60"/>
      <c r="J16" s="17"/>
      <c r="K16" s="31">
        <v>4</v>
      </c>
      <c r="L16" s="33" t="s">
        <v>131</v>
      </c>
      <c r="M16" s="32" t="s">
        <v>63</v>
      </c>
      <c r="N16" s="173">
        <v>5.15</v>
      </c>
      <c r="O16" s="64" t="s">
        <v>64</v>
      </c>
      <c r="P16" s="209" t="s">
        <v>64</v>
      </c>
      <c r="Q16" s="209" t="s">
        <v>64</v>
      </c>
      <c r="R16" s="209" t="s">
        <v>64</v>
      </c>
      <c r="S16" s="209" t="s">
        <v>64</v>
      </c>
      <c r="T16" s="209" t="s">
        <v>64</v>
      </c>
      <c r="U16" s="348" t="s">
        <v>187</v>
      </c>
      <c r="V16" s="211" t="s">
        <v>64</v>
      </c>
      <c r="W16" s="209" t="s">
        <v>64</v>
      </c>
      <c r="X16" s="209" t="s">
        <v>64</v>
      </c>
      <c r="Y16" s="209" t="s">
        <v>64</v>
      </c>
      <c r="Z16" s="209" t="s">
        <v>64</v>
      </c>
      <c r="AA16" s="348" t="s">
        <v>64</v>
      </c>
      <c r="AB16" s="348" t="s">
        <v>187</v>
      </c>
      <c r="AD16" s="36">
        <v>4</v>
      </c>
      <c r="AE16" s="38">
        <v>23.875742103002501</v>
      </c>
      <c r="AF16" s="135">
        <v>28.414154396863001</v>
      </c>
      <c r="AG16" s="38">
        <v>26.073727923106802</v>
      </c>
      <c r="AH16" s="37">
        <v>30.4482936997316</v>
      </c>
      <c r="AI16" s="38">
        <v>25.606324363292799</v>
      </c>
      <c r="AJ16" s="37">
        <v>29.530214818577701</v>
      </c>
      <c r="AK16" s="116">
        <v>25.079169843171801</v>
      </c>
      <c r="AL16" s="37">
        <v>29.552006540788099</v>
      </c>
      <c r="AM16" s="3"/>
      <c r="AN16" s="3"/>
      <c r="AO16" s="36">
        <v>4</v>
      </c>
      <c r="AP16" s="38">
        <v>18.794556675028701</v>
      </c>
      <c r="AQ16" s="37">
        <v>30.866521271901501</v>
      </c>
      <c r="AR16" s="277" t="s">
        <v>49</v>
      </c>
      <c r="AS16" s="278" t="s">
        <v>49</v>
      </c>
      <c r="AT16" s="277" t="s">
        <v>49</v>
      </c>
      <c r="AU16" s="278" t="s">
        <v>49</v>
      </c>
      <c r="AV16" s="277" t="s">
        <v>49</v>
      </c>
      <c r="AW16" s="278" t="s">
        <v>49</v>
      </c>
      <c r="AX16" s="277" t="s">
        <v>49</v>
      </c>
      <c r="AY16" s="278" t="s">
        <v>49</v>
      </c>
      <c r="AZ16" s="277" t="s">
        <v>49</v>
      </c>
      <c r="BA16" s="278" t="s">
        <v>49</v>
      </c>
      <c r="BC16" s="36">
        <v>4</v>
      </c>
      <c r="BD16" s="38">
        <v>19.977944192899301</v>
      </c>
      <c r="BE16" s="37">
        <v>30.310888965501601</v>
      </c>
      <c r="BF16" s="277" t="s">
        <v>49</v>
      </c>
      <c r="BG16" s="278" t="s">
        <v>49</v>
      </c>
      <c r="BH16" s="277" t="s">
        <v>49</v>
      </c>
      <c r="BI16" s="278" t="s">
        <v>49</v>
      </c>
      <c r="BJ16" s="277" t="s">
        <v>49</v>
      </c>
      <c r="BK16" s="278" t="s">
        <v>49</v>
      </c>
      <c r="BL16" s="277" t="s">
        <v>49</v>
      </c>
      <c r="BM16" s="278" t="s">
        <v>49</v>
      </c>
      <c r="BN16" s="277" t="s">
        <v>49</v>
      </c>
      <c r="BO16" s="278" t="s">
        <v>49</v>
      </c>
      <c r="BQ16" s="31">
        <v>4</v>
      </c>
      <c r="BR16" s="61">
        <v>1</v>
      </c>
      <c r="BS16" s="38">
        <v>19.716351946166601</v>
      </c>
      <c r="BT16" s="37">
        <v>29.835101580360899</v>
      </c>
      <c r="BU16" s="38">
        <v>18.836777958075601</v>
      </c>
      <c r="BV16" s="37">
        <v>30.3775104877618</v>
      </c>
      <c r="BW16" s="38">
        <v>19.540551232039402</v>
      </c>
      <c r="BX16" s="37">
        <v>29.789599654277701</v>
      </c>
      <c r="BY16" s="38">
        <v>16.697194669096799</v>
      </c>
      <c r="BZ16" s="37">
        <v>32.140308350218902</v>
      </c>
      <c r="CA16" s="38">
        <v>17.3481950981929</v>
      </c>
      <c r="CB16" s="135">
        <v>31.020127146119101</v>
      </c>
      <c r="CC16" s="38" t="s">
        <v>158</v>
      </c>
      <c r="CD16" s="37">
        <v>29.606529988161501</v>
      </c>
      <c r="CE16" s="116" t="s">
        <v>158</v>
      </c>
      <c r="CF16" s="135">
        <v>29.367180971268098</v>
      </c>
      <c r="CG16" s="38" t="s">
        <v>158</v>
      </c>
      <c r="CH16" s="37">
        <v>29.575963423051501</v>
      </c>
      <c r="CI16" s="116">
        <v>18.175962803111101</v>
      </c>
      <c r="CJ16" s="135">
        <v>30.588644091862601</v>
      </c>
      <c r="CK16" s="38" t="s">
        <v>158</v>
      </c>
      <c r="CL16" s="37">
        <v>29.2704783969746</v>
      </c>
      <c r="CN16" s="31">
        <v>4</v>
      </c>
      <c r="CO16" s="61">
        <v>1</v>
      </c>
      <c r="CP16" s="38">
        <v>14.389875768420501</v>
      </c>
      <c r="CQ16" s="37">
        <v>19.4114211353305</v>
      </c>
      <c r="CR16" s="38">
        <v>14.955362308723</v>
      </c>
      <c r="CS16" s="37">
        <v>19.237630562757499</v>
      </c>
      <c r="CT16" s="38">
        <v>14.781661584772801</v>
      </c>
      <c r="CU16" s="37">
        <v>19.7298702926098</v>
      </c>
      <c r="CV16" s="38">
        <v>14.378735325640401</v>
      </c>
      <c r="CW16" s="37">
        <v>23.3034059127645</v>
      </c>
      <c r="CX16" s="38">
        <v>14.125390741919601</v>
      </c>
      <c r="CY16" s="135">
        <v>18.246251609622298</v>
      </c>
      <c r="CZ16" s="38" t="s">
        <v>158</v>
      </c>
      <c r="DA16" s="37">
        <v>21.199513876224302</v>
      </c>
      <c r="DB16" s="116">
        <v>13.575806835725601</v>
      </c>
      <c r="DC16" s="135">
        <v>17.8056858745319</v>
      </c>
      <c r="DD16" s="38">
        <v>18.061558568214299</v>
      </c>
      <c r="DE16" s="37">
        <v>18.763268389703398</v>
      </c>
      <c r="DF16" s="116" t="s">
        <v>158</v>
      </c>
      <c r="DG16" s="135">
        <v>21.896604266963799</v>
      </c>
      <c r="DH16" s="38" t="s">
        <v>158</v>
      </c>
      <c r="DI16" s="37">
        <v>22.525384066410499</v>
      </c>
      <c r="DK16" s="92">
        <v>4</v>
      </c>
      <c r="DL16" s="38">
        <v>18.741237445728601</v>
      </c>
      <c r="DM16" s="37">
        <v>27.3437544977775</v>
      </c>
      <c r="DO16" s="92">
        <v>4</v>
      </c>
      <c r="DP16" s="38">
        <v>17.318009453658799</v>
      </c>
      <c r="DQ16" s="37">
        <v>31.208459873660399</v>
      </c>
    </row>
    <row r="17" spans="1:121" ht="15" customHeight="1">
      <c r="A17" s="445" t="s">
        <v>70</v>
      </c>
      <c r="B17" s="446"/>
      <c r="C17" s="446"/>
      <c r="D17" s="446"/>
      <c r="E17" s="447" t="s">
        <v>188</v>
      </c>
      <c r="F17" s="447"/>
      <c r="G17" s="447"/>
      <c r="H17" s="448"/>
      <c r="I17" s="5"/>
      <c r="J17" s="17"/>
      <c r="K17" s="31">
        <v>5</v>
      </c>
      <c r="L17" s="33" t="s">
        <v>131</v>
      </c>
      <c r="M17" s="32" t="s">
        <v>63</v>
      </c>
      <c r="N17" s="173">
        <v>5.15</v>
      </c>
      <c r="O17" s="64" t="s">
        <v>64</v>
      </c>
      <c r="P17" s="209" t="s">
        <v>64</v>
      </c>
      <c r="Q17" s="209" t="s">
        <v>64</v>
      </c>
      <c r="R17" s="209" t="s">
        <v>64</v>
      </c>
      <c r="S17" s="209" t="s">
        <v>64</v>
      </c>
      <c r="T17" s="209" t="s">
        <v>64</v>
      </c>
      <c r="U17" s="348" t="s">
        <v>187</v>
      </c>
      <c r="V17" s="211" t="s">
        <v>64</v>
      </c>
      <c r="W17" s="209" t="s">
        <v>64</v>
      </c>
      <c r="X17" s="209" t="s">
        <v>64</v>
      </c>
      <c r="Y17" s="209" t="s">
        <v>64</v>
      </c>
      <c r="Z17" s="209" t="s">
        <v>64</v>
      </c>
      <c r="AA17" s="348" t="s">
        <v>64</v>
      </c>
      <c r="AB17" s="348" t="s">
        <v>187</v>
      </c>
      <c r="AD17" s="36">
        <v>5</v>
      </c>
      <c r="AE17" s="38">
        <v>23.734198575874601</v>
      </c>
      <c r="AF17" s="135">
        <v>28.5592135851325</v>
      </c>
      <c r="AG17" s="38">
        <v>23.1385416812271</v>
      </c>
      <c r="AH17" s="37">
        <v>28.452426261259099</v>
      </c>
      <c r="AI17" s="38">
        <v>27.865534196116599</v>
      </c>
      <c r="AJ17" s="37">
        <v>31.611681484597899</v>
      </c>
      <c r="AK17" s="116">
        <v>22.742819304093299</v>
      </c>
      <c r="AL17" s="37">
        <v>29.651264463525699</v>
      </c>
      <c r="AM17" s="3"/>
      <c r="AN17" s="3"/>
      <c r="AO17" s="36">
        <v>5</v>
      </c>
      <c r="AP17" s="38">
        <v>17.894177484928999</v>
      </c>
      <c r="AQ17" s="37">
        <v>31.5275548896348</v>
      </c>
      <c r="AR17" s="277" t="s">
        <v>49</v>
      </c>
      <c r="AS17" s="278" t="s">
        <v>49</v>
      </c>
      <c r="AT17" s="277" t="s">
        <v>49</v>
      </c>
      <c r="AU17" s="278" t="s">
        <v>49</v>
      </c>
      <c r="AV17" s="277" t="s">
        <v>49</v>
      </c>
      <c r="AW17" s="278" t="s">
        <v>49</v>
      </c>
      <c r="AX17" s="277" t="s">
        <v>49</v>
      </c>
      <c r="AY17" s="278" t="s">
        <v>49</v>
      </c>
      <c r="AZ17" s="277" t="s">
        <v>49</v>
      </c>
      <c r="BA17" s="278" t="s">
        <v>49</v>
      </c>
      <c r="BC17" s="36">
        <v>5</v>
      </c>
      <c r="BD17" s="38">
        <v>19.7070801287847</v>
      </c>
      <c r="BE17" s="37">
        <v>30.4113063034346</v>
      </c>
      <c r="BF17" s="277" t="s">
        <v>49</v>
      </c>
      <c r="BG17" s="278" t="s">
        <v>49</v>
      </c>
      <c r="BH17" s="277" t="s">
        <v>49</v>
      </c>
      <c r="BI17" s="278" t="s">
        <v>49</v>
      </c>
      <c r="BJ17" s="277" t="s">
        <v>49</v>
      </c>
      <c r="BK17" s="278" t="s">
        <v>49</v>
      </c>
      <c r="BL17" s="277" t="s">
        <v>49</v>
      </c>
      <c r="BM17" s="278" t="s">
        <v>49</v>
      </c>
      <c r="BN17" s="277" t="s">
        <v>49</v>
      </c>
      <c r="BO17" s="278" t="s">
        <v>49</v>
      </c>
      <c r="BQ17" s="31">
        <v>5</v>
      </c>
      <c r="BR17" s="61">
        <v>1</v>
      </c>
      <c r="BS17" s="38">
        <v>18.916126427434602</v>
      </c>
      <c r="BT17" s="37">
        <v>30.1419614627386</v>
      </c>
      <c r="BU17" s="38">
        <v>18.157623094074602</v>
      </c>
      <c r="BV17" s="37">
        <v>30.888487406307402</v>
      </c>
      <c r="BW17" s="38">
        <v>17.8024049212462</v>
      </c>
      <c r="BX17" s="37">
        <v>30.538919624200801</v>
      </c>
      <c r="BY17" s="38">
        <v>19.099785040343001</v>
      </c>
      <c r="BZ17" s="37">
        <v>30.210172268386199</v>
      </c>
      <c r="CA17" s="38">
        <v>19.771256997648301</v>
      </c>
      <c r="CB17" s="135">
        <v>29.470978138976601</v>
      </c>
      <c r="CC17" s="38" t="s">
        <v>158</v>
      </c>
      <c r="CD17" s="37">
        <v>29.3948457941169</v>
      </c>
      <c r="CE17" s="116">
        <v>30.463365463751501</v>
      </c>
      <c r="CF17" s="135">
        <v>29.5124385490764</v>
      </c>
      <c r="CG17" s="38">
        <v>19.314543235898501</v>
      </c>
      <c r="CH17" s="37">
        <v>29.545019749284901</v>
      </c>
      <c r="CI17" s="116">
        <v>17.2542859702505</v>
      </c>
      <c r="CJ17" s="135">
        <v>30.7689253764391</v>
      </c>
      <c r="CK17" s="38">
        <v>17.7304541471212</v>
      </c>
      <c r="CL17" s="37">
        <v>30.3255106951481</v>
      </c>
      <c r="CN17" s="31">
        <v>5</v>
      </c>
      <c r="CO17" s="61">
        <v>1</v>
      </c>
      <c r="CP17" s="38">
        <v>14.1734105540529</v>
      </c>
      <c r="CQ17" s="37">
        <v>18.595291956166601</v>
      </c>
      <c r="CR17" s="38">
        <v>14.9655805459848</v>
      </c>
      <c r="CS17" s="37">
        <v>18.262370788112499</v>
      </c>
      <c r="CT17" s="38">
        <v>13.928677965850399</v>
      </c>
      <c r="CU17" s="37">
        <v>19.231493527937399</v>
      </c>
      <c r="CV17" s="38">
        <v>13.912164919522599</v>
      </c>
      <c r="CW17" s="37">
        <v>16.1765087305482</v>
      </c>
      <c r="CX17" s="38">
        <v>13.846781969466001</v>
      </c>
      <c r="CY17" s="135">
        <v>17.836051366534999</v>
      </c>
      <c r="CZ17" s="38">
        <v>13.9403171481201</v>
      </c>
      <c r="DA17" s="37">
        <v>17.388127928387298</v>
      </c>
      <c r="DB17" s="116">
        <v>14.421400549388</v>
      </c>
      <c r="DC17" s="135">
        <v>19.634551157857899</v>
      </c>
      <c r="DD17" s="38">
        <v>14.5550489850171</v>
      </c>
      <c r="DE17" s="37">
        <v>19.0576130117128</v>
      </c>
      <c r="DF17" s="116">
        <v>15.8301905128966</v>
      </c>
      <c r="DG17" s="135">
        <v>18.548998287080401</v>
      </c>
      <c r="DH17" s="38" t="s">
        <v>158</v>
      </c>
      <c r="DI17" s="37">
        <v>22.0293900042575</v>
      </c>
      <c r="DK17" s="92">
        <v>5</v>
      </c>
      <c r="DL17" s="38">
        <v>17.723638861970102</v>
      </c>
      <c r="DM17" s="37">
        <v>29.653526393746201</v>
      </c>
      <c r="DO17" s="92">
        <v>5</v>
      </c>
      <c r="DP17" s="38">
        <v>16.732609098980699</v>
      </c>
      <c r="DQ17" s="37">
        <v>32.338666895701998</v>
      </c>
    </row>
    <row r="18" spans="1:121" ht="15" customHeight="1">
      <c r="A18" s="404" t="s">
        <v>72</v>
      </c>
      <c r="B18" s="405"/>
      <c r="C18" s="405"/>
      <c r="D18" s="406"/>
      <c r="E18" s="428" t="s">
        <v>189</v>
      </c>
      <c r="F18" s="429"/>
      <c r="G18" s="429"/>
      <c r="H18" s="430"/>
      <c r="I18" s="16"/>
      <c r="J18" s="17"/>
      <c r="K18" s="31">
        <v>6</v>
      </c>
      <c r="L18" s="33" t="s">
        <v>131</v>
      </c>
      <c r="M18" s="32" t="s">
        <v>63</v>
      </c>
      <c r="N18" s="173">
        <v>5.15</v>
      </c>
      <c r="O18" s="64" t="s">
        <v>64</v>
      </c>
      <c r="P18" s="209" t="s">
        <v>64</v>
      </c>
      <c r="Q18" s="209" t="s">
        <v>64</v>
      </c>
      <c r="R18" s="209" t="s">
        <v>64</v>
      </c>
      <c r="S18" s="209" t="s">
        <v>64</v>
      </c>
      <c r="T18" s="209" t="s">
        <v>64</v>
      </c>
      <c r="U18" s="348" t="s">
        <v>187</v>
      </c>
      <c r="V18" s="211" t="s">
        <v>64</v>
      </c>
      <c r="W18" s="209" t="s">
        <v>64</v>
      </c>
      <c r="X18" s="209" t="s">
        <v>64</v>
      </c>
      <c r="Y18" s="209" t="s">
        <v>64</v>
      </c>
      <c r="Z18" s="209" t="s">
        <v>64</v>
      </c>
      <c r="AA18" s="348" t="s">
        <v>64</v>
      </c>
      <c r="AB18" s="348" t="s">
        <v>187</v>
      </c>
      <c r="AD18" s="36">
        <v>6</v>
      </c>
      <c r="AE18" s="38">
        <v>18.883116639967799</v>
      </c>
      <c r="AF18" s="135">
        <v>29.234493545130601</v>
      </c>
      <c r="AG18" s="38">
        <v>18.4257923474667</v>
      </c>
      <c r="AH18" s="37">
        <v>30.057873883617098</v>
      </c>
      <c r="AI18" s="38">
        <v>20.532087600117499</v>
      </c>
      <c r="AJ18" s="37">
        <v>30.452947924926999</v>
      </c>
      <c r="AK18" s="116">
        <v>18.837869566463301</v>
      </c>
      <c r="AL18" s="37">
        <v>31.338906199705601</v>
      </c>
      <c r="AM18" s="3"/>
      <c r="AN18" s="3"/>
      <c r="AO18" s="36">
        <v>6</v>
      </c>
      <c r="AP18" s="38">
        <v>17.8926333573792</v>
      </c>
      <c r="AQ18" s="37">
        <v>31.522722211164901</v>
      </c>
      <c r="AR18" s="277" t="s">
        <v>49</v>
      </c>
      <c r="AS18" s="278" t="s">
        <v>49</v>
      </c>
      <c r="AT18" s="277" t="s">
        <v>49</v>
      </c>
      <c r="AU18" s="278" t="s">
        <v>49</v>
      </c>
      <c r="AV18" s="277" t="s">
        <v>49</v>
      </c>
      <c r="AW18" s="278" t="s">
        <v>49</v>
      </c>
      <c r="AX18" s="277" t="s">
        <v>49</v>
      </c>
      <c r="AY18" s="278" t="s">
        <v>49</v>
      </c>
      <c r="AZ18" s="277" t="s">
        <v>49</v>
      </c>
      <c r="BA18" s="278" t="s">
        <v>49</v>
      </c>
      <c r="BC18" s="36">
        <v>6</v>
      </c>
      <c r="BD18" s="38">
        <v>18.782416959530298</v>
      </c>
      <c r="BE18" s="37">
        <v>30.604080108399302</v>
      </c>
      <c r="BF18" s="277" t="s">
        <v>49</v>
      </c>
      <c r="BG18" s="278" t="s">
        <v>49</v>
      </c>
      <c r="BH18" s="277" t="s">
        <v>49</v>
      </c>
      <c r="BI18" s="278" t="s">
        <v>49</v>
      </c>
      <c r="BJ18" s="277" t="s">
        <v>49</v>
      </c>
      <c r="BK18" s="278" t="s">
        <v>49</v>
      </c>
      <c r="BL18" s="277" t="s">
        <v>49</v>
      </c>
      <c r="BM18" s="278" t="s">
        <v>49</v>
      </c>
      <c r="BN18" s="277" t="s">
        <v>49</v>
      </c>
      <c r="BO18" s="278" t="s">
        <v>49</v>
      </c>
      <c r="BQ18" s="31">
        <v>6</v>
      </c>
      <c r="BR18" s="61">
        <v>1</v>
      </c>
      <c r="BS18" s="38">
        <v>19.401167875685001</v>
      </c>
      <c r="BT18" s="37">
        <v>30.243317398792801</v>
      </c>
      <c r="BU18" s="38">
        <v>17.801726287283799</v>
      </c>
      <c r="BV18" s="37">
        <v>32.539841936767303</v>
      </c>
      <c r="BW18" s="38">
        <v>18.866253767539501</v>
      </c>
      <c r="BX18" s="37">
        <v>30.133898126671902</v>
      </c>
      <c r="BY18" s="38">
        <v>18.839809902051702</v>
      </c>
      <c r="BZ18" s="37">
        <v>31.158133936350399</v>
      </c>
      <c r="CA18" s="38">
        <v>18.8227850720959</v>
      </c>
      <c r="CB18" s="135">
        <v>30.173131839449201</v>
      </c>
      <c r="CC18" s="38">
        <v>17.245818441946302</v>
      </c>
      <c r="CD18" s="37">
        <v>30.773311959470099</v>
      </c>
      <c r="CE18" s="116">
        <v>17.855544289764701</v>
      </c>
      <c r="CF18" s="135">
        <v>30.778253492163099</v>
      </c>
      <c r="CG18" s="38">
        <v>18.163540814628</v>
      </c>
      <c r="CH18" s="37">
        <v>30.4933208571052</v>
      </c>
      <c r="CI18" s="116">
        <v>20.068624779114199</v>
      </c>
      <c r="CJ18" s="135">
        <v>29.696046466271401</v>
      </c>
      <c r="CK18" s="38">
        <v>18.552005151832802</v>
      </c>
      <c r="CL18" s="37">
        <v>30.124810490365402</v>
      </c>
      <c r="CN18" s="31">
        <v>6</v>
      </c>
      <c r="CO18" s="61">
        <v>1</v>
      </c>
      <c r="CP18" s="38">
        <v>14.754566880368399</v>
      </c>
      <c r="CQ18" s="37">
        <v>16.6371899130407</v>
      </c>
      <c r="CR18" s="38">
        <v>14.0631259380852</v>
      </c>
      <c r="CS18" s="37">
        <v>21.145781770753501</v>
      </c>
      <c r="CT18" s="38">
        <v>15.1827653899743</v>
      </c>
      <c r="CU18" s="37">
        <v>23.3686745230493</v>
      </c>
      <c r="CV18" s="38">
        <v>14.8060310399002</v>
      </c>
      <c r="CW18" s="37">
        <v>20.898423783938298</v>
      </c>
      <c r="CX18" s="38">
        <v>15.233865046267599</v>
      </c>
      <c r="CY18" s="135">
        <v>20.3234375219165</v>
      </c>
      <c r="CZ18" s="38">
        <v>14.1095640301481</v>
      </c>
      <c r="DA18" s="37">
        <v>16.3801091876119</v>
      </c>
      <c r="DB18" s="116">
        <v>14.0059797232897</v>
      </c>
      <c r="DC18" s="135">
        <v>17.261224969746301</v>
      </c>
      <c r="DD18" s="38">
        <v>14.3397475922695</v>
      </c>
      <c r="DE18" s="37">
        <v>18.481294231041598</v>
      </c>
      <c r="DF18" s="116">
        <v>14.370857586182799</v>
      </c>
      <c r="DG18" s="135">
        <v>18.967581080256799</v>
      </c>
      <c r="DH18" s="38">
        <v>14.4007199928018</v>
      </c>
      <c r="DI18" s="37">
        <v>17.9831022953637</v>
      </c>
      <c r="DK18" s="92">
        <v>6</v>
      </c>
      <c r="DL18" s="38">
        <v>17.287854126305799</v>
      </c>
      <c r="DM18" s="37">
        <v>30.231871458516</v>
      </c>
      <c r="DO18" s="92">
        <v>6</v>
      </c>
      <c r="DP18" s="38">
        <v>16.229465397608902</v>
      </c>
      <c r="DQ18" s="37">
        <v>33.052807750201602</v>
      </c>
    </row>
    <row r="19" spans="1:121" ht="15" customHeight="1">
      <c r="A19" s="407" t="s">
        <v>74</v>
      </c>
      <c r="B19" s="408"/>
      <c r="C19" s="408"/>
      <c r="D19" s="408"/>
      <c r="E19" s="426" t="s">
        <v>190</v>
      </c>
      <c r="F19" s="491"/>
      <c r="G19" s="491"/>
      <c r="H19" s="492"/>
      <c r="I19" s="16"/>
      <c r="J19" s="17"/>
      <c r="K19" s="31">
        <v>7</v>
      </c>
      <c r="L19" s="33" t="s">
        <v>131</v>
      </c>
      <c r="M19" s="32" t="s">
        <v>63</v>
      </c>
      <c r="N19" s="173">
        <v>5.15</v>
      </c>
      <c r="O19" s="64" t="s">
        <v>64</v>
      </c>
      <c r="P19" s="209" t="s">
        <v>64</v>
      </c>
      <c r="Q19" s="209" t="s">
        <v>64</v>
      </c>
      <c r="R19" s="209" t="s">
        <v>64</v>
      </c>
      <c r="S19" s="209" t="s">
        <v>64</v>
      </c>
      <c r="T19" s="209" t="s">
        <v>64</v>
      </c>
      <c r="U19" s="348" t="s">
        <v>187</v>
      </c>
      <c r="V19" s="211" t="s">
        <v>64</v>
      </c>
      <c r="W19" s="209" t="s">
        <v>64</v>
      </c>
      <c r="X19" s="209" t="s">
        <v>64</v>
      </c>
      <c r="Y19" s="209" t="s">
        <v>64</v>
      </c>
      <c r="Z19" s="209" t="s">
        <v>64</v>
      </c>
      <c r="AA19" s="348" t="s">
        <v>64</v>
      </c>
      <c r="AB19" s="348" t="s">
        <v>187</v>
      </c>
      <c r="AD19" s="36">
        <v>7</v>
      </c>
      <c r="AE19" s="38">
        <v>26.813200680967501</v>
      </c>
      <c r="AF19" s="135">
        <v>28.664210669959299</v>
      </c>
      <c r="AG19" s="38">
        <v>29.146573423284</v>
      </c>
      <c r="AH19" s="37">
        <v>30.2975558251749</v>
      </c>
      <c r="AI19" s="38">
        <v>27.668991930574599</v>
      </c>
      <c r="AJ19" s="37">
        <v>29.375737437567999</v>
      </c>
      <c r="AK19" s="116">
        <v>26.809608689673698</v>
      </c>
      <c r="AL19" s="37">
        <v>29.692324874669001</v>
      </c>
      <c r="AM19" s="3"/>
      <c r="AN19" s="3"/>
      <c r="AO19" s="36">
        <v>7</v>
      </c>
      <c r="AP19" s="38">
        <v>19.176622664265501</v>
      </c>
      <c r="AQ19" s="37">
        <v>30.499668303494001</v>
      </c>
      <c r="AR19" s="277" t="s">
        <v>49</v>
      </c>
      <c r="AS19" s="278" t="s">
        <v>49</v>
      </c>
      <c r="AT19" s="277" t="s">
        <v>49</v>
      </c>
      <c r="AU19" s="278" t="s">
        <v>49</v>
      </c>
      <c r="AV19" s="277" t="s">
        <v>49</v>
      </c>
      <c r="AW19" s="278" t="s">
        <v>49</v>
      </c>
      <c r="AX19" s="277" t="s">
        <v>49</v>
      </c>
      <c r="AY19" s="278" t="s">
        <v>49</v>
      </c>
      <c r="AZ19" s="277" t="s">
        <v>49</v>
      </c>
      <c r="BA19" s="278" t="s">
        <v>49</v>
      </c>
      <c r="BC19" s="36">
        <v>7</v>
      </c>
      <c r="BD19" s="38">
        <v>17.878789238999499</v>
      </c>
      <c r="BE19" s="37">
        <v>30.236228105109301</v>
      </c>
      <c r="BF19" s="277" t="s">
        <v>49</v>
      </c>
      <c r="BG19" s="278" t="s">
        <v>49</v>
      </c>
      <c r="BH19" s="277" t="s">
        <v>49</v>
      </c>
      <c r="BI19" s="278" t="s">
        <v>49</v>
      </c>
      <c r="BJ19" s="277" t="s">
        <v>49</v>
      </c>
      <c r="BK19" s="278" t="s">
        <v>49</v>
      </c>
      <c r="BL19" s="277" t="s">
        <v>49</v>
      </c>
      <c r="BM19" s="278" t="s">
        <v>49</v>
      </c>
      <c r="BN19" s="277" t="s">
        <v>49</v>
      </c>
      <c r="BO19" s="278" t="s">
        <v>49</v>
      </c>
      <c r="BQ19" s="31">
        <v>7</v>
      </c>
      <c r="BR19" s="61">
        <v>1</v>
      </c>
      <c r="BS19" s="38">
        <v>19.971945422112299</v>
      </c>
      <c r="BT19" s="37">
        <v>29.658294958128302</v>
      </c>
      <c r="BU19" s="38">
        <v>18.0690108465419</v>
      </c>
      <c r="BV19" s="37">
        <v>30.621857137242799</v>
      </c>
      <c r="BW19" s="38">
        <v>17.303543712424801</v>
      </c>
      <c r="BX19" s="37">
        <v>31.893615005688599</v>
      </c>
      <c r="BY19" s="38">
        <v>18.585239954631501</v>
      </c>
      <c r="BZ19" s="37">
        <v>31.118290507241099</v>
      </c>
      <c r="CA19" s="38">
        <v>17.628920401899801</v>
      </c>
      <c r="CB19" s="135">
        <v>30.762127439990699</v>
      </c>
      <c r="CC19" s="38" t="s">
        <v>158</v>
      </c>
      <c r="CD19" s="37">
        <v>29.498028773185101</v>
      </c>
      <c r="CE19" s="116" t="s">
        <v>158</v>
      </c>
      <c r="CF19" s="135">
        <v>29.438998504594402</v>
      </c>
      <c r="CG19" s="38" t="s">
        <v>158</v>
      </c>
      <c r="CH19" s="37">
        <v>29.340734042173398</v>
      </c>
      <c r="CI19" s="116" t="s">
        <v>158</v>
      </c>
      <c r="CJ19" s="135">
        <v>29.230675106143799</v>
      </c>
      <c r="CK19" s="38" t="s">
        <v>158</v>
      </c>
      <c r="CL19" s="37">
        <v>29.456607348145301</v>
      </c>
      <c r="CN19" s="31">
        <v>7</v>
      </c>
      <c r="CO19" s="61">
        <v>1</v>
      </c>
      <c r="CP19" s="38">
        <v>14.3761208432043</v>
      </c>
      <c r="CQ19" s="37">
        <v>18.431534792598399</v>
      </c>
      <c r="CR19" s="38">
        <v>14.132049866531601</v>
      </c>
      <c r="CS19" s="37">
        <v>17.272019066672399</v>
      </c>
      <c r="CT19" s="38">
        <v>14.326874118102999</v>
      </c>
      <c r="CU19" s="37">
        <v>16.592865384631601</v>
      </c>
      <c r="CV19" s="38">
        <v>14.493906755748201</v>
      </c>
      <c r="CW19" s="37">
        <v>18.3699748557069</v>
      </c>
      <c r="CX19" s="38">
        <v>14.5906353021239</v>
      </c>
      <c r="CY19" s="135">
        <v>16.0688634916824</v>
      </c>
      <c r="CZ19" s="38">
        <v>14.1635005051465</v>
      </c>
      <c r="DA19" s="37">
        <v>15.5043639528993</v>
      </c>
      <c r="DB19" s="116" t="s">
        <v>158</v>
      </c>
      <c r="DC19" s="135">
        <v>20.7321366149833</v>
      </c>
      <c r="DD19" s="38">
        <v>15.512648436252199</v>
      </c>
      <c r="DE19" s="37">
        <v>20.067406376486201</v>
      </c>
      <c r="DF19" s="116" t="s">
        <v>158</v>
      </c>
      <c r="DG19" s="135">
        <v>22.325787864805701</v>
      </c>
      <c r="DH19" s="38" t="s">
        <v>158</v>
      </c>
      <c r="DI19" s="37">
        <v>21.478459620554499</v>
      </c>
      <c r="DK19" s="92">
        <v>7</v>
      </c>
      <c r="DL19" s="38">
        <v>18.682935180853001</v>
      </c>
      <c r="DM19" s="37">
        <v>27.707914197855299</v>
      </c>
      <c r="DO19" s="92">
        <v>7</v>
      </c>
      <c r="DP19" s="38">
        <v>16.193988051319899</v>
      </c>
      <c r="DQ19" s="37">
        <v>32.386649918664297</v>
      </c>
    </row>
    <row r="20" spans="1:121" ht="15" customHeight="1">
      <c r="A20" s="407" t="s">
        <v>76</v>
      </c>
      <c r="B20" s="408"/>
      <c r="C20" s="408"/>
      <c r="D20" s="408"/>
      <c r="E20" s="428" t="s">
        <v>191</v>
      </c>
      <c r="F20" s="429"/>
      <c r="G20" s="429"/>
      <c r="H20" s="430"/>
      <c r="I20" s="16"/>
      <c r="J20" s="17"/>
      <c r="K20" s="31">
        <v>8</v>
      </c>
      <c r="L20" s="33" t="s">
        <v>131</v>
      </c>
      <c r="M20" s="32" t="s">
        <v>63</v>
      </c>
      <c r="N20" s="173">
        <v>5.15</v>
      </c>
      <c r="O20" s="64" t="s">
        <v>64</v>
      </c>
      <c r="P20" s="209" t="s">
        <v>64</v>
      </c>
      <c r="Q20" s="209" t="s">
        <v>64</v>
      </c>
      <c r="R20" s="209" t="s">
        <v>64</v>
      </c>
      <c r="S20" s="209" t="s">
        <v>64</v>
      </c>
      <c r="T20" s="209" t="s">
        <v>64</v>
      </c>
      <c r="U20" s="348" t="s">
        <v>187</v>
      </c>
      <c r="V20" s="211" t="s">
        <v>64</v>
      </c>
      <c r="W20" s="209" t="s">
        <v>64</v>
      </c>
      <c r="X20" s="209" t="s">
        <v>64</v>
      </c>
      <c r="Y20" s="209" t="s">
        <v>64</v>
      </c>
      <c r="Z20" s="209" t="s">
        <v>64</v>
      </c>
      <c r="AA20" s="348" t="s">
        <v>64</v>
      </c>
      <c r="AB20" s="348" t="s">
        <v>187</v>
      </c>
      <c r="AD20" s="36">
        <v>8</v>
      </c>
      <c r="AE20" s="38">
        <v>16.937639319570899</v>
      </c>
      <c r="AF20" s="135">
        <v>29.6035322857525</v>
      </c>
      <c r="AG20" s="38">
        <v>18.3346856717789</v>
      </c>
      <c r="AH20" s="37">
        <v>30.3429708805503</v>
      </c>
      <c r="AI20" s="38">
        <v>18.561341814996201</v>
      </c>
      <c r="AJ20" s="37">
        <v>30.562295559635199</v>
      </c>
      <c r="AK20" s="116">
        <v>17.319495143844499</v>
      </c>
      <c r="AL20" s="37">
        <v>31.458968673238999</v>
      </c>
      <c r="AM20" s="3"/>
      <c r="AN20" s="3"/>
      <c r="AO20" s="36">
        <v>8</v>
      </c>
      <c r="AP20" s="38">
        <v>19.2466499497027</v>
      </c>
      <c r="AQ20" s="37">
        <v>30.391785624632501</v>
      </c>
      <c r="AR20" s="277" t="s">
        <v>49</v>
      </c>
      <c r="AS20" s="278" t="s">
        <v>49</v>
      </c>
      <c r="AT20" s="277" t="s">
        <v>49</v>
      </c>
      <c r="AU20" s="278" t="s">
        <v>49</v>
      </c>
      <c r="AV20" s="277" t="s">
        <v>49</v>
      </c>
      <c r="AW20" s="278" t="s">
        <v>49</v>
      </c>
      <c r="AX20" s="277" t="s">
        <v>49</v>
      </c>
      <c r="AY20" s="278" t="s">
        <v>49</v>
      </c>
      <c r="AZ20" s="277" t="s">
        <v>49</v>
      </c>
      <c r="BA20" s="278" t="s">
        <v>49</v>
      </c>
      <c r="BC20" s="36">
        <v>8</v>
      </c>
      <c r="BD20" s="38">
        <v>18.064632883850098</v>
      </c>
      <c r="BE20" s="37">
        <v>30.8543501584215</v>
      </c>
      <c r="BF20" s="277" t="s">
        <v>49</v>
      </c>
      <c r="BG20" s="278" t="s">
        <v>49</v>
      </c>
      <c r="BH20" s="277" t="s">
        <v>49</v>
      </c>
      <c r="BI20" s="278" t="s">
        <v>49</v>
      </c>
      <c r="BJ20" s="277" t="s">
        <v>49</v>
      </c>
      <c r="BK20" s="278" t="s">
        <v>49</v>
      </c>
      <c r="BL20" s="277" t="s">
        <v>49</v>
      </c>
      <c r="BM20" s="278" t="s">
        <v>49</v>
      </c>
      <c r="BN20" s="277" t="s">
        <v>49</v>
      </c>
      <c r="BO20" s="278" t="s">
        <v>49</v>
      </c>
      <c r="BQ20" s="31">
        <v>8</v>
      </c>
      <c r="BR20" s="61">
        <v>1</v>
      </c>
      <c r="BS20" s="38">
        <v>19.246412751938099</v>
      </c>
      <c r="BT20" s="37">
        <v>30.280619061847698</v>
      </c>
      <c r="BU20" s="38">
        <v>17.647780586185402</v>
      </c>
      <c r="BV20" s="37">
        <v>31.481293706146499</v>
      </c>
      <c r="BW20" s="38">
        <v>19.936244614251301</v>
      </c>
      <c r="BX20" s="37">
        <v>30.046986845509998</v>
      </c>
      <c r="BY20" s="38">
        <v>18.6214388901608</v>
      </c>
      <c r="BZ20" s="37">
        <v>30.789696466625202</v>
      </c>
      <c r="CA20" s="38">
        <v>18.7124443111313</v>
      </c>
      <c r="CB20" s="135">
        <v>30.267903507165698</v>
      </c>
      <c r="CC20" s="38" t="s">
        <v>158</v>
      </c>
      <c r="CD20" s="37">
        <v>29.425796725982099</v>
      </c>
      <c r="CE20" s="116">
        <v>16.901718570835701</v>
      </c>
      <c r="CF20" s="135">
        <v>29.633981816322699</v>
      </c>
      <c r="CG20" s="38">
        <v>17.668431661650299</v>
      </c>
      <c r="CH20" s="37">
        <v>31.266654508115</v>
      </c>
      <c r="CI20" s="116">
        <v>18.364297675651599</v>
      </c>
      <c r="CJ20" s="135">
        <v>29.673255297965898</v>
      </c>
      <c r="CK20" s="38">
        <v>18.2427146236071</v>
      </c>
      <c r="CL20" s="37">
        <v>30.074685785913399</v>
      </c>
      <c r="CN20" s="31">
        <v>8</v>
      </c>
      <c r="CO20" s="61">
        <v>1</v>
      </c>
      <c r="CP20" s="38">
        <v>14.3599543395406</v>
      </c>
      <c r="CQ20" s="37">
        <v>19.7280258329696</v>
      </c>
      <c r="CR20" s="38" t="s">
        <v>158</v>
      </c>
      <c r="CS20" s="37">
        <v>22.4416134758448</v>
      </c>
      <c r="CT20" s="38">
        <v>14.1028513066779</v>
      </c>
      <c r="CU20" s="37">
        <v>16.7333130168224</v>
      </c>
      <c r="CV20" s="38">
        <v>14.0376505836002</v>
      </c>
      <c r="CW20" s="37">
        <v>21.3632065076226</v>
      </c>
      <c r="CX20" s="38">
        <v>13.957623458478199</v>
      </c>
      <c r="CY20" s="135">
        <v>15.171937224990801</v>
      </c>
      <c r="CZ20" s="38">
        <v>13.974038960178801</v>
      </c>
      <c r="DA20" s="37">
        <v>19.9669758000794</v>
      </c>
      <c r="DB20" s="116">
        <v>13.606960186428999</v>
      </c>
      <c r="DC20" s="135">
        <v>17.1813127794927</v>
      </c>
      <c r="DD20" s="38" t="s">
        <v>158</v>
      </c>
      <c r="DE20" s="37">
        <v>21.337600191506201</v>
      </c>
      <c r="DF20" s="116">
        <v>14.472202091026601</v>
      </c>
      <c r="DG20" s="135">
        <v>20.073792670332601</v>
      </c>
      <c r="DH20" s="38">
        <v>13.9376093868269</v>
      </c>
      <c r="DI20" s="37">
        <v>18.458844406110799</v>
      </c>
      <c r="DK20" s="92">
        <v>8</v>
      </c>
      <c r="DL20" s="38">
        <v>17.866205185144199</v>
      </c>
      <c r="DM20" s="37">
        <v>29.2043678448732</v>
      </c>
      <c r="DO20" s="92">
        <v>8</v>
      </c>
      <c r="DP20" s="38">
        <v>18.476630768457898</v>
      </c>
      <c r="DQ20" s="37">
        <v>29.316396400113899</v>
      </c>
    </row>
    <row r="21" spans="1:121" ht="15" customHeight="1" thickBot="1">
      <c r="A21" s="391" t="s">
        <v>78</v>
      </c>
      <c r="B21" s="392"/>
      <c r="C21" s="392"/>
      <c r="D21" s="392"/>
      <c r="E21" s="393" t="s">
        <v>79</v>
      </c>
      <c r="F21" s="393"/>
      <c r="G21" s="393"/>
      <c r="H21" s="394"/>
      <c r="I21" s="16"/>
      <c r="J21" s="17"/>
      <c r="K21" s="31">
        <v>9</v>
      </c>
      <c r="L21" s="33" t="s">
        <v>131</v>
      </c>
      <c r="M21" s="32" t="s">
        <v>63</v>
      </c>
      <c r="N21" s="173">
        <v>5.15</v>
      </c>
      <c r="O21" s="64" t="s">
        <v>64</v>
      </c>
      <c r="P21" s="209" t="s">
        <v>64</v>
      </c>
      <c r="Q21" s="209" t="s">
        <v>64</v>
      </c>
      <c r="R21" s="209" t="s">
        <v>64</v>
      </c>
      <c r="S21" s="209" t="s">
        <v>64</v>
      </c>
      <c r="T21" s="209" t="s">
        <v>64</v>
      </c>
      <c r="U21" s="348" t="s">
        <v>187</v>
      </c>
      <c r="V21" s="211" t="s">
        <v>64</v>
      </c>
      <c r="W21" s="209" t="s">
        <v>64</v>
      </c>
      <c r="X21" s="209" t="s">
        <v>64</v>
      </c>
      <c r="Y21" s="209" t="s">
        <v>64</v>
      </c>
      <c r="Z21" s="209" t="s">
        <v>64</v>
      </c>
      <c r="AA21" s="348" t="s">
        <v>64</v>
      </c>
      <c r="AB21" s="348" t="s">
        <v>187</v>
      </c>
      <c r="AD21" s="36">
        <v>9</v>
      </c>
      <c r="AE21" s="38">
        <v>16.755913282659101</v>
      </c>
      <c r="AF21" s="135">
        <v>29.7894291403578</v>
      </c>
      <c r="AG21" s="38">
        <v>20.6648445068654</v>
      </c>
      <c r="AH21" s="37">
        <v>31.046639710514899</v>
      </c>
      <c r="AI21" s="38">
        <v>17.707694343531902</v>
      </c>
      <c r="AJ21" s="37">
        <v>31.1239099393046</v>
      </c>
      <c r="AK21" s="116">
        <v>17.3806949907515</v>
      </c>
      <c r="AL21" s="37">
        <v>31.664197227347199</v>
      </c>
      <c r="AM21" s="3"/>
      <c r="AN21" s="3"/>
      <c r="AO21" s="36">
        <v>9</v>
      </c>
      <c r="AP21" s="38">
        <v>18.777147466880301</v>
      </c>
      <c r="AQ21" s="37">
        <v>30.540421471479501</v>
      </c>
      <c r="AR21" s="277" t="s">
        <v>49</v>
      </c>
      <c r="AS21" s="278" t="s">
        <v>49</v>
      </c>
      <c r="AT21" s="277" t="s">
        <v>49</v>
      </c>
      <c r="AU21" s="278" t="s">
        <v>49</v>
      </c>
      <c r="AV21" s="277" t="s">
        <v>49</v>
      </c>
      <c r="AW21" s="278" t="s">
        <v>49</v>
      </c>
      <c r="AX21" s="277" t="s">
        <v>49</v>
      </c>
      <c r="AY21" s="278" t="s">
        <v>49</v>
      </c>
      <c r="AZ21" s="277" t="s">
        <v>49</v>
      </c>
      <c r="BA21" s="278" t="s">
        <v>49</v>
      </c>
      <c r="BC21" s="36">
        <v>9</v>
      </c>
      <c r="BD21" s="38">
        <v>17.7872021654665</v>
      </c>
      <c r="BE21" s="37">
        <v>30.831926757209601</v>
      </c>
      <c r="BF21" s="277" t="s">
        <v>49</v>
      </c>
      <c r="BG21" s="278" t="s">
        <v>49</v>
      </c>
      <c r="BH21" s="277" t="s">
        <v>49</v>
      </c>
      <c r="BI21" s="278" t="s">
        <v>49</v>
      </c>
      <c r="BJ21" s="277" t="s">
        <v>49</v>
      </c>
      <c r="BK21" s="278" t="s">
        <v>49</v>
      </c>
      <c r="BL21" s="277" t="s">
        <v>49</v>
      </c>
      <c r="BM21" s="278" t="s">
        <v>49</v>
      </c>
      <c r="BN21" s="277" t="s">
        <v>49</v>
      </c>
      <c r="BO21" s="278" t="s">
        <v>49</v>
      </c>
      <c r="BQ21" s="31">
        <v>9</v>
      </c>
      <c r="BR21" s="61">
        <v>1</v>
      </c>
      <c r="BS21" s="38">
        <v>16.569066078215201</v>
      </c>
      <c r="BT21" s="37">
        <v>24.9832944195675</v>
      </c>
      <c r="BU21" s="38">
        <v>15.8600202124638</v>
      </c>
      <c r="BV21" s="37">
        <v>27.877047373773198</v>
      </c>
      <c r="BW21" s="38">
        <v>15.9245543854075</v>
      </c>
      <c r="BX21" s="37">
        <v>27.586811829771602</v>
      </c>
      <c r="BY21" s="38">
        <v>15.7097173239836</v>
      </c>
      <c r="BZ21" s="37">
        <v>26.929783137965401</v>
      </c>
      <c r="CA21" s="38">
        <v>16.4829017623344</v>
      </c>
      <c r="CB21" s="135">
        <v>26.230266107567498</v>
      </c>
      <c r="CC21" s="38">
        <v>15.2268752603854</v>
      </c>
      <c r="CD21" s="37">
        <v>22.8955209632113</v>
      </c>
      <c r="CE21" s="116">
        <v>14.5402582468876</v>
      </c>
      <c r="CF21" s="135">
        <v>23.827549616195501</v>
      </c>
      <c r="CG21" s="38">
        <v>14.708771713827</v>
      </c>
      <c r="CH21" s="37">
        <v>26.215681667976799</v>
      </c>
      <c r="CI21" s="116">
        <v>13.9026567268679</v>
      </c>
      <c r="CJ21" s="135">
        <v>26.922758394453101</v>
      </c>
      <c r="CK21" s="38">
        <v>16.054346458039198</v>
      </c>
      <c r="CL21" s="37">
        <v>25.4424141208717</v>
      </c>
      <c r="CN21" s="31">
        <v>9</v>
      </c>
      <c r="CO21" s="61">
        <v>1</v>
      </c>
      <c r="CP21" s="38">
        <v>18.0381899280443</v>
      </c>
      <c r="CQ21" s="37">
        <v>31.136192257731299</v>
      </c>
      <c r="CR21" s="38">
        <v>18.021156609788999</v>
      </c>
      <c r="CS21" s="37">
        <v>31.126153919430202</v>
      </c>
      <c r="CT21" s="38">
        <v>18.075653112229801</v>
      </c>
      <c r="CU21" s="37">
        <v>30.9413361456707</v>
      </c>
      <c r="CV21" s="38">
        <v>18.447708925371298</v>
      </c>
      <c r="CW21" s="37">
        <v>30.756113324527998</v>
      </c>
      <c r="CX21" s="38">
        <v>17.0709913333278</v>
      </c>
      <c r="CY21" s="135">
        <v>30.859789489407898</v>
      </c>
      <c r="CZ21" s="38">
        <v>16.6156018982633</v>
      </c>
      <c r="DA21" s="37">
        <v>32.1118299580016</v>
      </c>
      <c r="DB21" s="116" t="s">
        <v>158</v>
      </c>
      <c r="DC21" s="135">
        <v>29.724687307830401</v>
      </c>
      <c r="DD21" s="38">
        <v>18.0859616636784</v>
      </c>
      <c r="DE21" s="37">
        <v>30.5486374150084</v>
      </c>
      <c r="DF21" s="116">
        <v>17.332921363304301</v>
      </c>
      <c r="DG21" s="135">
        <v>29.792574539892598</v>
      </c>
      <c r="DH21" s="38">
        <v>17.075387200090301</v>
      </c>
      <c r="DI21" s="37">
        <v>31.491529618151599</v>
      </c>
      <c r="DK21" s="92">
        <v>9</v>
      </c>
      <c r="DL21" s="38">
        <v>17.234639758160501</v>
      </c>
      <c r="DM21" s="37">
        <v>29.942789699353899</v>
      </c>
      <c r="DO21" s="92">
        <v>9</v>
      </c>
      <c r="DP21" s="38">
        <v>17.4263674599129</v>
      </c>
      <c r="DQ21" s="37">
        <v>29.8143411229698</v>
      </c>
    </row>
    <row r="22" spans="1:121" ht="15.75" customHeight="1" thickBot="1">
      <c r="A22" s="65"/>
      <c r="B22" s="65"/>
      <c r="C22" s="65"/>
      <c r="D22" s="5"/>
      <c r="E22" s="66"/>
      <c r="F22" s="5"/>
      <c r="G22" s="59"/>
      <c r="H22" s="59"/>
      <c r="I22" s="16"/>
      <c r="J22" s="17"/>
      <c r="K22" s="31">
        <v>10</v>
      </c>
      <c r="L22" s="33" t="s">
        <v>131</v>
      </c>
      <c r="M22" s="32" t="s">
        <v>63</v>
      </c>
      <c r="N22" s="173">
        <v>5.15</v>
      </c>
      <c r="O22" s="64" t="s">
        <v>64</v>
      </c>
      <c r="P22" s="209" t="s">
        <v>64</v>
      </c>
      <c r="Q22" s="209" t="s">
        <v>64</v>
      </c>
      <c r="R22" s="209" t="s">
        <v>64</v>
      </c>
      <c r="S22" s="209" t="s">
        <v>64</v>
      </c>
      <c r="T22" s="209" t="s">
        <v>64</v>
      </c>
      <c r="U22" s="348" t="s">
        <v>187</v>
      </c>
      <c r="V22" s="211" t="s">
        <v>64</v>
      </c>
      <c r="W22" s="209" t="s">
        <v>64</v>
      </c>
      <c r="X22" s="209" t="s">
        <v>64</v>
      </c>
      <c r="Y22" s="209" t="s">
        <v>64</v>
      </c>
      <c r="Z22" s="209" t="s">
        <v>64</v>
      </c>
      <c r="AA22" s="348" t="s">
        <v>64</v>
      </c>
      <c r="AB22" s="348" t="s">
        <v>187</v>
      </c>
      <c r="AD22" s="36">
        <v>10</v>
      </c>
      <c r="AE22" s="38">
        <v>24.0344488156301</v>
      </c>
      <c r="AF22" s="135">
        <v>28.501092065499801</v>
      </c>
      <c r="AG22" s="38">
        <v>26.344630837148902</v>
      </c>
      <c r="AH22" s="37">
        <v>30.597991377122401</v>
      </c>
      <c r="AI22" s="38">
        <v>24.961608564876801</v>
      </c>
      <c r="AJ22" s="37">
        <v>29.252581097226599</v>
      </c>
      <c r="AK22" s="116">
        <v>23.485175568814999</v>
      </c>
      <c r="AL22" s="37">
        <v>29.224672051675</v>
      </c>
      <c r="AM22" s="3"/>
      <c r="AN22" s="3"/>
      <c r="AO22" s="36">
        <v>10</v>
      </c>
      <c r="AP22" s="38">
        <v>17.559504784742501</v>
      </c>
      <c r="AQ22" s="37">
        <v>31.1223360819071</v>
      </c>
      <c r="AR22" s="277" t="s">
        <v>49</v>
      </c>
      <c r="AS22" s="278" t="s">
        <v>49</v>
      </c>
      <c r="AT22" s="277" t="s">
        <v>49</v>
      </c>
      <c r="AU22" s="278" t="s">
        <v>49</v>
      </c>
      <c r="AV22" s="277" t="s">
        <v>49</v>
      </c>
      <c r="AW22" s="278" t="s">
        <v>49</v>
      </c>
      <c r="AX22" s="277" t="s">
        <v>49</v>
      </c>
      <c r="AY22" s="278" t="s">
        <v>49</v>
      </c>
      <c r="AZ22" s="277" t="s">
        <v>49</v>
      </c>
      <c r="BA22" s="278" t="s">
        <v>49</v>
      </c>
      <c r="BC22" s="36">
        <v>10</v>
      </c>
      <c r="BD22" s="38">
        <v>17.959515844841999</v>
      </c>
      <c r="BE22" s="37">
        <v>30.355556349619398</v>
      </c>
      <c r="BF22" s="277" t="s">
        <v>49</v>
      </c>
      <c r="BG22" s="278" t="s">
        <v>49</v>
      </c>
      <c r="BH22" s="277" t="s">
        <v>49</v>
      </c>
      <c r="BI22" s="278" t="s">
        <v>49</v>
      </c>
      <c r="BJ22" s="277" t="s">
        <v>49</v>
      </c>
      <c r="BK22" s="278" t="s">
        <v>49</v>
      </c>
      <c r="BL22" s="277" t="s">
        <v>49</v>
      </c>
      <c r="BM22" s="278" t="s">
        <v>49</v>
      </c>
      <c r="BN22" s="277" t="s">
        <v>49</v>
      </c>
      <c r="BO22" s="278" t="s">
        <v>49</v>
      </c>
      <c r="BQ22" s="31">
        <v>10</v>
      </c>
      <c r="BR22" s="61">
        <v>1</v>
      </c>
      <c r="BS22" s="38">
        <v>17.093571599513901</v>
      </c>
      <c r="BT22" s="37">
        <v>25.6483018453219</v>
      </c>
      <c r="BU22" s="38">
        <v>16.446760508791499</v>
      </c>
      <c r="BV22" s="37">
        <v>26.527863620297701</v>
      </c>
      <c r="BW22" s="38" t="s">
        <v>158</v>
      </c>
      <c r="BX22" s="37">
        <v>25.367289167011101</v>
      </c>
      <c r="BY22" s="38">
        <v>17.0264720132805</v>
      </c>
      <c r="BZ22" s="37">
        <v>26.408986996839602</v>
      </c>
      <c r="CA22" s="38">
        <v>15.931939217143899</v>
      </c>
      <c r="CB22" s="135">
        <v>26.456831495040401</v>
      </c>
      <c r="CC22" s="38">
        <v>15.0217751096017</v>
      </c>
      <c r="CD22" s="37">
        <v>26.561398591291599</v>
      </c>
      <c r="CE22" s="116">
        <v>15.369718203079699</v>
      </c>
      <c r="CF22" s="135">
        <v>27.2241480945993</v>
      </c>
      <c r="CG22" s="38">
        <v>17.462945777523998</v>
      </c>
      <c r="CH22" s="37">
        <v>26.457208648043</v>
      </c>
      <c r="CI22" s="116" t="s">
        <v>158</v>
      </c>
      <c r="CJ22" s="135">
        <v>26.261988074167299</v>
      </c>
      <c r="CK22" s="38" t="s">
        <v>158</v>
      </c>
      <c r="CL22" s="37">
        <v>27.532473861458101</v>
      </c>
      <c r="CN22" s="31">
        <v>10</v>
      </c>
      <c r="CO22" s="61">
        <v>1</v>
      </c>
      <c r="CP22" s="38">
        <v>17.135513194952701</v>
      </c>
      <c r="CQ22" s="37">
        <v>32.072388696400402</v>
      </c>
      <c r="CR22" s="38">
        <v>18.0808797442509</v>
      </c>
      <c r="CS22" s="37">
        <v>31.183645877927098</v>
      </c>
      <c r="CT22" s="38">
        <v>18.307940175562599</v>
      </c>
      <c r="CU22" s="37">
        <v>30.460786404751801</v>
      </c>
      <c r="CV22" s="38">
        <v>16.305890184803101</v>
      </c>
      <c r="CW22" s="37">
        <v>31.548426461666399</v>
      </c>
      <c r="CX22" s="38">
        <v>18.659690481516201</v>
      </c>
      <c r="CY22" s="135">
        <v>30.700467428800899</v>
      </c>
      <c r="CZ22" s="38">
        <v>17.0345581783013</v>
      </c>
      <c r="DA22" s="37">
        <v>31.2106879174694</v>
      </c>
      <c r="DB22" s="116">
        <v>17.6660974511224</v>
      </c>
      <c r="DC22" s="135">
        <v>30.5217322049179</v>
      </c>
      <c r="DD22" s="38">
        <v>18.220770335481301</v>
      </c>
      <c r="DE22" s="37">
        <v>30.451866860257301</v>
      </c>
      <c r="DF22" s="116" t="s">
        <v>158</v>
      </c>
      <c r="DG22" s="135">
        <v>29.803644955460001</v>
      </c>
      <c r="DH22" s="38" t="s">
        <v>158</v>
      </c>
      <c r="DI22" s="37">
        <v>29.715051362897899</v>
      </c>
      <c r="DK22" s="92">
        <v>10</v>
      </c>
      <c r="DL22" s="38">
        <v>15.788132072894101</v>
      </c>
      <c r="DM22" s="37">
        <v>33.662769972438902</v>
      </c>
      <c r="DO22" s="92">
        <v>10</v>
      </c>
      <c r="DP22" s="38">
        <v>16.642873160837699</v>
      </c>
      <c r="DQ22" s="37">
        <v>32.013902817361704</v>
      </c>
    </row>
    <row r="23" spans="1:121" ht="15.75" customHeight="1" thickBot="1">
      <c r="A23" s="395" t="s">
        <v>80</v>
      </c>
      <c r="B23" s="396"/>
      <c r="C23" s="396"/>
      <c r="D23" s="396"/>
      <c r="E23" s="396"/>
      <c r="F23" s="396"/>
      <c r="G23" s="397" t="s">
        <v>81</v>
      </c>
      <c r="H23" s="431"/>
      <c r="I23" s="59"/>
      <c r="J23" s="17"/>
      <c r="K23" s="31">
        <v>11</v>
      </c>
      <c r="L23" s="33" t="s">
        <v>131</v>
      </c>
      <c r="M23" s="32" t="s">
        <v>63</v>
      </c>
      <c r="N23" s="173">
        <v>5.15</v>
      </c>
      <c r="O23" s="38" t="s">
        <v>48</v>
      </c>
      <c r="P23" s="115" t="s">
        <v>48</v>
      </c>
      <c r="Q23" s="326" t="s">
        <v>49</v>
      </c>
      <c r="R23" s="326" t="s">
        <v>49</v>
      </c>
      <c r="S23" s="326" t="s">
        <v>49</v>
      </c>
      <c r="T23" s="326" t="s">
        <v>49</v>
      </c>
      <c r="U23" s="39" t="s">
        <v>50</v>
      </c>
      <c r="V23" s="116" t="s">
        <v>48</v>
      </c>
      <c r="W23" s="115" t="s">
        <v>48</v>
      </c>
      <c r="X23" s="326" t="s">
        <v>49</v>
      </c>
      <c r="Y23" s="326" t="s">
        <v>49</v>
      </c>
      <c r="Z23" s="326"/>
      <c r="AA23" s="39" t="s">
        <v>49</v>
      </c>
      <c r="AB23" s="39" t="s">
        <v>50</v>
      </c>
      <c r="AD23" s="36">
        <v>11</v>
      </c>
      <c r="AE23" s="38" t="s">
        <v>158</v>
      </c>
      <c r="AF23" s="135">
        <v>28.837265199060798</v>
      </c>
      <c r="AG23" s="38" t="s">
        <v>158</v>
      </c>
      <c r="AH23" s="37">
        <v>28.549099848169998</v>
      </c>
      <c r="AI23" s="38" t="s">
        <v>158</v>
      </c>
      <c r="AJ23" s="37">
        <v>29.437639600378201</v>
      </c>
      <c r="AK23" s="116" t="s">
        <v>158</v>
      </c>
      <c r="AL23" s="37">
        <v>29.4153620911957</v>
      </c>
      <c r="AM23" s="3"/>
      <c r="AN23" s="3"/>
      <c r="AO23" s="36">
        <v>11</v>
      </c>
      <c r="AP23" s="277" t="s">
        <v>49</v>
      </c>
      <c r="AQ23" s="278" t="s">
        <v>49</v>
      </c>
      <c r="AR23" s="277" t="s">
        <v>49</v>
      </c>
      <c r="AS23" s="278" t="s">
        <v>49</v>
      </c>
      <c r="AT23" s="277" t="s">
        <v>49</v>
      </c>
      <c r="AU23" s="278" t="s">
        <v>49</v>
      </c>
      <c r="AV23" s="277" t="s">
        <v>49</v>
      </c>
      <c r="AW23" s="278" t="s">
        <v>49</v>
      </c>
      <c r="AX23" s="277" t="s">
        <v>49</v>
      </c>
      <c r="AY23" s="278" t="s">
        <v>49</v>
      </c>
      <c r="AZ23" s="277" t="s">
        <v>49</v>
      </c>
      <c r="BA23" s="278" t="s">
        <v>49</v>
      </c>
      <c r="BC23" s="36">
        <v>11</v>
      </c>
      <c r="BD23" s="290" t="s">
        <v>49</v>
      </c>
      <c r="BE23" s="278" t="s">
        <v>49</v>
      </c>
      <c r="BF23" s="277" t="s">
        <v>49</v>
      </c>
      <c r="BG23" s="278" t="s">
        <v>49</v>
      </c>
      <c r="BH23" s="277" t="s">
        <v>49</v>
      </c>
      <c r="BI23" s="278" t="s">
        <v>49</v>
      </c>
      <c r="BJ23" s="277" t="s">
        <v>49</v>
      </c>
      <c r="BK23" s="278" t="s">
        <v>49</v>
      </c>
      <c r="BL23" s="277" t="s">
        <v>49</v>
      </c>
      <c r="BM23" s="278" t="s">
        <v>49</v>
      </c>
      <c r="BN23" s="277" t="s">
        <v>49</v>
      </c>
      <c r="BO23" s="278" t="s">
        <v>49</v>
      </c>
      <c r="BQ23" s="31">
        <v>11</v>
      </c>
      <c r="BR23" s="61">
        <v>1</v>
      </c>
      <c r="BS23" s="277" t="s">
        <v>49</v>
      </c>
      <c r="BT23" s="278" t="s">
        <v>49</v>
      </c>
      <c r="BU23" s="277" t="s">
        <v>49</v>
      </c>
      <c r="BV23" s="278" t="s">
        <v>49</v>
      </c>
      <c r="BW23" s="277" t="s">
        <v>49</v>
      </c>
      <c r="BX23" s="278" t="s">
        <v>49</v>
      </c>
      <c r="BY23" s="277" t="s">
        <v>49</v>
      </c>
      <c r="BZ23" s="278" t="s">
        <v>49</v>
      </c>
      <c r="CA23" s="277" t="s">
        <v>49</v>
      </c>
      <c r="CB23" s="279" t="s">
        <v>49</v>
      </c>
      <c r="CC23" s="277" t="s">
        <v>49</v>
      </c>
      <c r="CD23" s="278" t="s">
        <v>49</v>
      </c>
      <c r="CE23" s="280" t="s">
        <v>49</v>
      </c>
      <c r="CF23" s="279" t="s">
        <v>49</v>
      </c>
      <c r="CG23" s="277" t="s">
        <v>49</v>
      </c>
      <c r="CH23" s="278" t="s">
        <v>49</v>
      </c>
      <c r="CI23" s="280" t="s">
        <v>49</v>
      </c>
      <c r="CJ23" s="279" t="s">
        <v>49</v>
      </c>
      <c r="CK23" s="277" t="s">
        <v>49</v>
      </c>
      <c r="CL23" s="278" t="s">
        <v>49</v>
      </c>
      <c r="CN23" s="31">
        <v>11</v>
      </c>
      <c r="CO23" s="61"/>
      <c r="CP23" s="277" t="s">
        <v>49</v>
      </c>
      <c r="CQ23" s="278" t="s">
        <v>49</v>
      </c>
      <c r="CR23" s="277" t="s">
        <v>49</v>
      </c>
      <c r="CS23" s="278" t="s">
        <v>49</v>
      </c>
      <c r="CT23" s="277" t="s">
        <v>49</v>
      </c>
      <c r="CU23" s="278" t="s">
        <v>49</v>
      </c>
      <c r="CV23" s="277" t="s">
        <v>49</v>
      </c>
      <c r="CW23" s="278" t="s">
        <v>49</v>
      </c>
      <c r="CX23" s="277" t="s">
        <v>49</v>
      </c>
      <c r="CY23" s="279" t="s">
        <v>49</v>
      </c>
      <c r="CZ23" s="277" t="s">
        <v>49</v>
      </c>
      <c r="DA23" s="278" t="s">
        <v>49</v>
      </c>
      <c r="DB23" s="280" t="s">
        <v>49</v>
      </c>
      <c r="DC23" s="279" t="s">
        <v>49</v>
      </c>
      <c r="DD23" s="277" t="s">
        <v>49</v>
      </c>
      <c r="DE23" s="278" t="s">
        <v>49</v>
      </c>
      <c r="DF23" s="280" t="s">
        <v>49</v>
      </c>
      <c r="DG23" s="279" t="s">
        <v>49</v>
      </c>
      <c r="DH23" s="277" t="s">
        <v>49</v>
      </c>
      <c r="DI23" s="278" t="s">
        <v>49</v>
      </c>
      <c r="DK23" s="92">
        <v>11</v>
      </c>
      <c r="DL23" s="62" t="s">
        <v>49</v>
      </c>
      <c r="DM23" s="63" t="s">
        <v>49</v>
      </c>
      <c r="DO23" s="92">
        <v>11</v>
      </c>
      <c r="DP23" s="62" t="s">
        <v>49</v>
      </c>
      <c r="DQ23" s="63" t="s">
        <v>49</v>
      </c>
    </row>
    <row r="24" spans="1:121" ht="15.75" customHeight="1">
      <c r="A24" s="399" t="s">
        <v>82</v>
      </c>
      <c r="B24" s="400"/>
      <c r="C24" s="400"/>
      <c r="D24" s="400"/>
      <c r="E24" s="432" t="s">
        <v>156</v>
      </c>
      <c r="F24" s="432"/>
      <c r="G24" s="432"/>
      <c r="H24" s="433"/>
      <c r="I24" s="59"/>
      <c r="J24" s="17"/>
      <c r="K24" s="31">
        <v>12</v>
      </c>
      <c r="L24" s="33" t="s">
        <v>131</v>
      </c>
      <c r="M24" s="32" t="s">
        <v>63</v>
      </c>
      <c r="N24" s="173">
        <v>5.15</v>
      </c>
      <c r="O24" s="64" t="s">
        <v>64</v>
      </c>
      <c r="P24" s="209" t="s">
        <v>64</v>
      </c>
      <c r="Q24" s="209" t="s">
        <v>64</v>
      </c>
      <c r="R24" s="209" t="s">
        <v>64</v>
      </c>
      <c r="S24" s="209" t="s">
        <v>64</v>
      </c>
      <c r="T24" s="209" t="s">
        <v>64</v>
      </c>
      <c r="U24" s="348" t="s">
        <v>187</v>
      </c>
      <c r="V24" s="211" t="s">
        <v>64</v>
      </c>
      <c r="W24" s="209" t="s">
        <v>64</v>
      </c>
      <c r="X24" s="209" t="s">
        <v>64</v>
      </c>
      <c r="Y24" s="209" t="s">
        <v>64</v>
      </c>
      <c r="Z24" s="209" t="s">
        <v>64</v>
      </c>
      <c r="AA24" s="348" t="s">
        <v>64</v>
      </c>
      <c r="AB24" s="348" t="s">
        <v>187</v>
      </c>
      <c r="AD24" s="36">
        <v>12</v>
      </c>
      <c r="AE24" s="38">
        <v>23.900310109933901</v>
      </c>
      <c r="AF24" s="135">
        <v>28.692225767239599</v>
      </c>
      <c r="AG24" s="38">
        <v>25.2748298575886</v>
      </c>
      <c r="AH24" s="37">
        <v>29.176482545766</v>
      </c>
      <c r="AI24" s="38">
        <v>24.066127411613198</v>
      </c>
      <c r="AJ24" s="37">
        <v>29.771794357887</v>
      </c>
      <c r="AK24" s="116">
        <v>22.094148957805999</v>
      </c>
      <c r="AL24" s="37">
        <v>30.611637382506299</v>
      </c>
      <c r="AM24" s="3"/>
      <c r="AN24" s="3"/>
      <c r="AO24" s="36">
        <v>12</v>
      </c>
      <c r="AP24" s="38">
        <v>18.412333141087402</v>
      </c>
      <c r="AQ24" s="37">
        <v>30.341677757572199</v>
      </c>
      <c r="AR24" s="277" t="s">
        <v>49</v>
      </c>
      <c r="AS24" s="278" t="s">
        <v>49</v>
      </c>
      <c r="AT24" s="277" t="s">
        <v>49</v>
      </c>
      <c r="AU24" s="278" t="s">
        <v>49</v>
      </c>
      <c r="AV24" s="277" t="s">
        <v>49</v>
      </c>
      <c r="AW24" s="278" t="s">
        <v>49</v>
      </c>
      <c r="AX24" s="277" t="s">
        <v>49</v>
      </c>
      <c r="AY24" s="278" t="s">
        <v>49</v>
      </c>
      <c r="AZ24" s="277" t="s">
        <v>49</v>
      </c>
      <c r="BA24" s="278" t="s">
        <v>49</v>
      </c>
      <c r="BC24" s="36">
        <v>12</v>
      </c>
      <c r="BD24" s="38">
        <v>17.670150179120402</v>
      </c>
      <c r="BE24" s="37">
        <v>30.916513227689499</v>
      </c>
      <c r="BF24" s="277" t="s">
        <v>49</v>
      </c>
      <c r="BG24" s="278" t="s">
        <v>49</v>
      </c>
      <c r="BH24" s="277" t="s">
        <v>49</v>
      </c>
      <c r="BI24" s="278" t="s">
        <v>49</v>
      </c>
      <c r="BJ24" s="277" t="s">
        <v>49</v>
      </c>
      <c r="BK24" s="278" t="s">
        <v>49</v>
      </c>
      <c r="BL24" s="277" t="s">
        <v>49</v>
      </c>
      <c r="BM24" s="278" t="s">
        <v>49</v>
      </c>
      <c r="BN24" s="277" t="s">
        <v>49</v>
      </c>
      <c r="BO24" s="278" t="s">
        <v>49</v>
      </c>
      <c r="BQ24" s="31">
        <v>12</v>
      </c>
      <c r="BR24" s="61">
        <v>1</v>
      </c>
      <c r="BS24" s="38">
        <v>16.145465597494901</v>
      </c>
      <c r="BT24" s="37">
        <v>25.168981687110701</v>
      </c>
      <c r="BU24" s="38">
        <v>15.140826889184501</v>
      </c>
      <c r="BV24" s="37">
        <v>25.788261141040898</v>
      </c>
      <c r="BW24" s="38">
        <v>14.771010130061301</v>
      </c>
      <c r="BX24" s="37">
        <v>26.9504627020467</v>
      </c>
      <c r="BY24" s="38">
        <v>14.6688507143955</v>
      </c>
      <c r="BZ24" s="37">
        <v>27.619894713912</v>
      </c>
      <c r="CA24" s="38">
        <v>15.1053044001552</v>
      </c>
      <c r="CB24" s="135">
        <v>27.086486549984901</v>
      </c>
      <c r="CC24" s="38" t="s">
        <v>158</v>
      </c>
      <c r="CD24" s="37">
        <v>25.790551554281699</v>
      </c>
      <c r="CE24" s="116">
        <v>14.7840878090194</v>
      </c>
      <c r="CF24" s="135">
        <v>25.171755502996</v>
      </c>
      <c r="CG24" s="38">
        <v>15.341018487833299</v>
      </c>
      <c r="CH24" s="37">
        <v>27.051328714512302</v>
      </c>
      <c r="CI24" s="116" t="s">
        <v>158</v>
      </c>
      <c r="CJ24" s="135">
        <v>25.998826847759801</v>
      </c>
      <c r="CK24" s="38" t="s">
        <v>158</v>
      </c>
      <c r="CL24" s="37">
        <v>25.977136833011901</v>
      </c>
      <c r="CN24" s="31">
        <v>12</v>
      </c>
      <c r="CO24" s="61">
        <v>1</v>
      </c>
      <c r="CP24" s="38">
        <v>17.850672850117299</v>
      </c>
      <c r="CQ24" s="37">
        <v>31.163098028056702</v>
      </c>
      <c r="CR24" s="38">
        <v>17.0586334720997</v>
      </c>
      <c r="CS24" s="37">
        <v>31.641109447429901</v>
      </c>
      <c r="CT24" s="38">
        <v>18.249238344283501</v>
      </c>
      <c r="CU24" s="37">
        <v>30.222476647074799</v>
      </c>
      <c r="CV24" s="38">
        <v>17.673191886391699</v>
      </c>
      <c r="CW24" s="37">
        <v>31.268215249740901</v>
      </c>
      <c r="CX24" s="38">
        <v>17.718108017434901</v>
      </c>
      <c r="CY24" s="135">
        <v>30.935390845613998</v>
      </c>
      <c r="CZ24" s="38">
        <v>16.993912375900901</v>
      </c>
      <c r="DA24" s="37">
        <v>31.234609027136301</v>
      </c>
      <c r="DB24" s="116">
        <v>16.646021243289301</v>
      </c>
      <c r="DC24" s="135">
        <v>32.189665875149402</v>
      </c>
      <c r="DD24" s="38">
        <v>20.755358694102199</v>
      </c>
      <c r="DE24" s="37">
        <v>29.703389455468699</v>
      </c>
      <c r="DF24" s="116" t="s">
        <v>158</v>
      </c>
      <c r="DG24" s="135">
        <v>29.715795539992001</v>
      </c>
      <c r="DH24" s="38" t="s">
        <v>158</v>
      </c>
      <c r="DI24" s="37">
        <v>29.942374788743201</v>
      </c>
      <c r="DK24" s="92">
        <v>12</v>
      </c>
      <c r="DL24" s="38">
        <v>15.9229564546766</v>
      </c>
      <c r="DM24" s="37">
        <v>34.050745201774703</v>
      </c>
      <c r="DO24" s="92">
        <v>12</v>
      </c>
      <c r="DP24" s="38">
        <v>16.874117598076701</v>
      </c>
      <c r="DQ24" s="37">
        <v>30.646722443487999</v>
      </c>
    </row>
    <row r="25" spans="1:121" ht="15" customHeight="1">
      <c r="A25" s="407" t="s">
        <v>84</v>
      </c>
      <c r="B25" s="408"/>
      <c r="C25" s="408"/>
      <c r="D25" s="408"/>
      <c r="E25" s="434" t="s">
        <v>192</v>
      </c>
      <c r="F25" s="435"/>
      <c r="G25" s="435"/>
      <c r="H25" s="436"/>
      <c r="I25" s="16"/>
      <c r="J25" s="17"/>
      <c r="K25" s="31">
        <v>13</v>
      </c>
      <c r="L25" s="33" t="s">
        <v>131</v>
      </c>
      <c r="M25" s="32" t="s">
        <v>63</v>
      </c>
      <c r="N25" s="173">
        <v>5.15</v>
      </c>
      <c r="O25" s="64" t="s">
        <v>64</v>
      </c>
      <c r="P25" s="209" t="s">
        <v>64</v>
      </c>
      <c r="Q25" s="209" t="s">
        <v>64</v>
      </c>
      <c r="R25" s="209" t="s">
        <v>64</v>
      </c>
      <c r="S25" s="209" t="s">
        <v>64</v>
      </c>
      <c r="T25" s="209" t="s">
        <v>64</v>
      </c>
      <c r="U25" s="348" t="s">
        <v>187</v>
      </c>
      <c r="V25" s="211" t="s">
        <v>64</v>
      </c>
      <c r="W25" s="209" t="s">
        <v>64</v>
      </c>
      <c r="X25" s="209" t="s">
        <v>64</v>
      </c>
      <c r="Y25" s="209" t="s">
        <v>64</v>
      </c>
      <c r="Z25" s="209" t="s">
        <v>64</v>
      </c>
      <c r="AA25" s="348" t="s">
        <v>64</v>
      </c>
      <c r="AB25" s="348" t="s">
        <v>187</v>
      </c>
      <c r="AD25" s="36">
        <v>13</v>
      </c>
      <c r="AE25" s="38">
        <v>22.8570828323158</v>
      </c>
      <c r="AF25" s="135">
        <v>28.795760560436602</v>
      </c>
      <c r="AG25" s="38">
        <v>26.1024722846565</v>
      </c>
      <c r="AH25" s="37">
        <v>30.919265561729699</v>
      </c>
      <c r="AI25" s="38">
        <v>24.373317357373001</v>
      </c>
      <c r="AJ25" s="37">
        <v>29.613900257244701</v>
      </c>
      <c r="AK25" s="116">
        <v>23.569809005573401</v>
      </c>
      <c r="AL25" s="37">
        <v>29.8093929008934</v>
      </c>
      <c r="AM25" s="3"/>
      <c r="AN25" s="3"/>
      <c r="AO25" s="36">
        <v>13</v>
      </c>
      <c r="AP25" s="38">
        <v>19.615333009802001</v>
      </c>
      <c r="AQ25" s="37">
        <v>30.932478794258</v>
      </c>
      <c r="AR25" s="277" t="s">
        <v>49</v>
      </c>
      <c r="AS25" s="278" t="s">
        <v>49</v>
      </c>
      <c r="AT25" s="277" t="s">
        <v>49</v>
      </c>
      <c r="AU25" s="278" t="s">
        <v>49</v>
      </c>
      <c r="AV25" s="277" t="s">
        <v>49</v>
      </c>
      <c r="AW25" s="278" t="s">
        <v>49</v>
      </c>
      <c r="AX25" s="277" t="s">
        <v>49</v>
      </c>
      <c r="AY25" s="278" t="s">
        <v>49</v>
      </c>
      <c r="AZ25" s="277" t="s">
        <v>49</v>
      </c>
      <c r="BA25" s="278" t="s">
        <v>49</v>
      </c>
      <c r="BC25" s="36">
        <v>13</v>
      </c>
      <c r="BD25" s="38">
        <v>18.785481858567501</v>
      </c>
      <c r="BE25" s="37">
        <v>30.877905988627599</v>
      </c>
      <c r="BF25" s="277" t="s">
        <v>49</v>
      </c>
      <c r="BG25" s="278" t="s">
        <v>49</v>
      </c>
      <c r="BH25" s="277" t="s">
        <v>49</v>
      </c>
      <c r="BI25" s="278" t="s">
        <v>49</v>
      </c>
      <c r="BJ25" s="277" t="s">
        <v>49</v>
      </c>
      <c r="BK25" s="278" t="s">
        <v>49</v>
      </c>
      <c r="BL25" s="277" t="s">
        <v>49</v>
      </c>
      <c r="BM25" s="278" t="s">
        <v>49</v>
      </c>
      <c r="BN25" s="277" t="s">
        <v>49</v>
      </c>
      <c r="BO25" s="278" t="s">
        <v>49</v>
      </c>
      <c r="BQ25" s="31">
        <v>13</v>
      </c>
      <c r="BR25" s="61">
        <v>1</v>
      </c>
      <c r="BS25" s="38" t="s">
        <v>158</v>
      </c>
      <c r="BT25" s="37">
        <v>26.4508655010778</v>
      </c>
      <c r="BU25" s="38" t="s">
        <v>158</v>
      </c>
      <c r="BV25" s="37">
        <v>26.2261819123969</v>
      </c>
      <c r="BW25" s="38">
        <v>16.717013863454302</v>
      </c>
      <c r="BX25" s="37">
        <v>26.916644044278598</v>
      </c>
      <c r="BY25" s="38" t="s">
        <v>158</v>
      </c>
      <c r="BZ25" s="37">
        <v>25.5161539453945</v>
      </c>
      <c r="CA25" s="38">
        <v>15.1514498485479</v>
      </c>
      <c r="CB25" s="135">
        <v>27.7994972553076</v>
      </c>
      <c r="CC25" s="38">
        <v>15.436904064917201</v>
      </c>
      <c r="CD25" s="37">
        <v>24.8766788483032</v>
      </c>
      <c r="CE25" s="116">
        <v>15.026326511993201</v>
      </c>
      <c r="CF25" s="135">
        <v>25.2193560585489</v>
      </c>
      <c r="CG25" s="38" t="s">
        <v>158</v>
      </c>
      <c r="CH25" s="37">
        <v>25.508885397410701</v>
      </c>
      <c r="CI25" s="116" t="s">
        <v>158</v>
      </c>
      <c r="CJ25" s="135">
        <v>26.267942935823498</v>
      </c>
      <c r="CK25" s="38" t="s">
        <v>158</v>
      </c>
      <c r="CL25" s="37">
        <v>26.248514954917599</v>
      </c>
      <c r="CN25" s="31">
        <v>13</v>
      </c>
      <c r="CO25" s="61">
        <v>1</v>
      </c>
      <c r="CP25" s="38" t="s">
        <v>158</v>
      </c>
      <c r="CQ25" s="37">
        <v>29.706452035241799</v>
      </c>
      <c r="CR25" s="38">
        <v>18.066591769318801</v>
      </c>
      <c r="CS25" s="37">
        <v>31.462615786230501</v>
      </c>
      <c r="CT25" s="38" t="s">
        <v>158</v>
      </c>
      <c r="CU25" s="37">
        <v>29.647877860976301</v>
      </c>
      <c r="CV25" s="38">
        <v>17.114110705218401</v>
      </c>
      <c r="CW25" s="37">
        <v>31.675730561792601</v>
      </c>
      <c r="CX25" s="38">
        <v>17.8737877761127</v>
      </c>
      <c r="CY25" s="135">
        <v>30.805701561033299</v>
      </c>
      <c r="CZ25" s="38">
        <v>16.272488281937601</v>
      </c>
      <c r="DA25" s="37">
        <v>31.338949749790999</v>
      </c>
      <c r="DB25" s="116" t="s">
        <v>158</v>
      </c>
      <c r="DC25" s="135">
        <v>29.873950065883299</v>
      </c>
      <c r="DD25" s="38">
        <v>16.970328036703201</v>
      </c>
      <c r="DE25" s="37">
        <v>31.5261624708907</v>
      </c>
      <c r="DF25" s="116">
        <v>17.1839290488874</v>
      </c>
      <c r="DG25" s="135">
        <v>31.453555965640899</v>
      </c>
      <c r="DH25" s="38" t="s">
        <v>158</v>
      </c>
      <c r="DI25" s="37">
        <v>30.0859163805478</v>
      </c>
      <c r="DK25" s="92">
        <v>13</v>
      </c>
      <c r="DL25" s="38">
        <v>16.7070432350122</v>
      </c>
      <c r="DM25" s="37">
        <v>31.340349202265099</v>
      </c>
      <c r="DO25" s="92">
        <v>13</v>
      </c>
      <c r="DP25" s="38">
        <v>16.2380650559933</v>
      </c>
      <c r="DQ25" s="37">
        <v>32.872513523238602</v>
      </c>
    </row>
    <row r="26" spans="1:121" ht="27.6" customHeight="1" thickBot="1">
      <c r="A26" s="391" t="s">
        <v>86</v>
      </c>
      <c r="B26" s="392"/>
      <c r="C26" s="392"/>
      <c r="D26" s="392"/>
      <c r="E26" s="393" t="s">
        <v>87</v>
      </c>
      <c r="F26" s="393"/>
      <c r="G26" s="393"/>
      <c r="H26" s="394"/>
      <c r="I26" s="16"/>
      <c r="J26" s="17"/>
      <c r="K26" s="31">
        <v>14</v>
      </c>
      <c r="L26" s="33" t="s">
        <v>131</v>
      </c>
      <c r="M26" s="32" t="s">
        <v>63</v>
      </c>
      <c r="N26" s="173">
        <v>5.15</v>
      </c>
      <c r="O26" s="64" t="s">
        <v>64</v>
      </c>
      <c r="P26" s="209" t="s">
        <v>64</v>
      </c>
      <c r="Q26" s="209" t="s">
        <v>64</v>
      </c>
      <c r="R26" s="209" t="s">
        <v>64</v>
      </c>
      <c r="S26" s="209" t="s">
        <v>64</v>
      </c>
      <c r="T26" s="209" t="s">
        <v>64</v>
      </c>
      <c r="U26" s="348" t="s">
        <v>187</v>
      </c>
      <c r="V26" s="211" t="s">
        <v>64</v>
      </c>
      <c r="W26" s="209" t="s">
        <v>64</v>
      </c>
      <c r="X26" s="209" t="s">
        <v>64</v>
      </c>
      <c r="Y26" s="209" t="s">
        <v>64</v>
      </c>
      <c r="Z26" s="209" t="s">
        <v>64</v>
      </c>
      <c r="AA26" s="348" t="s">
        <v>64</v>
      </c>
      <c r="AB26" s="348" t="s">
        <v>187</v>
      </c>
      <c r="AD26" s="36">
        <v>14</v>
      </c>
      <c r="AE26" s="38">
        <v>19.874926293298099</v>
      </c>
      <c r="AF26" s="135">
        <v>28.440799945495598</v>
      </c>
      <c r="AG26" s="38">
        <v>20.956563434225099</v>
      </c>
      <c r="AH26" s="37">
        <v>30.8317329449246</v>
      </c>
      <c r="AI26" s="38">
        <v>21.202985128435301</v>
      </c>
      <c r="AJ26" s="37">
        <v>30.025913287031099</v>
      </c>
      <c r="AK26" s="116">
        <v>19.6822785770335</v>
      </c>
      <c r="AL26" s="37">
        <v>31.647780548501501</v>
      </c>
      <c r="AM26" s="3"/>
      <c r="AN26" s="3"/>
      <c r="AO26" s="36">
        <v>14</v>
      </c>
      <c r="AP26" s="38">
        <v>17.535458583671499</v>
      </c>
      <c r="AQ26" s="37">
        <v>31.8258787790528</v>
      </c>
      <c r="AR26" s="277" t="s">
        <v>49</v>
      </c>
      <c r="AS26" s="278" t="s">
        <v>49</v>
      </c>
      <c r="AT26" s="277" t="s">
        <v>49</v>
      </c>
      <c r="AU26" s="278" t="s">
        <v>49</v>
      </c>
      <c r="AV26" s="277" t="s">
        <v>49</v>
      </c>
      <c r="AW26" s="278" t="s">
        <v>49</v>
      </c>
      <c r="AX26" s="277" t="s">
        <v>49</v>
      </c>
      <c r="AY26" s="278" t="s">
        <v>49</v>
      </c>
      <c r="AZ26" s="277" t="s">
        <v>49</v>
      </c>
      <c r="BA26" s="278" t="s">
        <v>49</v>
      </c>
      <c r="BC26" s="36">
        <v>14</v>
      </c>
      <c r="BD26" s="38">
        <v>18.439083170619401</v>
      </c>
      <c r="BE26" s="37">
        <v>30.913773602884199</v>
      </c>
      <c r="BF26" s="277" t="s">
        <v>49</v>
      </c>
      <c r="BG26" s="278" t="s">
        <v>49</v>
      </c>
      <c r="BH26" s="277" t="s">
        <v>49</v>
      </c>
      <c r="BI26" s="278" t="s">
        <v>49</v>
      </c>
      <c r="BJ26" s="277" t="s">
        <v>49</v>
      </c>
      <c r="BK26" s="278" t="s">
        <v>49</v>
      </c>
      <c r="BL26" s="277" t="s">
        <v>49</v>
      </c>
      <c r="BM26" s="278" t="s">
        <v>49</v>
      </c>
      <c r="BN26" s="277" t="s">
        <v>49</v>
      </c>
      <c r="BO26" s="278" t="s">
        <v>49</v>
      </c>
      <c r="BQ26" s="31">
        <v>14</v>
      </c>
      <c r="BR26" s="61">
        <v>1</v>
      </c>
      <c r="BS26" s="38">
        <v>15.793309291927599</v>
      </c>
      <c r="BT26" s="37">
        <v>27.030226329811399</v>
      </c>
      <c r="BU26" s="38">
        <v>16.516726476062601</v>
      </c>
      <c r="BV26" s="37">
        <v>26.399512597355699</v>
      </c>
      <c r="BW26" s="38">
        <v>15.199380265130101</v>
      </c>
      <c r="BX26" s="37">
        <v>23.821309908488601</v>
      </c>
      <c r="BY26" s="38">
        <v>15.6138826789193</v>
      </c>
      <c r="BZ26" s="37">
        <v>28.652662400721098</v>
      </c>
      <c r="CA26" s="38">
        <v>15.593546306281301</v>
      </c>
      <c r="CB26" s="135">
        <v>26.487027027383899</v>
      </c>
      <c r="CC26" s="38">
        <v>15.9155368900082</v>
      </c>
      <c r="CD26" s="37">
        <v>24.884215313709401</v>
      </c>
      <c r="CE26" s="116">
        <v>15.809871942045699</v>
      </c>
      <c r="CF26" s="135">
        <v>20.855190783934901</v>
      </c>
      <c r="CG26" s="38" t="s">
        <v>158</v>
      </c>
      <c r="CH26" s="37">
        <v>26.024216432117498</v>
      </c>
      <c r="CI26" s="116" t="s">
        <v>158</v>
      </c>
      <c r="CJ26" s="135">
        <v>26.5774199003489</v>
      </c>
      <c r="CK26" s="38">
        <v>15.8212531263783</v>
      </c>
      <c r="CL26" s="37">
        <v>25.508079159310299</v>
      </c>
      <c r="CN26" s="31">
        <v>14</v>
      </c>
      <c r="CO26" s="61">
        <v>1</v>
      </c>
      <c r="CP26" s="38">
        <v>17.783203736674899</v>
      </c>
      <c r="CQ26" s="37">
        <v>31.654765135559199</v>
      </c>
      <c r="CR26" s="38">
        <v>17.209306292947499</v>
      </c>
      <c r="CS26" s="37">
        <v>32.0133187722369</v>
      </c>
      <c r="CT26" s="38" t="s">
        <v>158</v>
      </c>
      <c r="CU26" s="37">
        <v>30.390999409704101</v>
      </c>
      <c r="CV26" s="38">
        <v>17.3523727575847</v>
      </c>
      <c r="CW26" s="37">
        <v>32.202858234159102</v>
      </c>
      <c r="CX26" s="38">
        <v>16.456467169667999</v>
      </c>
      <c r="CY26" s="135">
        <v>32.023749517311501</v>
      </c>
      <c r="CZ26" s="38">
        <v>16.700435519475398</v>
      </c>
      <c r="DA26" s="37">
        <v>32.226971400687603</v>
      </c>
      <c r="DB26" s="116" t="s">
        <v>158</v>
      </c>
      <c r="DC26" s="135">
        <v>29.958884613285701</v>
      </c>
      <c r="DD26" s="38">
        <v>17.2336781189879</v>
      </c>
      <c r="DE26" s="37">
        <v>31.017350976146599</v>
      </c>
      <c r="DF26" s="116">
        <v>17.0903366410686</v>
      </c>
      <c r="DG26" s="135">
        <v>30.229804856073802</v>
      </c>
      <c r="DH26" s="38" t="s">
        <v>158</v>
      </c>
      <c r="DI26" s="37">
        <v>29.608084581027502</v>
      </c>
      <c r="DK26" s="92">
        <v>14</v>
      </c>
      <c r="DL26" s="38">
        <v>16.3416123048641</v>
      </c>
      <c r="DM26" s="37">
        <v>33.2934803268708</v>
      </c>
      <c r="DO26" s="92">
        <v>14</v>
      </c>
      <c r="DP26" s="38">
        <v>17.214633230940201</v>
      </c>
      <c r="DQ26" s="37">
        <v>31.793626104898198</v>
      </c>
    </row>
    <row r="27" spans="1:121" ht="15.75" customHeight="1" thickBot="1">
      <c r="A27" s="59"/>
      <c r="B27" s="59"/>
      <c r="C27" s="59"/>
      <c r="D27" s="59"/>
      <c r="E27" s="59"/>
      <c r="F27" s="59"/>
      <c r="G27" s="59"/>
      <c r="H27" s="60"/>
      <c r="I27" s="16"/>
      <c r="J27" s="17"/>
      <c r="K27" s="31">
        <v>15</v>
      </c>
      <c r="L27" s="33" t="s">
        <v>131</v>
      </c>
      <c r="M27" s="32" t="s">
        <v>63</v>
      </c>
      <c r="N27" s="173">
        <v>5.15</v>
      </c>
      <c r="O27" s="64" t="s">
        <v>64</v>
      </c>
      <c r="P27" s="209" t="s">
        <v>64</v>
      </c>
      <c r="Q27" s="209" t="s">
        <v>64</v>
      </c>
      <c r="R27" s="209" t="s">
        <v>64</v>
      </c>
      <c r="S27" s="209" t="s">
        <v>64</v>
      </c>
      <c r="T27" s="209" t="s">
        <v>64</v>
      </c>
      <c r="U27" s="348" t="s">
        <v>187</v>
      </c>
      <c r="V27" s="211" t="s">
        <v>64</v>
      </c>
      <c r="W27" s="209" t="s">
        <v>64</v>
      </c>
      <c r="X27" s="209" t="s">
        <v>64</v>
      </c>
      <c r="Y27" s="209" t="s">
        <v>64</v>
      </c>
      <c r="Z27" s="209" t="s">
        <v>64</v>
      </c>
      <c r="AA27" s="348" t="s">
        <v>64</v>
      </c>
      <c r="AB27" s="348" t="s">
        <v>187</v>
      </c>
      <c r="AD27" s="36">
        <v>15</v>
      </c>
      <c r="AE27" s="38">
        <v>24.243223797160798</v>
      </c>
      <c r="AF27" s="135">
        <v>28.663552873262901</v>
      </c>
      <c r="AG27" s="38">
        <v>21.6478507983173</v>
      </c>
      <c r="AH27" s="37">
        <v>28.672516111719801</v>
      </c>
      <c r="AI27" s="38">
        <v>25.618167404644399</v>
      </c>
      <c r="AJ27" s="37">
        <v>29.688668649487202</v>
      </c>
      <c r="AK27" s="116">
        <v>23.541294895125599</v>
      </c>
      <c r="AL27" s="37">
        <v>29.642025375244501</v>
      </c>
      <c r="AM27" s="3"/>
      <c r="AN27" s="3"/>
      <c r="AO27" s="36">
        <v>15</v>
      </c>
      <c r="AP27" s="38">
        <v>17.912565800323001</v>
      </c>
      <c r="AQ27" s="37">
        <v>32.389076938426399</v>
      </c>
      <c r="AR27" s="277" t="s">
        <v>49</v>
      </c>
      <c r="AS27" s="278" t="s">
        <v>49</v>
      </c>
      <c r="AT27" s="277" t="s">
        <v>49</v>
      </c>
      <c r="AU27" s="278" t="s">
        <v>49</v>
      </c>
      <c r="AV27" s="277" t="s">
        <v>49</v>
      </c>
      <c r="AW27" s="278" t="s">
        <v>49</v>
      </c>
      <c r="AX27" s="277" t="s">
        <v>49</v>
      </c>
      <c r="AY27" s="278" t="s">
        <v>49</v>
      </c>
      <c r="AZ27" s="277" t="s">
        <v>49</v>
      </c>
      <c r="BA27" s="278" t="s">
        <v>49</v>
      </c>
      <c r="BC27" s="36">
        <v>15</v>
      </c>
      <c r="BD27" s="38">
        <v>18.033416131221799</v>
      </c>
      <c r="BE27" s="37">
        <v>31.349174369697899</v>
      </c>
      <c r="BF27" s="277" t="s">
        <v>49</v>
      </c>
      <c r="BG27" s="278" t="s">
        <v>49</v>
      </c>
      <c r="BH27" s="277" t="s">
        <v>49</v>
      </c>
      <c r="BI27" s="278" t="s">
        <v>49</v>
      </c>
      <c r="BJ27" s="277" t="s">
        <v>49</v>
      </c>
      <c r="BK27" s="278" t="s">
        <v>49</v>
      </c>
      <c r="BL27" s="277" t="s">
        <v>49</v>
      </c>
      <c r="BM27" s="278" t="s">
        <v>49</v>
      </c>
      <c r="BN27" s="277" t="s">
        <v>49</v>
      </c>
      <c r="BO27" s="278" t="s">
        <v>49</v>
      </c>
      <c r="BQ27" s="31">
        <v>15</v>
      </c>
      <c r="BR27" s="61">
        <v>1</v>
      </c>
      <c r="BS27" s="38">
        <v>16.919366200442099</v>
      </c>
      <c r="BT27" s="37">
        <v>27.026796675332001</v>
      </c>
      <c r="BU27" s="38">
        <v>16.125204186489999</v>
      </c>
      <c r="BV27" s="37">
        <v>26.370256311640599</v>
      </c>
      <c r="BW27" s="38">
        <v>15.893744275534401</v>
      </c>
      <c r="BX27" s="37">
        <v>26.785583055898702</v>
      </c>
      <c r="BY27" s="38">
        <v>15.341798049170899</v>
      </c>
      <c r="BZ27" s="37">
        <v>28.231969087241001</v>
      </c>
      <c r="CA27" s="38">
        <v>16.2257927509011</v>
      </c>
      <c r="CB27" s="135">
        <v>25.585504591290402</v>
      </c>
      <c r="CC27" s="38">
        <v>14.7226349380208</v>
      </c>
      <c r="CD27" s="37">
        <v>26.089247889962198</v>
      </c>
      <c r="CE27" s="116" t="s">
        <v>158</v>
      </c>
      <c r="CF27" s="135">
        <v>29.203412599024499</v>
      </c>
      <c r="CG27" s="38">
        <v>16.953576495148699</v>
      </c>
      <c r="CH27" s="37">
        <v>26.8833304977593</v>
      </c>
      <c r="CI27" s="116" t="s">
        <v>158</v>
      </c>
      <c r="CJ27" s="135">
        <v>26.311174463361201</v>
      </c>
      <c r="CK27" s="38" t="s">
        <v>158</v>
      </c>
      <c r="CL27" s="37">
        <v>26.677143779669102</v>
      </c>
      <c r="CN27" s="31">
        <v>15</v>
      </c>
      <c r="CO27" s="61">
        <v>1</v>
      </c>
      <c r="CP27" s="38">
        <v>17.747745225296299</v>
      </c>
      <c r="CQ27" s="37">
        <v>31.383311540920399</v>
      </c>
      <c r="CR27" s="38">
        <v>17.243166142587899</v>
      </c>
      <c r="CS27" s="37">
        <v>31.646634515806898</v>
      </c>
      <c r="CT27" s="38">
        <v>17.234041549159301</v>
      </c>
      <c r="CU27" s="37">
        <v>32.083397750801197</v>
      </c>
      <c r="CV27" s="38">
        <v>17.302115690530101</v>
      </c>
      <c r="CW27" s="37">
        <v>32.671005470850403</v>
      </c>
      <c r="CX27" s="38">
        <v>17.454209642937101</v>
      </c>
      <c r="CY27" s="135">
        <v>31.790283075561</v>
      </c>
      <c r="CZ27" s="38">
        <v>16.8851911794779</v>
      </c>
      <c r="DA27" s="37">
        <v>32.675061069905503</v>
      </c>
      <c r="DB27" s="116" t="s">
        <v>158</v>
      </c>
      <c r="DC27" s="135">
        <v>29.907245002280401</v>
      </c>
      <c r="DD27" s="38" t="s">
        <v>158</v>
      </c>
      <c r="DE27" s="37">
        <v>29.6816707488214</v>
      </c>
      <c r="DF27" s="116">
        <v>16.587677737123499</v>
      </c>
      <c r="DG27" s="135">
        <v>31.9842960806272</v>
      </c>
      <c r="DH27" s="38" t="s">
        <v>158</v>
      </c>
      <c r="DI27" s="37">
        <v>30.128151163688901</v>
      </c>
      <c r="DK27" s="92">
        <v>15</v>
      </c>
      <c r="DL27" s="38">
        <v>18.120430489257199</v>
      </c>
      <c r="DM27" s="37">
        <v>29.580997177522502</v>
      </c>
      <c r="DO27" s="92">
        <v>15</v>
      </c>
      <c r="DP27" s="38">
        <v>15.823374846876099</v>
      </c>
      <c r="DQ27" s="37">
        <v>23.564289606538502</v>
      </c>
    </row>
    <row r="28" spans="1:121" ht="15.75" customHeight="1" thickBot="1">
      <c r="A28" s="395" t="s">
        <v>88</v>
      </c>
      <c r="B28" s="396"/>
      <c r="C28" s="396"/>
      <c r="D28" s="396"/>
      <c r="E28" s="396"/>
      <c r="F28" s="396"/>
      <c r="G28" s="397" t="s">
        <v>89</v>
      </c>
      <c r="H28" s="398"/>
      <c r="I28" s="60"/>
      <c r="J28" s="17"/>
      <c r="K28" s="31">
        <v>16</v>
      </c>
      <c r="L28" s="33" t="s">
        <v>131</v>
      </c>
      <c r="M28" s="32" t="s">
        <v>63</v>
      </c>
      <c r="N28" s="173">
        <v>5.15</v>
      </c>
      <c r="O28" s="64" t="s">
        <v>64</v>
      </c>
      <c r="P28" s="209" t="s">
        <v>64</v>
      </c>
      <c r="Q28" s="209" t="s">
        <v>64</v>
      </c>
      <c r="R28" s="209" t="s">
        <v>64</v>
      </c>
      <c r="S28" s="209" t="s">
        <v>64</v>
      </c>
      <c r="T28" s="209" t="s">
        <v>64</v>
      </c>
      <c r="U28" s="348" t="s">
        <v>187</v>
      </c>
      <c r="V28" s="211" t="s">
        <v>64</v>
      </c>
      <c r="W28" s="209" t="s">
        <v>64</v>
      </c>
      <c r="X28" s="209" t="s">
        <v>64</v>
      </c>
      <c r="Y28" s="209" t="s">
        <v>64</v>
      </c>
      <c r="Z28" s="209" t="s">
        <v>64</v>
      </c>
      <c r="AA28" s="348" t="s">
        <v>64</v>
      </c>
      <c r="AB28" s="348" t="s">
        <v>187</v>
      </c>
      <c r="AD28" s="36">
        <v>16</v>
      </c>
      <c r="AE28" s="38">
        <v>25.414439975587999</v>
      </c>
      <c r="AF28" s="135">
        <v>28.663713396827902</v>
      </c>
      <c r="AG28" s="38">
        <v>25.060640328206901</v>
      </c>
      <c r="AH28" s="37">
        <v>29.065793912282398</v>
      </c>
      <c r="AI28" s="38">
        <v>26.421496056515998</v>
      </c>
      <c r="AJ28" s="37">
        <v>29.753557996009</v>
      </c>
      <c r="AK28" s="116">
        <v>24.875800413341199</v>
      </c>
      <c r="AL28" s="37">
        <v>29.663037883172102</v>
      </c>
      <c r="AM28" s="3"/>
      <c r="AN28" s="3"/>
      <c r="AO28" s="36">
        <v>16</v>
      </c>
      <c r="AP28" s="38">
        <v>17.770806495534298</v>
      </c>
      <c r="AQ28" s="37">
        <v>31.857853425835</v>
      </c>
      <c r="AR28" s="277" t="s">
        <v>49</v>
      </c>
      <c r="AS28" s="278" t="s">
        <v>49</v>
      </c>
      <c r="AT28" s="277" t="s">
        <v>49</v>
      </c>
      <c r="AU28" s="278" t="s">
        <v>49</v>
      </c>
      <c r="AV28" s="277" t="s">
        <v>49</v>
      </c>
      <c r="AW28" s="278" t="s">
        <v>49</v>
      </c>
      <c r="AX28" s="277" t="s">
        <v>49</v>
      </c>
      <c r="AY28" s="278" t="s">
        <v>49</v>
      </c>
      <c r="AZ28" s="277" t="s">
        <v>49</v>
      </c>
      <c r="BA28" s="278" t="s">
        <v>49</v>
      </c>
      <c r="BC28" s="36">
        <v>16</v>
      </c>
      <c r="BD28" s="38">
        <v>17.430246407278499</v>
      </c>
      <c r="BE28" s="37">
        <v>31.543995945929201</v>
      </c>
      <c r="BF28" s="277" t="s">
        <v>49</v>
      </c>
      <c r="BG28" s="278" t="s">
        <v>49</v>
      </c>
      <c r="BH28" s="277" t="s">
        <v>49</v>
      </c>
      <c r="BI28" s="278" t="s">
        <v>49</v>
      </c>
      <c r="BJ28" s="277" t="s">
        <v>49</v>
      </c>
      <c r="BK28" s="278" t="s">
        <v>49</v>
      </c>
      <c r="BL28" s="277" t="s">
        <v>49</v>
      </c>
      <c r="BM28" s="278" t="s">
        <v>49</v>
      </c>
      <c r="BN28" s="277" t="s">
        <v>49</v>
      </c>
      <c r="BO28" s="278" t="s">
        <v>49</v>
      </c>
      <c r="BQ28" s="31">
        <v>16</v>
      </c>
      <c r="BR28" s="61">
        <v>1</v>
      </c>
      <c r="BS28" s="38">
        <v>14.6594449473561</v>
      </c>
      <c r="BT28" s="37">
        <v>24.6633400907733</v>
      </c>
      <c r="BU28" s="38">
        <v>14.846654159046899</v>
      </c>
      <c r="BV28" s="37">
        <v>26.466689281603099</v>
      </c>
      <c r="BW28" s="38">
        <v>16.018660283163399</v>
      </c>
      <c r="BX28" s="37">
        <v>27.540676471837202</v>
      </c>
      <c r="BY28" s="38">
        <v>15.3012048136821</v>
      </c>
      <c r="BZ28" s="37">
        <v>26.938493443143901</v>
      </c>
      <c r="CA28" s="38">
        <v>15.428055713423699</v>
      </c>
      <c r="CB28" s="135">
        <v>27.420810638223799</v>
      </c>
      <c r="CC28" s="38" t="s">
        <v>158</v>
      </c>
      <c r="CD28" s="37">
        <v>26.126349128702099</v>
      </c>
      <c r="CE28" s="116">
        <v>14.4903687899877</v>
      </c>
      <c r="CF28" s="135">
        <v>26.836213356087399</v>
      </c>
      <c r="CG28" s="38" t="s">
        <v>158</v>
      </c>
      <c r="CH28" s="37">
        <v>26.033120026879299</v>
      </c>
      <c r="CI28" s="116">
        <v>16.1544768572364</v>
      </c>
      <c r="CJ28" s="135">
        <v>23.4331935785906</v>
      </c>
      <c r="CK28" s="38" t="s">
        <v>158</v>
      </c>
      <c r="CL28" s="37">
        <v>26.147287575025601</v>
      </c>
      <c r="CN28" s="31">
        <v>16</v>
      </c>
      <c r="CO28" s="61">
        <v>1</v>
      </c>
      <c r="CP28" s="38">
        <v>16.876769960176102</v>
      </c>
      <c r="CQ28" s="37">
        <v>32.138284966175</v>
      </c>
      <c r="CR28" s="38">
        <v>17.715001190528699</v>
      </c>
      <c r="CS28" s="37">
        <v>31.916808690483599</v>
      </c>
      <c r="CT28" s="38">
        <v>17.064297612166701</v>
      </c>
      <c r="CU28" s="37">
        <v>32.907927249424397</v>
      </c>
      <c r="CV28" s="38">
        <v>17.5798361401704</v>
      </c>
      <c r="CW28" s="37">
        <v>31.899469000450601</v>
      </c>
      <c r="CX28" s="38">
        <v>16.6907753946582</v>
      </c>
      <c r="CY28" s="135">
        <v>32.3079979016482</v>
      </c>
      <c r="CZ28" s="38">
        <v>17.126404404783099</v>
      </c>
      <c r="DA28" s="37">
        <v>31.3358391972933</v>
      </c>
      <c r="DB28" s="116" t="s">
        <v>158</v>
      </c>
      <c r="DC28" s="135">
        <v>29.8556358480349</v>
      </c>
      <c r="DD28" s="38" t="s">
        <v>158</v>
      </c>
      <c r="DE28" s="37">
        <v>29.6158254289155</v>
      </c>
      <c r="DF28" s="116" t="s">
        <v>158</v>
      </c>
      <c r="DG28" s="135">
        <v>29.9043273900296</v>
      </c>
      <c r="DH28" s="38">
        <v>16.975786787177899</v>
      </c>
      <c r="DI28" s="37">
        <v>31.801103067887301</v>
      </c>
      <c r="DK28" s="92">
        <v>16</v>
      </c>
      <c r="DL28" s="125">
        <v>16.276374457467298</v>
      </c>
      <c r="DM28" s="112">
        <v>33.352538897123701</v>
      </c>
      <c r="DO28" s="92">
        <v>16</v>
      </c>
      <c r="DP28" s="38">
        <v>16.8808740081823</v>
      </c>
      <c r="DQ28" s="37">
        <v>31.276813754660001</v>
      </c>
    </row>
    <row r="29" spans="1:121" ht="15.75" customHeight="1">
      <c r="A29" s="399" t="s">
        <v>90</v>
      </c>
      <c r="B29" s="400"/>
      <c r="C29" s="400"/>
      <c r="D29" s="400"/>
      <c r="E29" s="401" t="s">
        <v>91</v>
      </c>
      <c r="F29" s="402"/>
      <c r="G29" s="402"/>
      <c r="H29" s="403"/>
      <c r="I29" s="67"/>
      <c r="J29" s="17"/>
      <c r="K29" s="31">
        <v>17</v>
      </c>
      <c r="L29" s="33" t="s">
        <v>131</v>
      </c>
      <c r="M29" s="32" t="s">
        <v>63</v>
      </c>
      <c r="N29" s="173">
        <v>5.15</v>
      </c>
      <c r="O29" s="64" t="s">
        <v>64</v>
      </c>
      <c r="P29" s="209" t="s">
        <v>64</v>
      </c>
      <c r="Q29" s="209" t="s">
        <v>64</v>
      </c>
      <c r="R29" s="209" t="s">
        <v>64</v>
      </c>
      <c r="S29" s="209" t="s">
        <v>64</v>
      </c>
      <c r="T29" s="209" t="s">
        <v>64</v>
      </c>
      <c r="U29" s="348" t="s">
        <v>187</v>
      </c>
      <c r="V29" s="211" t="s">
        <v>64</v>
      </c>
      <c r="W29" s="209" t="s">
        <v>64</v>
      </c>
      <c r="X29" s="209" t="s">
        <v>64</v>
      </c>
      <c r="Y29" s="209" t="s">
        <v>64</v>
      </c>
      <c r="Z29" s="209" t="s">
        <v>64</v>
      </c>
      <c r="AA29" s="348" t="s">
        <v>64</v>
      </c>
      <c r="AB29" s="348" t="s">
        <v>187</v>
      </c>
      <c r="AD29" s="36">
        <v>17</v>
      </c>
      <c r="AE29" s="38">
        <v>21.971283130009802</v>
      </c>
      <c r="AF29" s="135">
        <v>28.477161726661699</v>
      </c>
      <c r="AG29" s="38">
        <v>23.854679510552799</v>
      </c>
      <c r="AH29" s="37">
        <v>29.825615653197399</v>
      </c>
      <c r="AI29" s="38">
        <v>23.735556490873599</v>
      </c>
      <c r="AJ29" s="37">
        <v>29.615996136751399</v>
      </c>
      <c r="AK29" s="116">
        <v>24.288235493338401</v>
      </c>
      <c r="AL29" s="37">
        <v>30.120135516593699</v>
      </c>
      <c r="AM29" s="3"/>
      <c r="AN29" s="3"/>
      <c r="AO29" s="36">
        <v>17</v>
      </c>
      <c r="AP29" s="38">
        <v>18.720313388785101</v>
      </c>
      <c r="AQ29" s="37">
        <v>31.357196353706101</v>
      </c>
      <c r="AR29" s="277" t="s">
        <v>49</v>
      </c>
      <c r="AS29" s="278" t="s">
        <v>49</v>
      </c>
      <c r="AT29" s="277" t="s">
        <v>49</v>
      </c>
      <c r="AU29" s="278" t="s">
        <v>49</v>
      </c>
      <c r="AV29" s="277" t="s">
        <v>49</v>
      </c>
      <c r="AW29" s="278" t="s">
        <v>49</v>
      </c>
      <c r="AX29" s="277" t="s">
        <v>49</v>
      </c>
      <c r="AY29" s="278" t="s">
        <v>49</v>
      </c>
      <c r="AZ29" s="277" t="s">
        <v>49</v>
      </c>
      <c r="BA29" s="278" t="s">
        <v>49</v>
      </c>
      <c r="BC29" s="36">
        <v>17</v>
      </c>
      <c r="BD29" s="38">
        <v>17.890653060849999</v>
      </c>
      <c r="BE29" s="37">
        <v>31.978410333193899</v>
      </c>
      <c r="BF29" s="277" t="s">
        <v>49</v>
      </c>
      <c r="BG29" s="278" t="s">
        <v>49</v>
      </c>
      <c r="BH29" s="277" t="s">
        <v>49</v>
      </c>
      <c r="BI29" s="278" t="s">
        <v>49</v>
      </c>
      <c r="BJ29" s="277" t="s">
        <v>49</v>
      </c>
      <c r="BK29" s="278" t="s">
        <v>49</v>
      </c>
      <c r="BL29" s="277" t="s">
        <v>49</v>
      </c>
      <c r="BM29" s="278" t="s">
        <v>49</v>
      </c>
      <c r="BN29" s="277" t="s">
        <v>49</v>
      </c>
      <c r="BO29" s="278" t="s">
        <v>49</v>
      </c>
      <c r="BQ29" s="31">
        <v>17</v>
      </c>
      <c r="BR29" s="61">
        <v>1</v>
      </c>
      <c r="BS29" s="38">
        <v>15.4527583672819</v>
      </c>
      <c r="BT29" s="37">
        <v>21.6785516447428</v>
      </c>
      <c r="BU29" s="38">
        <v>16.052695634832698</v>
      </c>
      <c r="BV29" s="37">
        <v>25.833418048257698</v>
      </c>
      <c r="BW29" s="38" t="s">
        <v>158</v>
      </c>
      <c r="BX29" s="37">
        <v>26.316658575275799</v>
      </c>
      <c r="BY29" s="38">
        <v>16.270462821156801</v>
      </c>
      <c r="BZ29" s="37">
        <v>25.458248091659801</v>
      </c>
      <c r="CA29" s="38" t="s">
        <v>158</v>
      </c>
      <c r="CB29" s="135">
        <v>25.858947817539502</v>
      </c>
      <c r="CC29" s="38">
        <v>15.513381342028699</v>
      </c>
      <c r="CD29" s="37">
        <v>25.465375421661602</v>
      </c>
      <c r="CE29" s="116">
        <v>14.931745197316699</v>
      </c>
      <c r="CF29" s="135">
        <v>24.6293535543772</v>
      </c>
      <c r="CG29" s="38">
        <v>14.744380828297</v>
      </c>
      <c r="CH29" s="37">
        <v>26.0395866068543</v>
      </c>
      <c r="CI29" s="116" t="s">
        <v>158</v>
      </c>
      <c r="CJ29" s="135">
        <v>25.784901945794601</v>
      </c>
      <c r="CK29" s="38">
        <v>15.1866616470697</v>
      </c>
      <c r="CL29" s="37">
        <v>27.520619095580699</v>
      </c>
      <c r="CN29" s="31">
        <v>17</v>
      </c>
      <c r="CO29" s="61">
        <v>1</v>
      </c>
      <c r="CP29" s="38">
        <v>17.576050209594499</v>
      </c>
      <c r="CQ29" s="37">
        <v>32.027055979889298</v>
      </c>
      <c r="CR29" s="38">
        <v>17.644419192380401</v>
      </c>
      <c r="CS29" s="37">
        <v>31.927110143922398</v>
      </c>
      <c r="CT29" s="38" t="s">
        <v>158</v>
      </c>
      <c r="CU29" s="37">
        <v>29.668209265871699</v>
      </c>
      <c r="CV29" s="38">
        <v>16.881605945709801</v>
      </c>
      <c r="CW29" s="37">
        <v>32.007128524918201</v>
      </c>
      <c r="CX29" s="38" t="s">
        <v>158</v>
      </c>
      <c r="CY29" s="135">
        <v>29.676987497197501</v>
      </c>
      <c r="CZ29" s="38">
        <v>16.3109563823391</v>
      </c>
      <c r="DA29" s="37">
        <v>31.942606355842301</v>
      </c>
      <c r="DB29" s="116" t="s">
        <v>158</v>
      </c>
      <c r="DC29" s="135">
        <v>29.705266524661301</v>
      </c>
      <c r="DD29" s="38">
        <v>17.342131136463699</v>
      </c>
      <c r="DE29" s="37">
        <v>31.127617930030699</v>
      </c>
      <c r="DF29" s="116" t="s">
        <v>158</v>
      </c>
      <c r="DG29" s="135">
        <v>30.015584959894401</v>
      </c>
      <c r="DH29" s="38" t="s">
        <v>158</v>
      </c>
      <c r="DI29" s="37">
        <v>29.783716387986999</v>
      </c>
      <c r="DK29" s="92">
        <v>17</v>
      </c>
      <c r="DL29" s="38">
        <v>18.0618294101081</v>
      </c>
      <c r="DM29" s="175">
        <v>30.343527753275399</v>
      </c>
      <c r="DO29" s="92">
        <v>17</v>
      </c>
      <c r="DP29" s="38">
        <v>16.250054987131101</v>
      </c>
      <c r="DQ29" s="164">
        <v>34.2443694321165</v>
      </c>
    </row>
    <row r="30" spans="1:121" ht="15.75" customHeight="1">
      <c r="A30" s="404" t="s">
        <v>92</v>
      </c>
      <c r="B30" s="405"/>
      <c r="C30" s="405"/>
      <c r="D30" s="406"/>
      <c r="E30" s="401" t="s">
        <v>91</v>
      </c>
      <c r="F30" s="402"/>
      <c r="G30" s="402"/>
      <c r="H30" s="403"/>
      <c r="I30" s="16"/>
      <c r="J30" s="17"/>
      <c r="K30" s="31">
        <v>18</v>
      </c>
      <c r="L30" s="33" t="s">
        <v>131</v>
      </c>
      <c r="M30" s="32" t="s">
        <v>63</v>
      </c>
      <c r="N30" s="173">
        <v>5.15</v>
      </c>
      <c r="O30" s="64" t="s">
        <v>64</v>
      </c>
      <c r="P30" s="209" t="s">
        <v>64</v>
      </c>
      <c r="Q30" s="209" t="s">
        <v>64</v>
      </c>
      <c r="R30" s="209" t="s">
        <v>64</v>
      </c>
      <c r="S30" s="209" t="s">
        <v>64</v>
      </c>
      <c r="T30" s="209" t="s">
        <v>64</v>
      </c>
      <c r="U30" s="348" t="s">
        <v>187</v>
      </c>
      <c r="V30" s="211" t="s">
        <v>64</v>
      </c>
      <c r="W30" s="209" t="s">
        <v>64</v>
      </c>
      <c r="X30" s="209" t="s">
        <v>64</v>
      </c>
      <c r="Y30" s="209" t="s">
        <v>64</v>
      </c>
      <c r="Z30" s="209" t="s">
        <v>64</v>
      </c>
      <c r="AA30" s="348" t="s">
        <v>64</v>
      </c>
      <c r="AB30" s="348" t="s">
        <v>187</v>
      </c>
      <c r="AD30" s="36">
        <v>18</v>
      </c>
      <c r="AE30" s="38">
        <v>25.136226373190201</v>
      </c>
      <c r="AF30" s="136">
        <v>28.2968784339254</v>
      </c>
      <c r="AG30" s="38">
        <v>23.173807559820201</v>
      </c>
      <c r="AH30" s="37">
        <v>28.2857712438154</v>
      </c>
      <c r="AI30" s="38">
        <v>25.543457522080502</v>
      </c>
      <c r="AJ30" s="37">
        <v>29.170496492489299</v>
      </c>
      <c r="AK30" s="116">
        <v>23.595027366211699</v>
      </c>
      <c r="AL30" s="37">
        <v>29.3885763901154</v>
      </c>
      <c r="AM30" s="3"/>
      <c r="AN30" s="3"/>
      <c r="AO30" s="36">
        <v>18</v>
      </c>
      <c r="AP30" s="38">
        <v>17.724280589067</v>
      </c>
      <c r="AQ30" s="37">
        <v>30.9066277254128</v>
      </c>
      <c r="AR30" s="277" t="s">
        <v>49</v>
      </c>
      <c r="AS30" s="278" t="s">
        <v>49</v>
      </c>
      <c r="AT30" s="277" t="s">
        <v>49</v>
      </c>
      <c r="AU30" s="278" t="s">
        <v>49</v>
      </c>
      <c r="AV30" s="283" t="s">
        <v>49</v>
      </c>
      <c r="AW30" s="278" t="s">
        <v>49</v>
      </c>
      <c r="AX30" s="283" t="s">
        <v>49</v>
      </c>
      <c r="AY30" s="278" t="s">
        <v>49</v>
      </c>
      <c r="AZ30" s="283" t="s">
        <v>49</v>
      </c>
      <c r="BA30" s="278" t="s">
        <v>49</v>
      </c>
      <c r="BC30" s="36">
        <v>18</v>
      </c>
      <c r="BD30" s="38">
        <v>18.109676754598802</v>
      </c>
      <c r="BE30" s="37">
        <v>30.711832206399698</v>
      </c>
      <c r="BF30" s="277" t="s">
        <v>49</v>
      </c>
      <c r="BG30" s="278" t="s">
        <v>49</v>
      </c>
      <c r="BH30" s="277" t="s">
        <v>49</v>
      </c>
      <c r="BI30" s="278" t="s">
        <v>49</v>
      </c>
      <c r="BJ30" s="283" t="s">
        <v>49</v>
      </c>
      <c r="BK30" s="278" t="s">
        <v>49</v>
      </c>
      <c r="BL30" s="283" t="s">
        <v>49</v>
      </c>
      <c r="BM30" s="278" t="s">
        <v>49</v>
      </c>
      <c r="BN30" s="283" t="s">
        <v>49</v>
      </c>
      <c r="BO30" s="278" t="s">
        <v>49</v>
      </c>
      <c r="BQ30" s="31">
        <v>18</v>
      </c>
      <c r="BR30" s="61">
        <v>1</v>
      </c>
      <c r="BS30" s="38">
        <v>18.0998327250351</v>
      </c>
      <c r="BT30" s="37">
        <v>31.449654665919201</v>
      </c>
      <c r="BU30" s="38">
        <v>17.355465276280999</v>
      </c>
      <c r="BV30" s="37">
        <v>32.3788380193945</v>
      </c>
      <c r="BW30" s="38">
        <v>17.9200821774918</v>
      </c>
      <c r="BX30" s="37">
        <v>31.576049615045999</v>
      </c>
      <c r="BY30" s="38">
        <v>17.079125226415002</v>
      </c>
      <c r="BZ30" s="37">
        <v>32.277971106015102</v>
      </c>
      <c r="CA30" s="38">
        <v>16.732844048830401</v>
      </c>
      <c r="CB30" s="135">
        <v>32.4601489370623</v>
      </c>
      <c r="CC30" s="38">
        <v>16.639042852376299</v>
      </c>
      <c r="CD30" s="37">
        <v>32.504897100208503</v>
      </c>
      <c r="CE30" s="116">
        <v>17.197898362143999</v>
      </c>
      <c r="CF30" s="135">
        <v>31.683906213363699</v>
      </c>
      <c r="CG30" s="38">
        <v>17.331597031611398</v>
      </c>
      <c r="CH30" s="37">
        <v>31.446389569719798</v>
      </c>
      <c r="CI30" s="116" t="s">
        <v>158</v>
      </c>
      <c r="CJ30" s="135">
        <v>29.964182930802998</v>
      </c>
      <c r="CK30" s="38" t="s">
        <v>158</v>
      </c>
      <c r="CL30" s="37">
        <v>29.719365842692</v>
      </c>
      <c r="CN30" s="31">
        <v>18</v>
      </c>
      <c r="CO30" s="61">
        <v>1</v>
      </c>
      <c r="CP30" s="38">
        <v>17.2273604529138</v>
      </c>
      <c r="CQ30" s="37">
        <v>32.740154649326399</v>
      </c>
      <c r="CR30" s="38">
        <v>17.632400518050598</v>
      </c>
      <c r="CS30" s="37">
        <v>33.233787250992201</v>
      </c>
      <c r="CT30" s="38">
        <v>16.668615795259701</v>
      </c>
      <c r="CU30" s="37">
        <v>33.701603872412399</v>
      </c>
      <c r="CV30" s="38">
        <v>16.846229757115498</v>
      </c>
      <c r="CW30" s="37">
        <v>33.609878556366603</v>
      </c>
      <c r="CX30" s="38">
        <v>17.037726514641601</v>
      </c>
      <c r="CY30" s="135">
        <v>33.304248680072597</v>
      </c>
      <c r="CZ30" s="38">
        <v>16.567324629099101</v>
      </c>
      <c r="DA30" s="37">
        <v>33.656502090953502</v>
      </c>
      <c r="DB30" s="116" t="s">
        <v>158</v>
      </c>
      <c r="DC30" s="135">
        <v>30.509696355129801</v>
      </c>
      <c r="DD30" s="38" t="s">
        <v>158</v>
      </c>
      <c r="DE30" s="37">
        <v>30.7365510357102</v>
      </c>
      <c r="DF30" s="116" t="s">
        <v>158</v>
      </c>
      <c r="DG30" s="135">
        <v>30.374559887109701</v>
      </c>
      <c r="DH30" s="38">
        <v>18.677259965713802</v>
      </c>
      <c r="DI30" s="37">
        <v>31.727096160756499</v>
      </c>
      <c r="DK30" s="92">
        <v>18</v>
      </c>
      <c r="DL30" s="144">
        <v>17.275701801465502</v>
      </c>
      <c r="DM30" s="175">
        <v>30.971719101378099</v>
      </c>
      <c r="DO30" s="92">
        <v>18</v>
      </c>
      <c r="DP30" s="144">
        <v>17.1632687178484</v>
      </c>
      <c r="DQ30" s="165">
        <v>30.844119662802001</v>
      </c>
    </row>
    <row r="31" spans="1:121" ht="15" customHeight="1">
      <c r="A31" s="407" t="s">
        <v>93</v>
      </c>
      <c r="B31" s="408"/>
      <c r="C31" s="408"/>
      <c r="D31" s="408"/>
      <c r="E31" s="401" t="s">
        <v>91</v>
      </c>
      <c r="F31" s="402"/>
      <c r="G31" s="402"/>
      <c r="H31" s="403"/>
      <c r="I31" s="16"/>
      <c r="J31" s="17"/>
      <c r="K31" s="31">
        <v>19</v>
      </c>
      <c r="L31" s="33" t="s">
        <v>131</v>
      </c>
      <c r="M31" s="32" t="s">
        <v>63</v>
      </c>
      <c r="N31" s="173">
        <v>5.15</v>
      </c>
      <c r="O31" s="38" t="s">
        <v>48</v>
      </c>
      <c r="P31" s="115" t="s">
        <v>48</v>
      </c>
      <c r="Q31" s="326" t="s">
        <v>49</v>
      </c>
      <c r="R31" s="326" t="s">
        <v>49</v>
      </c>
      <c r="S31" s="326" t="s">
        <v>49</v>
      </c>
      <c r="T31" s="326" t="s">
        <v>49</v>
      </c>
      <c r="U31" s="39" t="s">
        <v>50</v>
      </c>
      <c r="V31" s="116" t="s">
        <v>48</v>
      </c>
      <c r="W31" s="115" t="s">
        <v>48</v>
      </c>
      <c r="X31" s="326" t="s">
        <v>49</v>
      </c>
      <c r="Y31" s="326" t="s">
        <v>49</v>
      </c>
      <c r="Z31" s="326"/>
      <c r="AA31" s="39" t="s">
        <v>49</v>
      </c>
      <c r="AB31" s="39" t="s">
        <v>50</v>
      </c>
      <c r="AD31" s="36">
        <v>19</v>
      </c>
      <c r="AE31" s="38" t="s">
        <v>158</v>
      </c>
      <c r="AF31" s="135">
        <v>29.147116523660898</v>
      </c>
      <c r="AG31" s="38" t="s">
        <v>158</v>
      </c>
      <c r="AH31" s="37">
        <v>29.424782164058801</v>
      </c>
      <c r="AI31" s="38" t="s">
        <v>158</v>
      </c>
      <c r="AJ31" s="37">
        <v>29.7168089136742</v>
      </c>
      <c r="AK31" s="116" t="s">
        <v>158</v>
      </c>
      <c r="AL31" s="37">
        <v>29.710223508374799</v>
      </c>
      <c r="AM31" s="3"/>
      <c r="AN31" s="3"/>
      <c r="AO31" s="36">
        <v>19</v>
      </c>
      <c r="AP31" s="277" t="s">
        <v>49</v>
      </c>
      <c r="AQ31" s="278" t="s">
        <v>49</v>
      </c>
      <c r="AR31" s="277" t="s">
        <v>49</v>
      </c>
      <c r="AS31" s="278" t="s">
        <v>49</v>
      </c>
      <c r="AT31" s="277" t="s">
        <v>49</v>
      </c>
      <c r="AU31" s="278" t="s">
        <v>49</v>
      </c>
      <c r="AV31" s="277" t="s">
        <v>49</v>
      </c>
      <c r="AW31" s="278" t="s">
        <v>49</v>
      </c>
      <c r="AX31" s="277" t="s">
        <v>49</v>
      </c>
      <c r="AY31" s="278" t="s">
        <v>49</v>
      </c>
      <c r="AZ31" s="277" t="s">
        <v>49</v>
      </c>
      <c r="BA31" s="278" t="s">
        <v>49</v>
      </c>
      <c r="BC31" s="36">
        <v>19</v>
      </c>
      <c r="BD31" s="290" t="s">
        <v>49</v>
      </c>
      <c r="BE31" s="278" t="s">
        <v>49</v>
      </c>
      <c r="BF31" s="277" t="s">
        <v>49</v>
      </c>
      <c r="BG31" s="278" t="s">
        <v>49</v>
      </c>
      <c r="BH31" s="277" t="s">
        <v>49</v>
      </c>
      <c r="BI31" s="278" t="s">
        <v>49</v>
      </c>
      <c r="BJ31" s="277" t="s">
        <v>49</v>
      </c>
      <c r="BK31" s="278" t="s">
        <v>49</v>
      </c>
      <c r="BL31" s="277" t="s">
        <v>49</v>
      </c>
      <c r="BM31" s="278" t="s">
        <v>49</v>
      </c>
      <c r="BN31" s="277" t="s">
        <v>49</v>
      </c>
      <c r="BO31" s="278" t="s">
        <v>49</v>
      </c>
      <c r="BQ31" s="31">
        <v>19</v>
      </c>
      <c r="BR31" s="61">
        <v>1</v>
      </c>
      <c r="BS31" s="277" t="s">
        <v>49</v>
      </c>
      <c r="BT31" s="278" t="s">
        <v>49</v>
      </c>
      <c r="BU31" s="277" t="s">
        <v>49</v>
      </c>
      <c r="BV31" s="278" t="s">
        <v>49</v>
      </c>
      <c r="BW31" s="277" t="s">
        <v>49</v>
      </c>
      <c r="BX31" s="278" t="s">
        <v>49</v>
      </c>
      <c r="BY31" s="277" t="s">
        <v>49</v>
      </c>
      <c r="BZ31" s="278" t="s">
        <v>49</v>
      </c>
      <c r="CA31" s="277" t="s">
        <v>49</v>
      </c>
      <c r="CB31" s="279" t="s">
        <v>49</v>
      </c>
      <c r="CC31" s="277" t="s">
        <v>49</v>
      </c>
      <c r="CD31" s="278" t="s">
        <v>49</v>
      </c>
      <c r="CE31" s="280" t="s">
        <v>49</v>
      </c>
      <c r="CF31" s="279" t="s">
        <v>49</v>
      </c>
      <c r="CG31" s="277" t="s">
        <v>49</v>
      </c>
      <c r="CH31" s="278" t="s">
        <v>49</v>
      </c>
      <c r="CI31" s="280" t="s">
        <v>49</v>
      </c>
      <c r="CJ31" s="279" t="s">
        <v>49</v>
      </c>
      <c r="CK31" s="277" t="s">
        <v>49</v>
      </c>
      <c r="CL31" s="278" t="s">
        <v>49</v>
      </c>
      <c r="CN31" s="31">
        <v>19</v>
      </c>
      <c r="CO31" s="61"/>
      <c r="CP31" s="277" t="s">
        <v>49</v>
      </c>
      <c r="CQ31" s="291" t="s">
        <v>49</v>
      </c>
      <c r="CR31" s="277" t="s">
        <v>49</v>
      </c>
      <c r="CS31" s="291" t="s">
        <v>49</v>
      </c>
      <c r="CT31" s="277" t="s">
        <v>49</v>
      </c>
      <c r="CU31" s="291" t="s">
        <v>49</v>
      </c>
      <c r="CV31" s="277" t="s">
        <v>49</v>
      </c>
      <c r="CW31" s="292" t="s">
        <v>49</v>
      </c>
      <c r="CX31" s="277" t="s">
        <v>49</v>
      </c>
      <c r="CY31" s="279" t="s">
        <v>49</v>
      </c>
      <c r="CZ31" s="277" t="s">
        <v>49</v>
      </c>
      <c r="DA31" s="278" t="s">
        <v>49</v>
      </c>
      <c r="DB31" s="280" t="s">
        <v>49</v>
      </c>
      <c r="DC31" s="279" t="s">
        <v>49</v>
      </c>
      <c r="DD31" s="277" t="s">
        <v>49</v>
      </c>
      <c r="DE31" s="278" t="s">
        <v>49</v>
      </c>
      <c r="DF31" s="280" t="s">
        <v>49</v>
      </c>
      <c r="DG31" s="279" t="s">
        <v>49</v>
      </c>
      <c r="DH31" s="277" t="s">
        <v>49</v>
      </c>
      <c r="DI31" s="278" t="s">
        <v>49</v>
      </c>
      <c r="DK31" s="151">
        <v>19</v>
      </c>
      <c r="DL31" s="62" t="s">
        <v>49</v>
      </c>
      <c r="DM31" s="63" t="s">
        <v>49</v>
      </c>
      <c r="DO31" s="151">
        <v>19</v>
      </c>
      <c r="DP31" s="62" t="s">
        <v>49</v>
      </c>
      <c r="DQ31" s="63" t="s">
        <v>49</v>
      </c>
    </row>
    <row r="32" spans="1:121" ht="15.75" customHeight="1" thickBot="1">
      <c r="A32" s="407" t="s">
        <v>74</v>
      </c>
      <c r="B32" s="408"/>
      <c r="C32" s="408"/>
      <c r="D32" s="408"/>
      <c r="E32" s="401" t="s">
        <v>91</v>
      </c>
      <c r="F32" s="402"/>
      <c r="G32" s="402"/>
      <c r="H32" s="403"/>
      <c r="I32" s="16"/>
      <c r="J32" s="17"/>
      <c r="K32" s="43">
        <v>20</v>
      </c>
      <c r="L32" s="45" t="s">
        <v>131</v>
      </c>
      <c r="M32" s="44" t="s">
        <v>63</v>
      </c>
      <c r="N32" s="173">
        <v>5.15</v>
      </c>
      <c r="O32" s="213" t="s">
        <v>64</v>
      </c>
      <c r="P32" s="214" t="s">
        <v>64</v>
      </c>
      <c r="Q32" s="214" t="s">
        <v>64</v>
      </c>
      <c r="R32" s="214" t="s">
        <v>64</v>
      </c>
      <c r="S32" s="214" t="s">
        <v>64</v>
      </c>
      <c r="T32" s="214" t="s">
        <v>64</v>
      </c>
      <c r="U32" s="217" t="s">
        <v>187</v>
      </c>
      <c r="V32" s="216" t="s">
        <v>64</v>
      </c>
      <c r="W32" s="214" t="s">
        <v>64</v>
      </c>
      <c r="X32" s="214" t="s">
        <v>64</v>
      </c>
      <c r="Y32" s="214" t="s">
        <v>64</v>
      </c>
      <c r="Z32" s="214" t="s">
        <v>64</v>
      </c>
      <c r="AA32" s="217" t="s">
        <v>64</v>
      </c>
      <c r="AB32" s="217" t="s">
        <v>187</v>
      </c>
      <c r="AD32" s="71">
        <v>20</v>
      </c>
      <c r="AE32" s="125">
        <v>18.601181775183001</v>
      </c>
      <c r="AF32" s="137">
        <v>27.6221985563432</v>
      </c>
      <c r="AG32" s="125">
        <v>21.146744435074702</v>
      </c>
      <c r="AH32" s="112">
        <v>31.078591719375801</v>
      </c>
      <c r="AI32" s="125">
        <v>19.748244366574198</v>
      </c>
      <c r="AJ32" s="112">
        <v>30.1040102939326</v>
      </c>
      <c r="AK32" s="138">
        <v>20.802839563681399</v>
      </c>
      <c r="AL32" s="139">
        <v>31.305750681613699</v>
      </c>
      <c r="AM32" s="3"/>
      <c r="AN32" s="3"/>
      <c r="AO32" s="71">
        <v>20</v>
      </c>
      <c r="AP32" s="73">
        <v>18.724161485203702</v>
      </c>
      <c r="AQ32" s="51">
        <v>30.450604451987701</v>
      </c>
      <c r="AR32" s="284" t="s">
        <v>49</v>
      </c>
      <c r="AS32" s="285" t="s">
        <v>49</v>
      </c>
      <c r="AT32" s="284" t="s">
        <v>49</v>
      </c>
      <c r="AU32" s="285" t="s">
        <v>49</v>
      </c>
      <c r="AV32" s="284" t="s">
        <v>49</v>
      </c>
      <c r="AW32" s="285" t="s">
        <v>49</v>
      </c>
      <c r="AX32" s="284" t="s">
        <v>49</v>
      </c>
      <c r="AY32" s="285" t="s">
        <v>49</v>
      </c>
      <c r="AZ32" s="284" t="s">
        <v>49</v>
      </c>
      <c r="BA32" s="285" t="s">
        <v>49</v>
      </c>
      <c r="BC32" s="71">
        <v>20</v>
      </c>
      <c r="BD32" s="73">
        <v>18.181575816126099</v>
      </c>
      <c r="BE32" s="51">
        <v>30.754007975508301</v>
      </c>
      <c r="BF32" s="284" t="s">
        <v>49</v>
      </c>
      <c r="BG32" s="285" t="s">
        <v>49</v>
      </c>
      <c r="BH32" s="284" t="s">
        <v>49</v>
      </c>
      <c r="BI32" s="285" t="s">
        <v>49</v>
      </c>
      <c r="BJ32" s="284" t="s">
        <v>49</v>
      </c>
      <c r="BK32" s="285" t="s">
        <v>49</v>
      </c>
      <c r="BL32" s="284" t="s">
        <v>49</v>
      </c>
      <c r="BM32" s="285" t="s">
        <v>49</v>
      </c>
      <c r="BN32" s="284" t="s">
        <v>49</v>
      </c>
      <c r="BO32" s="285" t="s">
        <v>49</v>
      </c>
      <c r="BQ32" s="43">
        <v>20</v>
      </c>
      <c r="BR32" s="70">
        <v>1</v>
      </c>
      <c r="BS32" s="73">
        <v>18.520002704050398</v>
      </c>
      <c r="BT32" s="69">
        <v>31.479702778911602</v>
      </c>
      <c r="BU32" s="73">
        <v>17.781040638743001</v>
      </c>
      <c r="BV32" s="69">
        <v>31.831970896473798</v>
      </c>
      <c r="BW32" s="73">
        <v>16.5797325807353</v>
      </c>
      <c r="BX32" s="69">
        <v>32.508318658750099</v>
      </c>
      <c r="BY32" s="73">
        <v>18.104444616544701</v>
      </c>
      <c r="BZ32" s="75">
        <v>31.864443543265601</v>
      </c>
      <c r="CA32" s="52">
        <v>18.736129994850099</v>
      </c>
      <c r="CB32" s="134">
        <v>31.072955004665499</v>
      </c>
      <c r="CC32" s="52" t="s">
        <v>158</v>
      </c>
      <c r="CD32" s="51">
        <v>30.014335031485999</v>
      </c>
      <c r="CE32" s="263" t="s">
        <v>158</v>
      </c>
      <c r="CF32" s="134">
        <v>29.712617789081701</v>
      </c>
      <c r="CG32" s="52">
        <v>17.2152681825307</v>
      </c>
      <c r="CH32" s="51">
        <v>30.557730518965101</v>
      </c>
      <c r="CI32" s="263">
        <v>17.862227725377601</v>
      </c>
      <c r="CJ32" s="134">
        <v>30.436046358030499</v>
      </c>
      <c r="CK32" s="52" t="s">
        <v>158</v>
      </c>
      <c r="CL32" s="51">
        <v>29.726108016825499</v>
      </c>
      <c r="CN32" s="43">
        <v>20</v>
      </c>
      <c r="CO32" s="70">
        <v>1</v>
      </c>
      <c r="CP32" s="73">
        <v>16.967360672126102</v>
      </c>
      <c r="CQ32" s="69">
        <v>33.877039109814099</v>
      </c>
      <c r="CR32" s="73">
        <v>17.2754359955151</v>
      </c>
      <c r="CS32" s="69">
        <v>33.066698819980303</v>
      </c>
      <c r="CT32" s="73">
        <v>17.295539663142801</v>
      </c>
      <c r="CU32" s="69">
        <v>33.365684480182097</v>
      </c>
      <c r="CV32" s="73">
        <v>16.859020070178001</v>
      </c>
      <c r="CW32" s="75">
        <v>33.759793354557502</v>
      </c>
      <c r="CX32" s="52">
        <v>16.909634987078</v>
      </c>
      <c r="CY32" s="134">
        <v>33.3731776443774</v>
      </c>
      <c r="CZ32" s="52">
        <v>16.258663127336899</v>
      </c>
      <c r="DA32" s="51">
        <v>33.701207935432201</v>
      </c>
      <c r="DB32" s="263" t="s">
        <v>158</v>
      </c>
      <c r="DC32" s="134">
        <v>30.354158097397502</v>
      </c>
      <c r="DD32" s="52">
        <v>16.618350776430699</v>
      </c>
      <c r="DE32" s="51">
        <v>33.547275023088602</v>
      </c>
      <c r="DF32" s="263" t="s">
        <v>158</v>
      </c>
      <c r="DG32" s="134">
        <v>30.489778960302701</v>
      </c>
      <c r="DH32" s="52">
        <v>17.686032966089599</v>
      </c>
      <c r="DI32" s="51">
        <v>31.2106382039617</v>
      </c>
      <c r="DK32" s="152">
        <v>20</v>
      </c>
      <c r="DL32" s="52">
        <v>17.101344537759299</v>
      </c>
      <c r="DM32" s="72">
        <v>31.297276600444899</v>
      </c>
      <c r="DO32" s="152">
        <v>20</v>
      </c>
      <c r="DP32" s="52">
        <v>18.744573841307201</v>
      </c>
      <c r="DQ32" s="72">
        <v>27.7806963860615</v>
      </c>
    </row>
    <row r="33" spans="1:121" ht="15" customHeight="1" thickBot="1">
      <c r="A33" s="407" t="s">
        <v>94</v>
      </c>
      <c r="B33" s="408"/>
      <c r="C33" s="408"/>
      <c r="D33" s="408"/>
      <c r="E33" s="401" t="s">
        <v>91</v>
      </c>
      <c r="F33" s="402"/>
      <c r="G33" s="402"/>
      <c r="H33" s="403"/>
      <c r="I33" s="16"/>
      <c r="J33" s="17"/>
      <c r="K33" s="166" t="s">
        <v>95</v>
      </c>
      <c r="L33" s="203" t="s">
        <v>131</v>
      </c>
      <c r="M33" s="168" t="s">
        <v>96</v>
      </c>
      <c r="N33" s="167">
        <v>12.5</v>
      </c>
      <c r="O33" s="218" t="s">
        <v>64</v>
      </c>
      <c r="P33" s="219" t="s">
        <v>64</v>
      </c>
      <c r="Q33" s="219" t="s">
        <v>64</v>
      </c>
      <c r="R33" s="219" t="s">
        <v>64</v>
      </c>
      <c r="S33" s="219" t="s">
        <v>64</v>
      </c>
      <c r="T33" s="219" t="s">
        <v>64</v>
      </c>
      <c r="U33" s="364" t="s">
        <v>187</v>
      </c>
      <c r="V33" s="362" t="s">
        <v>64</v>
      </c>
      <c r="W33" s="359" t="s">
        <v>64</v>
      </c>
      <c r="X33" s="359" t="s">
        <v>64</v>
      </c>
      <c r="Y33" s="359" t="s">
        <v>64</v>
      </c>
      <c r="Z33" s="359" t="s">
        <v>64</v>
      </c>
      <c r="AA33" s="360" t="s">
        <v>64</v>
      </c>
      <c r="AB33" s="364" t="s">
        <v>187</v>
      </c>
      <c r="AD33" s="160" t="s">
        <v>193</v>
      </c>
      <c r="AE33" s="256">
        <v>18.328941173833901</v>
      </c>
      <c r="AF33" s="171">
        <v>30.470748252451202</v>
      </c>
      <c r="AG33" s="162">
        <v>15.261801932677701</v>
      </c>
      <c r="AH33" s="163">
        <v>33.599234586514399</v>
      </c>
      <c r="AI33" s="162">
        <v>19.5612711236184</v>
      </c>
      <c r="AJ33" s="163">
        <v>31.4862738933865</v>
      </c>
      <c r="AK33" s="256">
        <v>16.418997571822501</v>
      </c>
      <c r="AL33" s="163" t="s">
        <v>158</v>
      </c>
      <c r="AN33" s="3"/>
      <c r="AO33" s="258" t="s">
        <v>97</v>
      </c>
      <c r="AP33" s="259">
        <v>16.812038779504601</v>
      </c>
      <c r="AQ33" s="163">
        <v>32.312969964174002</v>
      </c>
      <c r="AR33" s="286" t="s">
        <v>49</v>
      </c>
      <c r="AS33" s="287" t="s">
        <v>49</v>
      </c>
      <c r="AT33" s="286" t="s">
        <v>49</v>
      </c>
      <c r="AU33" s="287" t="s">
        <v>49</v>
      </c>
      <c r="AV33" s="286" t="s">
        <v>49</v>
      </c>
      <c r="AW33" s="287" t="s">
        <v>49</v>
      </c>
      <c r="AX33" s="286" t="s">
        <v>49</v>
      </c>
      <c r="AY33" s="287" t="s">
        <v>49</v>
      </c>
      <c r="AZ33" s="286" t="s">
        <v>49</v>
      </c>
      <c r="BA33" s="287" t="s">
        <v>49</v>
      </c>
      <c r="BC33" s="258" t="s">
        <v>97</v>
      </c>
      <c r="BD33" s="259">
        <v>18.179918518126399</v>
      </c>
      <c r="BE33" s="163">
        <v>30.2634899655487</v>
      </c>
      <c r="BF33" s="286" t="s">
        <v>49</v>
      </c>
      <c r="BG33" s="287" t="s">
        <v>49</v>
      </c>
      <c r="BH33" s="286" t="s">
        <v>49</v>
      </c>
      <c r="BI33" s="287" t="s">
        <v>49</v>
      </c>
      <c r="BJ33" s="286" t="s">
        <v>49</v>
      </c>
      <c r="BK33" s="287" t="s">
        <v>49</v>
      </c>
      <c r="BL33" s="286" t="s">
        <v>49</v>
      </c>
      <c r="BM33" s="287" t="s">
        <v>49</v>
      </c>
      <c r="BN33" s="286" t="s">
        <v>49</v>
      </c>
      <c r="BO33" s="287" t="s">
        <v>49</v>
      </c>
      <c r="BQ33" s="260" t="s">
        <v>97</v>
      </c>
      <c r="BR33" s="255">
        <v>1</v>
      </c>
      <c r="BS33" s="259">
        <v>16.897046346878302</v>
      </c>
      <c r="BT33" s="163">
        <v>32.254800087576697</v>
      </c>
      <c r="BU33" s="259">
        <v>17.637630159659601</v>
      </c>
      <c r="BV33" s="163">
        <v>31.4287102558499</v>
      </c>
      <c r="BW33" s="259">
        <v>18.124608463496202</v>
      </c>
      <c r="BX33" s="163">
        <v>31.2960910803878</v>
      </c>
      <c r="BY33" s="259">
        <v>16.534660632811601</v>
      </c>
      <c r="BZ33" s="163">
        <v>32.978585468801498</v>
      </c>
      <c r="CA33" s="162">
        <v>16.807790795233402</v>
      </c>
      <c r="CB33" s="171">
        <v>32.443795987606698</v>
      </c>
      <c r="CC33" s="162">
        <v>16.072737789231301</v>
      </c>
      <c r="CD33" s="163">
        <v>32.9103739027288</v>
      </c>
      <c r="CE33" s="256">
        <v>17.914088598124401</v>
      </c>
      <c r="CF33" s="171">
        <v>30.9838967915388</v>
      </c>
      <c r="CG33" s="162">
        <v>18.211890584174899</v>
      </c>
      <c r="CH33" s="163">
        <v>30.749875587206699</v>
      </c>
      <c r="CI33" s="256">
        <v>16.068720263605499</v>
      </c>
      <c r="CJ33" s="171">
        <v>32.821540011968402</v>
      </c>
      <c r="CK33" s="162">
        <v>17.009948328528601</v>
      </c>
      <c r="CL33" s="163">
        <v>31.9120550429117</v>
      </c>
      <c r="CN33" s="260" t="s">
        <v>97</v>
      </c>
      <c r="CO33" s="255">
        <v>1</v>
      </c>
      <c r="CP33" s="259">
        <v>22.311968905082701</v>
      </c>
      <c r="CQ33" s="163">
        <v>30.736541220585501</v>
      </c>
      <c r="CR33" s="259" t="s">
        <v>158</v>
      </c>
      <c r="CS33" s="163">
        <v>30.479872188069798</v>
      </c>
      <c r="CT33" s="259">
        <v>17.193508716746301</v>
      </c>
      <c r="CU33" s="163">
        <v>32.950113464256397</v>
      </c>
      <c r="CV33" s="259">
        <v>16.980799449134299</v>
      </c>
      <c r="CW33" s="163">
        <v>33.059596008977799</v>
      </c>
      <c r="CX33" s="162">
        <v>16.1313791522809</v>
      </c>
      <c r="CY33" s="171">
        <v>34.100663667049297</v>
      </c>
      <c r="CZ33" s="162">
        <v>16.3770056607406</v>
      </c>
      <c r="DA33" s="163">
        <v>33.426455078525102</v>
      </c>
      <c r="DB33" s="256">
        <v>16.642573626725401</v>
      </c>
      <c r="DC33" s="171">
        <v>31.569278054929399</v>
      </c>
      <c r="DD33" s="162">
        <v>16.493264904373</v>
      </c>
      <c r="DE33" s="163">
        <v>32.545728873581297</v>
      </c>
      <c r="DF33" s="256">
        <v>16.111925858775301</v>
      </c>
      <c r="DG33" s="171">
        <v>33.091974253934097</v>
      </c>
      <c r="DH33" s="162" t="s">
        <v>158</v>
      </c>
      <c r="DI33" s="163">
        <v>30.531803550674901</v>
      </c>
      <c r="DK33" s="160" t="s">
        <v>97</v>
      </c>
      <c r="DL33" s="162">
        <v>17.838811509841101</v>
      </c>
      <c r="DM33" s="163">
        <v>30.2296048228053</v>
      </c>
      <c r="DO33" s="160" t="s">
        <v>97</v>
      </c>
      <c r="DP33" s="162">
        <v>16.6274862268824</v>
      </c>
      <c r="DQ33" s="163">
        <v>30.993874132174302</v>
      </c>
    </row>
    <row r="34" spans="1:121" ht="15.75" customHeight="1">
      <c r="A34" s="404" t="s">
        <v>98</v>
      </c>
      <c r="B34" s="405"/>
      <c r="C34" s="405"/>
      <c r="D34" s="406"/>
      <c r="E34" s="411" t="s">
        <v>91</v>
      </c>
      <c r="F34" s="412"/>
      <c r="G34" s="412"/>
      <c r="H34" s="413"/>
      <c r="I34" s="16"/>
      <c r="J34" s="17"/>
      <c r="K34" s="2"/>
      <c r="O34" s="82"/>
      <c r="P34" s="82"/>
      <c r="Q34" s="2"/>
      <c r="R34" s="2"/>
      <c r="S34" s="2"/>
      <c r="T34" s="2"/>
      <c r="U34" s="2"/>
      <c r="V34" s="82"/>
      <c r="W34" s="82"/>
      <c r="X34" s="82"/>
      <c r="Y34" s="2"/>
      <c r="Z34" s="2"/>
      <c r="AA34" s="82"/>
      <c r="AB34" s="82"/>
      <c r="AD34" s="2"/>
      <c r="AE34" s="82"/>
      <c r="AF34" s="82"/>
      <c r="AG34" s="82"/>
      <c r="AH34" s="82"/>
      <c r="AI34" s="82"/>
      <c r="AJ34" s="82"/>
      <c r="AK34" s="82"/>
      <c r="AL34" s="82"/>
      <c r="AN34" s="3"/>
      <c r="AO34" s="245"/>
      <c r="AP34" s="82"/>
      <c r="AQ34" s="246"/>
      <c r="AR34" s="82"/>
      <c r="AS34" s="246"/>
      <c r="AT34" s="82"/>
      <c r="AU34" s="246"/>
      <c r="AV34" s="82"/>
      <c r="AW34" s="246"/>
      <c r="AX34" s="82"/>
      <c r="AY34" s="246"/>
      <c r="AZ34" s="82"/>
      <c r="BA34" s="246"/>
      <c r="BC34" s="245"/>
      <c r="BD34" s="82"/>
      <c r="BE34" s="246"/>
      <c r="BF34" s="82"/>
      <c r="BG34" s="246"/>
      <c r="BH34" s="82"/>
      <c r="BI34" s="246"/>
      <c r="BJ34" s="82"/>
      <c r="BK34" s="246"/>
      <c r="BL34" s="82"/>
      <c r="BM34" s="246"/>
      <c r="BN34" s="82"/>
      <c r="BO34" s="246"/>
      <c r="BQ34" s="245"/>
      <c r="BR34" s="2"/>
      <c r="BS34" s="82"/>
      <c r="BT34" s="240"/>
      <c r="BU34" s="82"/>
      <c r="BV34" s="246"/>
      <c r="BW34" s="82"/>
      <c r="BX34" s="246"/>
      <c r="BY34" s="82"/>
      <c r="BZ34" s="246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N34" s="245"/>
      <c r="CO34" s="2"/>
      <c r="CP34" s="82"/>
      <c r="CQ34" s="240"/>
      <c r="CR34" s="82"/>
      <c r="CS34" s="246"/>
      <c r="CT34" s="82"/>
      <c r="CU34" s="246"/>
      <c r="CV34" s="82"/>
      <c r="CW34" s="246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</row>
    <row r="35" spans="1:121" ht="27.6" customHeight="1" thickBot="1">
      <c r="A35" s="414" t="s">
        <v>99</v>
      </c>
      <c r="B35" s="415"/>
      <c r="C35" s="415"/>
      <c r="D35" s="416"/>
      <c r="E35" s="417" t="s">
        <v>91</v>
      </c>
      <c r="F35" s="418"/>
      <c r="G35" s="418"/>
      <c r="H35" s="419"/>
      <c r="I35" s="16"/>
      <c r="J35" s="3" t="s">
        <v>163</v>
      </c>
      <c r="K35" s="2"/>
      <c r="O35" s="82"/>
      <c r="P35" s="82"/>
      <c r="Q35" s="2"/>
      <c r="R35" s="2"/>
      <c r="S35" s="2"/>
      <c r="T35" s="2"/>
      <c r="U35" s="2"/>
      <c r="V35" s="82"/>
      <c r="W35" s="82"/>
      <c r="X35" s="82"/>
      <c r="Y35" s="2"/>
      <c r="Z35" s="2"/>
      <c r="AA35" s="82"/>
      <c r="AB35" s="82"/>
      <c r="AD35" s="2"/>
      <c r="AE35" s="82"/>
      <c r="AF35" s="82"/>
      <c r="AG35" s="82"/>
      <c r="AH35" s="82"/>
      <c r="AI35" s="82"/>
      <c r="AJ35" s="82"/>
      <c r="AK35" s="82"/>
      <c r="AL35" s="82"/>
      <c r="AN35" s="3"/>
      <c r="AO35" s="245"/>
      <c r="AP35" s="82"/>
      <c r="AQ35" s="246"/>
      <c r="AR35" s="82"/>
      <c r="AS35" s="246"/>
      <c r="AT35" s="82"/>
      <c r="AU35" s="246"/>
      <c r="AV35" s="82"/>
      <c r="AW35" s="246"/>
      <c r="AX35" s="82"/>
      <c r="AY35" s="246"/>
      <c r="AZ35" s="82"/>
      <c r="BA35" s="246"/>
      <c r="BC35" s="245"/>
      <c r="BD35" s="82"/>
      <c r="BE35" s="246"/>
      <c r="BF35" s="82"/>
      <c r="BG35" s="246"/>
      <c r="BH35" s="82"/>
      <c r="BI35" s="246"/>
      <c r="BJ35" s="82"/>
      <c r="BK35" s="246"/>
      <c r="BL35" s="82"/>
      <c r="BM35" s="246"/>
      <c r="BN35" s="82"/>
      <c r="BO35" s="246"/>
      <c r="BQ35" s="245"/>
      <c r="BR35" s="2"/>
      <c r="BS35" s="82"/>
      <c r="BT35" s="240"/>
      <c r="BU35" s="82"/>
      <c r="BV35" s="246"/>
      <c r="BW35" s="82"/>
      <c r="BX35" s="246"/>
      <c r="BY35" s="82"/>
      <c r="BZ35" s="246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N35" s="245"/>
      <c r="CO35" s="2"/>
      <c r="CP35" s="82"/>
      <c r="CQ35" s="240"/>
      <c r="CR35" s="82"/>
      <c r="CS35" s="246"/>
      <c r="CT35" s="82"/>
      <c r="CU35" s="246"/>
      <c r="CV35" s="82"/>
      <c r="CW35" s="246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</row>
    <row r="36" spans="1:121" ht="15" thickBot="1">
      <c r="J36" s="232"/>
      <c r="K36" s="228" t="s">
        <v>100</v>
      </c>
      <c r="L36" s="119" t="s">
        <v>101</v>
      </c>
      <c r="O36" s="82"/>
      <c r="P36" s="82"/>
      <c r="Q36" s="2"/>
      <c r="R36" s="2"/>
      <c r="S36" s="2"/>
      <c r="T36" s="2"/>
      <c r="U36" s="2"/>
      <c r="V36" s="82"/>
      <c r="W36" s="82"/>
      <c r="X36" s="82"/>
      <c r="Y36" s="2"/>
      <c r="Z36" s="2"/>
      <c r="AA36" s="82"/>
      <c r="AB36" s="82"/>
      <c r="AN36" s="3"/>
      <c r="AO36" s="245"/>
      <c r="AP36" s="82"/>
      <c r="AQ36" s="246"/>
      <c r="AR36" s="82"/>
      <c r="AS36" s="246"/>
      <c r="AT36" s="82"/>
      <c r="AU36" s="246"/>
      <c r="AV36" s="82"/>
      <c r="AW36" s="246"/>
      <c r="AX36" s="82"/>
      <c r="AY36" s="246"/>
      <c r="AZ36" s="82"/>
      <c r="BA36" s="246"/>
      <c r="BC36" s="245"/>
      <c r="BD36" s="82"/>
      <c r="BE36" s="246"/>
      <c r="BF36" s="82"/>
      <c r="BG36" s="246"/>
      <c r="BH36" s="82"/>
      <c r="BI36" s="246"/>
      <c r="BJ36" s="82"/>
      <c r="BK36" s="246"/>
      <c r="BL36" s="82"/>
      <c r="BM36" s="246"/>
      <c r="BN36" s="82"/>
      <c r="BO36" s="246"/>
      <c r="BQ36" s="245"/>
      <c r="BR36" s="2"/>
      <c r="BS36" s="82"/>
      <c r="BT36" s="240"/>
      <c r="BU36" s="82"/>
      <c r="BV36" s="246"/>
      <c r="BW36" s="82"/>
      <c r="BX36" s="246"/>
      <c r="BY36" s="82"/>
      <c r="BZ36" s="246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N36" s="245"/>
      <c r="CO36" s="2"/>
      <c r="CP36" s="82"/>
      <c r="CQ36" s="240"/>
      <c r="CR36" s="82"/>
      <c r="CS36" s="246"/>
      <c r="CT36" s="82"/>
      <c r="CU36" s="246"/>
      <c r="CV36" s="82"/>
      <c r="CW36" s="246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</row>
    <row r="37" spans="1:121">
      <c r="J37" s="231" t="s">
        <v>102</v>
      </c>
      <c r="K37" s="18">
        <v>20</v>
      </c>
      <c r="L37" s="55">
        <v>20</v>
      </c>
      <c r="O37" s="82"/>
      <c r="P37" s="82"/>
      <c r="Q37" s="2"/>
      <c r="R37" s="2"/>
      <c r="S37" s="2"/>
      <c r="T37" s="2"/>
      <c r="U37" s="2"/>
      <c r="V37" s="82"/>
      <c r="W37" s="82"/>
      <c r="X37" s="82"/>
      <c r="Y37" s="82"/>
      <c r="Z37" s="82"/>
      <c r="AA37" s="82"/>
      <c r="AB37" s="82"/>
      <c r="AD37" s="2"/>
      <c r="AE37" s="82"/>
      <c r="AF37" s="82"/>
      <c r="AG37" s="82"/>
      <c r="AH37" s="82"/>
      <c r="AI37" s="82"/>
      <c r="AJ37" s="82"/>
      <c r="AK37" s="82"/>
      <c r="AL37" s="82"/>
      <c r="AN37" s="3"/>
      <c r="AO37" s="245"/>
      <c r="AP37" s="82"/>
      <c r="AQ37" s="246"/>
      <c r="AR37" s="82"/>
      <c r="AS37" s="246"/>
      <c r="AT37" s="82"/>
      <c r="AU37" s="246"/>
      <c r="AV37" s="82"/>
      <c r="AW37" s="246"/>
      <c r="AX37" s="82"/>
      <c r="AY37" s="246"/>
      <c r="AZ37" s="82"/>
      <c r="BA37" s="246"/>
      <c r="BC37" s="245"/>
      <c r="BD37" s="82"/>
      <c r="BE37" s="246"/>
      <c r="BF37" s="82"/>
      <c r="BG37" s="246"/>
      <c r="BH37" s="82"/>
      <c r="BI37" s="246"/>
      <c r="BJ37" s="82"/>
      <c r="BK37" s="246"/>
      <c r="BL37" s="82"/>
      <c r="BM37" s="246"/>
      <c r="BN37" s="82"/>
      <c r="BO37" s="246"/>
      <c r="BQ37" s="245"/>
      <c r="BR37" s="2"/>
      <c r="BS37" s="82"/>
      <c r="BT37" s="240"/>
      <c r="BU37" s="82"/>
      <c r="BV37" s="246"/>
      <c r="BW37" s="82"/>
      <c r="BX37" s="246"/>
      <c r="BY37" s="82"/>
      <c r="BZ37" s="246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N37" s="245"/>
      <c r="CO37" s="2"/>
      <c r="CP37" s="82"/>
      <c r="CQ37" s="240"/>
      <c r="CR37" s="82"/>
      <c r="CS37" s="246"/>
      <c r="CT37" s="82"/>
      <c r="CU37" s="246"/>
      <c r="CV37" s="82"/>
      <c r="CW37" s="246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</row>
    <row r="38" spans="1:121">
      <c r="A38" s="111" t="s">
        <v>104</v>
      </c>
      <c r="J38" s="229" t="s">
        <v>103</v>
      </c>
      <c r="K38" s="31">
        <v>18</v>
      </c>
      <c r="L38" s="61">
        <v>18</v>
      </c>
      <c r="AD38" s="2"/>
      <c r="AE38" s="82"/>
      <c r="AF38" s="82"/>
      <c r="AG38" s="82"/>
      <c r="AH38" s="82"/>
      <c r="AI38" s="82"/>
      <c r="AJ38" s="82"/>
      <c r="AK38" s="82"/>
      <c r="AL38" s="82"/>
      <c r="AM38" s="3"/>
      <c r="AN38" s="3"/>
      <c r="AO38" s="76"/>
      <c r="BC38" s="76"/>
    </row>
    <row r="39" spans="1:121" ht="15" thickBot="1">
      <c r="A39" s="4" t="s">
        <v>194</v>
      </c>
      <c r="F39" s="4" t="s">
        <v>165</v>
      </c>
      <c r="G39" s="3"/>
      <c r="J39" s="358" t="s">
        <v>105</v>
      </c>
      <c r="K39" s="233">
        <f>K38/K37</f>
        <v>0.9</v>
      </c>
      <c r="L39" s="234">
        <f>L38/L37</f>
        <v>0.9</v>
      </c>
      <c r="AD39" s="76"/>
      <c r="AE39" s="3"/>
      <c r="AF39" s="3"/>
      <c r="AG39" s="3"/>
      <c r="AH39" s="3"/>
      <c r="AI39" s="3"/>
      <c r="AJ39" s="3"/>
      <c r="AK39" s="3"/>
      <c r="AL39" s="3"/>
      <c r="AM39" s="3"/>
      <c r="AN39" s="3"/>
    </row>
    <row r="40" spans="1:121">
      <c r="A40" s="3" t="s">
        <v>108</v>
      </c>
      <c r="B40" s="169">
        <v>45754</v>
      </c>
      <c r="F40" s="3" t="s">
        <v>109</v>
      </c>
      <c r="G40" s="169">
        <v>45754</v>
      </c>
      <c r="AD40" s="76"/>
      <c r="AE40" s="3"/>
      <c r="AF40" s="3"/>
      <c r="AG40" s="3"/>
      <c r="AH40" s="3"/>
      <c r="AI40" s="3"/>
      <c r="AJ40" s="3"/>
      <c r="AK40" s="3"/>
      <c r="AM40" s="3"/>
      <c r="AN40" s="3"/>
      <c r="AP40" s="2"/>
      <c r="AQ40" s="2"/>
      <c r="BD40" s="2"/>
      <c r="BE40" s="2"/>
    </row>
    <row r="41" spans="1:121">
      <c r="A41" s="3" t="s">
        <v>110</v>
      </c>
      <c r="B41" s="169">
        <v>45756</v>
      </c>
      <c r="F41" s="3" t="s">
        <v>110</v>
      </c>
      <c r="G41" s="169">
        <v>45756</v>
      </c>
      <c r="AE41" s="3"/>
      <c r="AF41" s="3"/>
      <c r="AI41" s="3"/>
      <c r="AL41" s="3"/>
      <c r="AM41" s="3"/>
      <c r="AN41" s="84"/>
    </row>
    <row r="42" spans="1:121" ht="15" thickBot="1">
      <c r="A42" s="3" t="s">
        <v>111</v>
      </c>
      <c r="B42" s="17" t="s">
        <v>112</v>
      </c>
      <c r="F42" s="3" t="s">
        <v>111</v>
      </c>
      <c r="G42" s="17" t="s">
        <v>112</v>
      </c>
      <c r="AE42" s="3"/>
      <c r="AF42" s="3"/>
      <c r="AI42" s="3"/>
      <c r="AK42" s="3"/>
      <c r="AL42" s="3"/>
      <c r="AM42" s="3"/>
      <c r="AN42" s="3"/>
      <c r="AO42" s="2"/>
      <c r="AP42" s="2"/>
      <c r="AQ42" s="2"/>
      <c r="AR42" s="2"/>
      <c r="AS42" s="2"/>
      <c r="AT42" s="2"/>
      <c r="AU42" s="85"/>
      <c r="AV42" s="2"/>
      <c r="AW42" s="2"/>
      <c r="AX42" s="2"/>
      <c r="AY42" s="2"/>
      <c r="BC42" s="2"/>
      <c r="BD42" s="2"/>
      <c r="BE42" s="2"/>
      <c r="BF42" s="2"/>
      <c r="BG42" s="2"/>
      <c r="BH42" s="2"/>
      <c r="BI42" s="85"/>
      <c r="BJ42" s="2"/>
      <c r="BK42" s="2"/>
      <c r="BL42" s="2"/>
      <c r="BM42" s="2"/>
    </row>
    <row r="43" spans="1:121" ht="15" thickBot="1">
      <c r="A43" s="3" t="s">
        <v>113</v>
      </c>
      <c r="G43" s="384" t="s">
        <v>114</v>
      </c>
      <c r="H43" s="385"/>
      <c r="I43" s="386"/>
      <c r="J43" s="384" t="s">
        <v>195</v>
      </c>
      <c r="K43" s="385"/>
      <c r="L43" s="386"/>
      <c r="AE43" s="3"/>
      <c r="AF43" s="3"/>
      <c r="AG43" s="3"/>
      <c r="AH43" s="3"/>
      <c r="AI43" s="3"/>
      <c r="AJ43" s="3"/>
      <c r="AK43" s="3"/>
      <c r="AL43" s="3"/>
      <c r="AM43" s="3"/>
      <c r="AN43" s="3"/>
      <c r="AU43" s="85"/>
      <c r="BI43" s="85"/>
    </row>
    <row r="44" spans="1:121" ht="15" thickBot="1">
      <c r="A44" s="86" t="s">
        <v>115</v>
      </c>
      <c r="B44" s="87" t="s">
        <v>116</v>
      </c>
      <c r="C44" s="88" t="s">
        <v>117</v>
      </c>
      <c r="D44" s="86" t="s">
        <v>118</v>
      </c>
      <c r="F44" s="249" t="s">
        <v>115</v>
      </c>
      <c r="G44" s="253" t="s">
        <v>116</v>
      </c>
      <c r="H44" s="102" t="s">
        <v>117</v>
      </c>
      <c r="I44" s="100" t="s">
        <v>119</v>
      </c>
      <c r="J44" s="101" t="s">
        <v>116</v>
      </c>
      <c r="K44" s="102" t="s">
        <v>117</v>
      </c>
      <c r="L44" s="100" t="s">
        <v>119</v>
      </c>
      <c r="AE44" s="3"/>
      <c r="AF44" s="3"/>
      <c r="AG44" s="3"/>
      <c r="AH44" s="3"/>
      <c r="AI44" s="3"/>
      <c r="AJ44" s="3"/>
      <c r="AK44" s="3"/>
      <c r="AL44" s="3"/>
      <c r="AM44" s="3"/>
      <c r="AN44" s="3"/>
      <c r="AU44" s="85"/>
      <c r="BI44" s="85"/>
    </row>
    <row r="45" spans="1:121">
      <c r="A45" s="89">
        <v>1E-4</v>
      </c>
      <c r="B45" s="19" t="s">
        <v>120</v>
      </c>
      <c r="C45" s="19" t="s">
        <v>120</v>
      </c>
      <c r="D45" s="118"/>
      <c r="F45" s="250">
        <v>1</v>
      </c>
      <c r="G45" s="18" t="s">
        <v>48</v>
      </c>
      <c r="H45" s="20" t="s">
        <v>48</v>
      </c>
      <c r="I45" s="20"/>
      <c r="J45" s="247" t="s">
        <v>120</v>
      </c>
      <c r="K45" s="247" t="s">
        <v>120</v>
      </c>
      <c r="L45" s="248"/>
      <c r="AE45" s="3"/>
      <c r="AF45" s="3"/>
      <c r="AG45" s="3"/>
      <c r="AH45" s="3"/>
      <c r="AI45" s="3"/>
      <c r="AJ45" s="3"/>
      <c r="AK45" s="3"/>
      <c r="AL45" s="3"/>
      <c r="AM45" s="3"/>
      <c r="AN45" s="3"/>
      <c r="AV45" s="85"/>
      <c r="BJ45" s="85"/>
    </row>
    <row r="46" spans="1:121">
      <c r="A46" s="91">
        <v>1.0000000000000001E-5</v>
      </c>
      <c r="B46" s="95">
        <v>72</v>
      </c>
      <c r="C46" s="96">
        <v>99</v>
      </c>
      <c r="D46" s="92">
        <f>AVERAGE(B46:C46)</f>
        <v>85.5</v>
      </c>
      <c r="E46" s="76"/>
      <c r="F46" s="250">
        <v>0.1</v>
      </c>
      <c r="G46" s="31" t="s">
        <v>120</v>
      </c>
      <c r="H46" s="33" t="s">
        <v>120</v>
      </c>
      <c r="I46" s="188"/>
      <c r="J46" s="33" t="s">
        <v>120</v>
      </c>
      <c r="K46" s="33" t="s">
        <v>120</v>
      </c>
      <c r="L46" s="187"/>
      <c r="AE46" s="3"/>
      <c r="AF46" s="3"/>
      <c r="AG46" s="3"/>
      <c r="AH46" s="3"/>
      <c r="AI46" s="3"/>
      <c r="AJ46" s="3"/>
      <c r="AK46" s="3"/>
      <c r="AL46" s="3"/>
      <c r="AM46" s="3"/>
      <c r="AN46" s="3"/>
    </row>
    <row r="47" spans="1:121" ht="15" thickBot="1">
      <c r="A47" s="93">
        <v>9.9999999999999995E-7</v>
      </c>
      <c r="B47" s="44">
        <v>12</v>
      </c>
      <c r="C47" s="46">
        <v>13</v>
      </c>
      <c r="D47" s="94"/>
      <c r="F47" s="250">
        <v>0.01</v>
      </c>
      <c r="G47" s="31" t="s">
        <v>120</v>
      </c>
      <c r="H47" s="33" t="s">
        <v>120</v>
      </c>
      <c r="I47" s="188"/>
      <c r="J47" s="186">
        <v>70</v>
      </c>
      <c r="K47" s="186">
        <v>71</v>
      </c>
      <c r="L47" s="187">
        <f>AVERAGE(J47:K47)*10/F47</f>
        <v>70500</v>
      </c>
      <c r="AE47" s="3"/>
      <c r="AF47" s="3"/>
      <c r="AG47" s="3"/>
      <c r="AH47" s="3"/>
      <c r="AI47" s="3"/>
      <c r="AJ47" s="3"/>
      <c r="AK47" s="3"/>
      <c r="AL47" s="3"/>
      <c r="AM47" s="3"/>
      <c r="AN47" s="3"/>
    </row>
    <row r="48" spans="1:121">
      <c r="A48" s="3" t="s">
        <v>121</v>
      </c>
      <c r="F48" s="251">
        <v>1E-3</v>
      </c>
      <c r="G48" s="31" t="s">
        <v>120</v>
      </c>
      <c r="H48" s="33" t="s">
        <v>120</v>
      </c>
      <c r="I48" s="188"/>
      <c r="J48" s="33">
        <v>12</v>
      </c>
      <c r="K48" s="33">
        <v>5</v>
      </c>
      <c r="L48" s="176"/>
      <c r="AE48" s="3"/>
      <c r="AF48" s="3"/>
      <c r="AG48" s="3"/>
      <c r="AH48" s="3"/>
      <c r="AI48" s="3"/>
      <c r="AJ48" s="3"/>
      <c r="AK48" s="3"/>
      <c r="AL48" s="3"/>
      <c r="AM48" s="3"/>
      <c r="AN48" s="3"/>
    </row>
    <row r="49" spans="1:40" ht="15" thickBot="1">
      <c r="F49" s="252">
        <v>1E-4</v>
      </c>
      <c r="G49" s="43">
        <v>68</v>
      </c>
      <c r="H49" s="45">
        <v>65</v>
      </c>
      <c r="I49" s="254">
        <f>AVERAGE(G49:H49)*10/F49</f>
        <v>6650000</v>
      </c>
      <c r="J49" s="45" t="s">
        <v>48</v>
      </c>
      <c r="K49" s="45" t="s">
        <v>48</v>
      </c>
      <c r="L49" s="185"/>
      <c r="AE49" s="3"/>
      <c r="AF49" s="3"/>
      <c r="AG49" s="3"/>
      <c r="AH49" s="3"/>
      <c r="AI49" s="3"/>
      <c r="AJ49" s="3"/>
      <c r="AK49" s="3"/>
      <c r="AL49" s="3"/>
      <c r="AM49" s="3"/>
      <c r="AN49" s="3"/>
    </row>
    <row r="50" spans="1:40" ht="15" thickBot="1">
      <c r="A50" s="4"/>
      <c r="F50" s="189" t="s">
        <v>122</v>
      </c>
      <c r="G50" s="235">
        <f>1-(L47/I49)</f>
        <v>0.9893984962406015</v>
      </c>
      <c r="H50" s="2"/>
      <c r="I50" s="181"/>
      <c r="AE50" s="3"/>
      <c r="AF50" s="3"/>
      <c r="AG50" s="3"/>
      <c r="AH50" s="3"/>
      <c r="AI50" s="3"/>
      <c r="AJ50" s="3"/>
      <c r="AK50" s="3"/>
      <c r="AL50" s="3"/>
      <c r="AM50" s="3"/>
      <c r="AN50" s="3"/>
    </row>
    <row r="51" spans="1:40">
      <c r="B51" s="169"/>
      <c r="F51" s="183"/>
      <c r="H51" s="2"/>
      <c r="I51" s="2"/>
      <c r="AE51" s="3"/>
      <c r="AF51" s="3"/>
      <c r="AG51" s="3"/>
      <c r="AH51" s="3"/>
      <c r="AI51" s="3"/>
      <c r="AJ51" s="3"/>
      <c r="AK51" s="3"/>
      <c r="AL51" s="3"/>
      <c r="AM51" s="3"/>
      <c r="AN51" s="3"/>
    </row>
    <row r="52" spans="1:40">
      <c r="A52" s="4" t="s">
        <v>196</v>
      </c>
      <c r="B52" s="169"/>
      <c r="F52" s="182"/>
      <c r="G52" s="97"/>
      <c r="H52" s="97"/>
      <c r="I52" s="2"/>
      <c r="AE52" s="3"/>
      <c r="AF52" s="3"/>
      <c r="AG52" s="3"/>
      <c r="AH52" s="3"/>
      <c r="AI52" s="3"/>
      <c r="AJ52" s="3"/>
      <c r="AK52" s="3"/>
      <c r="AL52" s="3"/>
      <c r="AM52" s="3"/>
      <c r="AN52" s="3"/>
    </row>
    <row r="53" spans="1:40">
      <c r="A53" s="3" t="s">
        <v>109</v>
      </c>
      <c r="B53" s="169">
        <v>45754</v>
      </c>
      <c r="F53" s="180"/>
      <c r="H53" s="2"/>
      <c r="I53" s="181"/>
      <c r="AE53" s="3"/>
      <c r="AF53" s="3"/>
      <c r="AG53" s="3"/>
      <c r="AH53" s="3"/>
      <c r="AI53" s="3"/>
      <c r="AJ53" s="3"/>
      <c r="AK53" s="3"/>
      <c r="AL53" s="3"/>
      <c r="AM53" s="3"/>
      <c r="AN53" s="3"/>
    </row>
    <row r="54" spans="1:40">
      <c r="A54" s="3" t="s">
        <v>110</v>
      </c>
      <c r="B54" s="169">
        <v>45756</v>
      </c>
      <c r="C54" s="97"/>
      <c r="D54" s="97"/>
      <c r="AE54" s="3"/>
      <c r="AF54" s="3"/>
      <c r="AG54" s="3"/>
      <c r="AH54" s="3"/>
      <c r="AI54" s="3"/>
      <c r="AJ54" s="3"/>
      <c r="AK54" s="3"/>
      <c r="AL54" s="3"/>
      <c r="AM54" s="3"/>
      <c r="AN54" s="3"/>
    </row>
    <row r="55" spans="1:40">
      <c r="A55" s="3" t="s">
        <v>111</v>
      </c>
      <c r="B55" s="76" t="s">
        <v>124</v>
      </c>
      <c r="C55" s="2"/>
      <c r="AE55" s="3"/>
      <c r="AF55" s="3"/>
      <c r="AG55" s="3"/>
      <c r="AH55" s="3"/>
      <c r="AI55" s="3"/>
      <c r="AJ55" s="3"/>
      <c r="AK55" s="3"/>
      <c r="AL55" s="3"/>
      <c r="AM55" s="3"/>
      <c r="AN55" s="3"/>
    </row>
    <row r="56" spans="1:40" ht="15" thickBot="1">
      <c r="A56" s="182"/>
      <c r="B56" s="387" t="s">
        <v>125</v>
      </c>
      <c r="C56" s="387"/>
      <c r="D56" s="387"/>
      <c r="E56" s="387"/>
      <c r="G56" s="97"/>
      <c r="H56" s="97"/>
      <c r="I56" s="97"/>
      <c r="J56" s="97"/>
      <c r="K56" s="97"/>
      <c r="L56" s="97"/>
      <c r="AE56" s="3"/>
      <c r="AF56" s="3"/>
      <c r="AG56" s="3"/>
      <c r="AH56" s="3"/>
      <c r="AI56" s="3"/>
      <c r="AJ56" s="3"/>
      <c r="AK56" s="3"/>
      <c r="AL56" s="3"/>
      <c r="AM56" s="3"/>
      <c r="AN56" s="3"/>
    </row>
    <row r="57" spans="1:40" ht="15" thickBot="1">
      <c r="A57" s="420" t="s">
        <v>126</v>
      </c>
      <c r="B57" s="18">
        <v>6</v>
      </c>
      <c r="C57" s="20">
        <v>9</v>
      </c>
      <c r="D57" s="20">
        <v>5</v>
      </c>
      <c r="E57" s="55">
        <v>4</v>
      </c>
      <c r="F57" s="177" t="s">
        <v>127</v>
      </c>
      <c r="G57" s="178" t="s">
        <v>33</v>
      </c>
      <c r="AE57" s="3"/>
      <c r="AF57" s="3"/>
      <c r="AG57" s="3"/>
      <c r="AH57" s="3"/>
      <c r="AI57" s="3"/>
      <c r="AJ57" s="3"/>
      <c r="AK57" s="3"/>
      <c r="AL57" s="3"/>
      <c r="AM57" s="3"/>
      <c r="AN57" s="3"/>
    </row>
    <row r="58" spans="1:40">
      <c r="A58" s="421"/>
      <c r="B58" s="31">
        <v>4</v>
      </c>
      <c r="C58" s="33">
        <v>4</v>
      </c>
      <c r="D58" s="33">
        <v>3</v>
      </c>
      <c r="E58" s="61">
        <v>6</v>
      </c>
      <c r="F58" s="22" t="s">
        <v>128</v>
      </c>
      <c r="G58" s="24">
        <f>AVERAGE(B57:E61)</f>
        <v>5.15</v>
      </c>
      <c r="AE58" s="3"/>
      <c r="AF58" s="3"/>
      <c r="AG58" s="3"/>
      <c r="AH58" s="3"/>
      <c r="AI58" s="3"/>
      <c r="AJ58" s="3"/>
      <c r="AK58" s="3"/>
      <c r="AL58" s="3"/>
      <c r="AM58" s="3"/>
      <c r="AN58" s="3"/>
    </row>
    <row r="59" spans="1:40" ht="15" thickBot="1">
      <c r="A59" s="421"/>
      <c r="B59" s="31">
        <v>5</v>
      </c>
      <c r="C59" s="33">
        <v>4</v>
      </c>
      <c r="D59" s="33">
        <v>4</v>
      </c>
      <c r="E59" s="61">
        <v>5</v>
      </c>
      <c r="F59" s="43" t="s">
        <v>96</v>
      </c>
      <c r="G59" s="70">
        <f>AVERAGE(B62:E66)</f>
        <v>0.05</v>
      </c>
      <c r="AE59" s="3"/>
      <c r="AF59" s="3"/>
      <c r="AG59" s="3"/>
      <c r="AH59" s="3"/>
      <c r="AI59" s="3"/>
      <c r="AJ59" s="3"/>
      <c r="AK59" s="3"/>
      <c r="AL59" s="3"/>
      <c r="AM59" s="3"/>
      <c r="AN59" s="3"/>
    </row>
    <row r="60" spans="1:40">
      <c r="A60" s="421"/>
      <c r="B60" s="31">
        <v>4</v>
      </c>
      <c r="C60" s="33">
        <v>7</v>
      </c>
      <c r="D60" s="33">
        <v>5</v>
      </c>
      <c r="E60" s="61">
        <v>4</v>
      </c>
      <c r="AG60" s="3"/>
      <c r="AH60" s="3"/>
      <c r="AI60" s="3"/>
      <c r="AK60" s="3"/>
      <c r="AL60" s="3"/>
      <c r="AM60" s="3"/>
      <c r="AN60" s="3"/>
    </row>
    <row r="61" spans="1:40" ht="15" thickBot="1">
      <c r="A61" s="422"/>
      <c r="B61" s="43">
        <v>7</v>
      </c>
      <c r="C61" s="45">
        <v>7</v>
      </c>
      <c r="D61" s="45">
        <v>3</v>
      </c>
      <c r="E61" s="70">
        <v>7</v>
      </c>
      <c r="AG61" s="3"/>
      <c r="AH61" s="3"/>
      <c r="AI61" s="3"/>
      <c r="AK61" s="3"/>
      <c r="AL61" s="3"/>
      <c r="AM61" s="3"/>
      <c r="AN61" s="3"/>
    </row>
    <row r="62" spans="1:40">
      <c r="A62" s="420" t="s">
        <v>129</v>
      </c>
      <c r="B62" s="18">
        <v>1</v>
      </c>
      <c r="C62" s="20">
        <v>0</v>
      </c>
      <c r="D62" s="20">
        <v>0</v>
      </c>
      <c r="E62" s="55">
        <v>0</v>
      </c>
      <c r="H62" s="17"/>
      <c r="AG62" s="3"/>
      <c r="AH62" s="3"/>
      <c r="AI62" s="3"/>
      <c r="AK62" s="3"/>
      <c r="AL62" s="3"/>
      <c r="AM62" s="3"/>
      <c r="AN62" s="3"/>
    </row>
    <row r="63" spans="1:40">
      <c r="A63" s="421"/>
      <c r="B63" s="31">
        <v>0</v>
      </c>
      <c r="C63" s="33">
        <v>0</v>
      </c>
      <c r="D63" s="23">
        <v>0</v>
      </c>
      <c r="E63" s="24">
        <v>0</v>
      </c>
      <c r="H63" s="17"/>
      <c r="I63" s="98"/>
      <c r="AG63" s="3"/>
      <c r="AH63" s="3"/>
      <c r="AI63" s="3"/>
      <c r="AK63" s="3"/>
      <c r="AL63" s="3"/>
      <c r="AN63" s="3"/>
    </row>
    <row r="64" spans="1:40">
      <c r="A64" s="421"/>
      <c r="B64" s="31">
        <v>0</v>
      </c>
      <c r="C64" s="33">
        <v>0</v>
      </c>
      <c r="D64" s="33">
        <v>0</v>
      </c>
      <c r="E64" s="61">
        <v>0</v>
      </c>
      <c r="H64" s="17"/>
      <c r="I64" s="17"/>
      <c r="AN64" s="3"/>
    </row>
    <row r="65" spans="1:113">
      <c r="A65" s="421"/>
      <c r="B65" s="31">
        <v>0</v>
      </c>
      <c r="C65" s="33">
        <v>0</v>
      </c>
      <c r="D65" s="33">
        <v>0</v>
      </c>
      <c r="E65" s="61">
        <v>0</v>
      </c>
      <c r="H65" s="17"/>
      <c r="I65" s="17"/>
    </row>
    <row r="66" spans="1:113" ht="15" thickBot="1">
      <c r="A66" s="422"/>
      <c r="B66" s="43">
        <v>0</v>
      </c>
      <c r="C66" s="45">
        <v>0</v>
      </c>
      <c r="D66" s="45">
        <v>0</v>
      </c>
      <c r="E66" s="70">
        <v>0</v>
      </c>
      <c r="H66" s="17"/>
      <c r="I66" s="99"/>
    </row>
    <row r="67" spans="1:113">
      <c r="H67" s="17"/>
      <c r="I67" s="99"/>
    </row>
    <row r="68" spans="1:113">
      <c r="H68" s="17"/>
      <c r="I68" s="17"/>
    </row>
    <row r="69" spans="1:113">
      <c r="A69" s="81" t="s">
        <v>130</v>
      </c>
    </row>
    <row r="70" spans="1:113">
      <c r="A70" s="4" t="s">
        <v>131</v>
      </c>
      <c r="B70" s="83"/>
    </row>
    <row r="71" spans="1:113">
      <c r="A71" s="3" t="s">
        <v>132</v>
      </c>
      <c r="B71" s="169">
        <v>45754</v>
      </c>
    </row>
    <row r="72" spans="1:113">
      <c r="A72" s="3" t="s">
        <v>110</v>
      </c>
      <c r="B72" s="169">
        <v>45759</v>
      </c>
    </row>
    <row r="73" spans="1:113">
      <c r="A73" s="3" t="s">
        <v>111</v>
      </c>
      <c r="B73" s="17" t="s">
        <v>112</v>
      </c>
      <c r="K73" s="2"/>
    </row>
    <row r="74" spans="1:113" ht="15" thickBot="1">
      <c r="A74" s="3" t="s">
        <v>133</v>
      </c>
      <c r="G74" s="68"/>
      <c r="H74" s="2"/>
      <c r="I74" s="2"/>
      <c r="J74" s="2"/>
    </row>
    <row r="75" spans="1:113" ht="15" thickBot="1">
      <c r="A75" s="120" t="s">
        <v>115</v>
      </c>
      <c r="B75" s="425" t="s">
        <v>134</v>
      </c>
      <c r="C75" s="424"/>
      <c r="D75" s="425" t="s">
        <v>135</v>
      </c>
      <c r="E75" s="424"/>
      <c r="F75" s="423" t="s">
        <v>136</v>
      </c>
      <c r="G75" s="424"/>
    </row>
    <row r="76" spans="1:113" ht="15" thickBot="1">
      <c r="A76" s="195">
        <v>1</v>
      </c>
      <c r="B76" s="18" t="s">
        <v>120</v>
      </c>
      <c r="C76" s="55" t="s">
        <v>120</v>
      </c>
      <c r="D76" s="18" t="s">
        <v>120</v>
      </c>
      <c r="E76" s="55" t="s">
        <v>120</v>
      </c>
      <c r="F76" s="19" t="s">
        <v>120</v>
      </c>
      <c r="G76" s="55" t="s">
        <v>120</v>
      </c>
    </row>
    <row r="77" spans="1:113">
      <c r="A77" s="195">
        <v>0.1</v>
      </c>
      <c r="B77" s="193">
        <v>65</v>
      </c>
      <c r="C77" s="194">
        <v>64</v>
      </c>
      <c r="D77" s="193">
        <v>77</v>
      </c>
      <c r="E77" s="194">
        <v>91</v>
      </c>
      <c r="F77" s="95">
        <v>38</v>
      </c>
      <c r="G77" s="194">
        <v>28</v>
      </c>
    </row>
    <row r="78" spans="1:113">
      <c r="A78" s="91">
        <v>0.01</v>
      </c>
      <c r="B78" s="31">
        <v>4</v>
      </c>
      <c r="C78" s="61">
        <v>6</v>
      </c>
      <c r="D78" s="31">
        <v>7</v>
      </c>
      <c r="E78" s="61">
        <v>7</v>
      </c>
      <c r="F78" s="32">
        <v>6</v>
      </c>
      <c r="G78" s="61">
        <v>1</v>
      </c>
    </row>
    <row r="79" spans="1:113">
      <c r="A79" s="91">
        <v>1E-3</v>
      </c>
      <c r="B79" s="31">
        <v>0</v>
      </c>
      <c r="C79" s="61">
        <v>0</v>
      </c>
      <c r="D79" s="31">
        <v>0</v>
      </c>
      <c r="E79" s="61">
        <v>0</v>
      </c>
      <c r="F79" s="32">
        <v>0</v>
      </c>
      <c r="G79" s="61">
        <v>0</v>
      </c>
      <c r="K79" s="2"/>
    </row>
    <row r="80" spans="1:113" s="2" customFormat="1">
      <c r="A80" s="91">
        <v>1E-4</v>
      </c>
      <c r="B80" s="31">
        <v>0</v>
      </c>
      <c r="C80" s="61">
        <v>0</v>
      </c>
      <c r="D80" s="31">
        <v>0</v>
      </c>
      <c r="E80" s="61">
        <v>0</v>
      </c>
      <c r="F80" s="32">
        <v>0</v>
      </c>
      <c r="G80" s="61">
        <v>0</v>
      </c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</row>
    <row r="81" spans="1:113" s="2" customFormat="1">
      <c r="A81" s="91">
        <v>1.0000000000000001E-5</v>
      </c>
      <c r="B81" s="31">
        <v>0</v>
      </c>
      <c r="C81" s="61">
        <v>0</v>
      </c>
      <c r="D81" s="31">
        <v>0</v>
      </c>
      <c r="E81" s="61">
        <v>0</v>
      </c>
      <c r="F81" s="32">
        <v>0</v>
      </c>
      <c r="G81" s="61">
        <v>0</v>
      </c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</row>
    <row r="82" spans="1:113" s="2" customFormat="1" ht="15" thickBot="1">
      <c r="A82" s="91">
        <v>9.9999999999999995E-7</v>
      </c>
      <c r="B82" s="31">
        <v>0</v>
      </c>
      <c r="C82" s="61">
        <v>0</v>
      </c>
      <c r="D82" s="31">
        <v>0</v>
      </c>
      <c r="E82" s="61">
        <v>0</v>
      </c>
      <c r="F82" s="32">
        <v>0</v>
      </c>
      <c r="G82" s="61">
        <v>0</v>
      </c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</row>
    <row r="83" spans="1:113">
      <c r="A83" s="196" t="s">
        <v>137</v>
      </c>
      <c r="B83" s="489">
        <f>AVERAGE(B77:C77)/(A77*0.1)</f>
        <v>6449.9999999999991</v>
      </c>
      <c r="C83" s="489"/>
      <c r="D83" s="489">
        <f>AVERAGE(D77:E77)/(A77*0.1)</f>
        <v>8399.9999999999982</v>
      </c>
      <c r="E83" s="489"/>
      <c r="F83" s="489">
        <f>AVERAGE(F77:G77)/(A77*0.1)</f>
        <v>3299.9999999999995</v>
      </c>
      <c r="G83" s="490"/>
    </row>
    <row r="84" spans="1:113" ht="15" thickBot="1">
      <c r="A84" s="197" t="s">
        <v>138</v>
      </c>
      <c r="B84" s="409">
        <f t="shared" ref="B84:F84" si="0">LOG10(B83)</f>
        <v>3.8095597146352675</v>
      </c>
      <c r="C84" s="409"/>
      <c r="D84" s="409">
        <f t="shared" si="0"/>
        <v>3.9242792860618816</v>
      </c>
      <c r="E84" s="409"/>
      <c r="F84" s="409">
        <f t="shared" si="0"/>
        <v>3.5185139398778875</v>
      </c>
      <c r="G84" s="410"/>
      <c r="K84" s="2"/>
    </row>
    <row r="85" spans="1:113" ht="15" thickBot="1">
      <c r="A85" s="177" t="s">
        <v>139</v>
      </c>
      <c r="B85" s="163">
        <f>AVERAGE(B84:G84)</f>
        <v>3.7507843135250121</v>
      </c>
      <c r="C85" s="177" t="s">
        <v>140</v>
      </c>
      <c r="D85" s="163">
        <f>STDEV(B84:G84)</f>
        <v>0.20917048040463954</v>
      </c>
      <c r="K85" s="2"/>
    </row>
    <row r="86" spans="1:113">
      <c r="A86" s="97"/>
      <c r="B86" s="2"/>
      <c r="C86" s="2"/>
      <c r="K86" s="2"/>
    </row>
    <row r="87" spans="1:113">
      <c r="A87" s="4" t="s">
        <v>141</v>
      </c>
    </row>
    <row r="88" spans="1:113">
      <c r="A88" s="3" t="s">
        <v>197</v>
      </c>
    </row>
    <row r="89" spans="1:113">
      <c r="A89" s="3" t="s">
        <v>198</v>
      </c>
    </row>
    <row r="90" spans="1:113">
      <c r="A90" s="3" t="s">
        <v>199</v>
      </c>
    </row>
    <row r="91" spans="1:113">
      <c r="A91" s="3" t="s">
        <v>200</v>
      </c>
    </row>
  </sheetData>
  <mergeCells count="121">
    <mergeCell ref="DK2:DM2"/>
    <mergeCell ref="DO2:DQ2"/>
    <mergeCell ref="DK6:DK7"/>
    <mergeCell ref="DL6:DM6"/>
    <mergeCell ref="DO6:DO7"/>
    <mergeCell ref="DP6:DQ6"/>
    <mergeCell ref="CN2:DI2"/>
    <mergeCell ref="CN6:CN7"/>
    <mergeCell ref="CO6:CO7"/>
    <mergeCell ref="CP6:CQ6"/>
    <mergeCell ref="CR6:CS6"/>
    <mergeCell ref="CT6:CU6"/>
    <mergeCell ref="CV6:CW6"/>
    <mergeCell ref="CX6:CY6"/>
    <mergeCell ref="CZ6:DA6"/>
    <mergeCell ref="DB6:DC6"/>
    <mergeCell ref="DD6:DE6"/>
    <mergeCell ref="DF6:DG6"/>
    <mergeCell ref="DH6:DI6"/>
    <mergeCell ref="BC2:BO2"/>
    <mergeCell ref="BC6:BC7"/>
    <mergeCell ref="BD6:BE6"/>
    <mergeCell ref="BF6:BG6"/>
    <mergeCell ref="BH6:BI6"/>
    <mergeCell ref="BJ6:BK6"/>
    <mergeCell ref="BL6:BM6"/>
    <mergeCell ref="BN6:BO6"/>
    <mergeCell ref="BQ2:CL2"/>
    <mergeCell ref="BR6:BR7"/>
    <mergeCell ref="BS6:BT6"/>
    <mergeCell ref="CG6:CH6"/>
    <mergeCell ref="CI6:CJ6"/>
    <mergeCell ref="CK6:CL6"/>
    <mergeCell ref="AE5:AH5"/>
    <mergeCell ref="AI5:AL5"/>
    <mergeCell ref="AG6:AH6"/>
    <mergeCell ref="A2:H2"/>
    <mergeCell ref="AD2:AM2"/>
    <mergeCell ref="AO2:BA2"/>
    <mergeCell ref="M6:N6"/>
    <mergeCell ref="O6:T6"/>
    <mergeCell ref="AD6:AD7"/>
    <mergeCell ref="AE6:AF6"/>
    <mergeCell ref="AI6:AJ6"/>
    <mergeCell ref="AK6:AL6"/>
    <mergeCell ref="AO6:AO7"/>
    <mergeCell ref="AP6:AQ6"/>
    <mergeCell ref="AR6:AS6"/>
    <mergeCell ref="AT6:AU6"/>
    <mergeCell ref="K2:AB2"/>
    <mergeCell ref="A9:H9"/>
    <mergeCell ref="A10:D10"/>
    <mergeCell ref="E10:H10"/>
    <mergeCell ref="BU6:BV6"/>
    <mergeCell ref="BW6:BX6"/>
    <mergeCell ref="BY6:BZ6"/>
    <mergeCell ref="CA6:CB6"/>
    <mergeCell ref="CC6:CD6"/>
    <mergeCell ref="CE6:CF6"/>
    <mergeCell ref="AV6:AW6"/>
    <mergeCell ref="AX6:AY6"/>
    <mergeCell ref="AZ6:BA6"/>
    <mergeCell ref="BQ6:BQ7"/>
    <mergeCell ref="V6:AB6"/>
    <mergeCell ref="A18:D18"/>
    <mergeCell ref="E18:H18"/>
    <mergeCell ref="A11:D11"/>
    <mergeCell ref="E11:H11"/>
    <mergeCell ref="A12:D12"/>
    <mergeCell ref="E12:H12"/>
    <mergeCell ref="A13:D13"/>
    <mergeCell ref="E13:H13"/>
    <mergeCell ref="A14:D14"/>
    <mergeCell ref="E14:H14"/>
    <mergeCell ref="A16:H16"/>
    <mergeCell ref="A17:D17"/>
    <mergeCell ref="E17:H17"/>
    <mergeCell ref="A19:D19"/>
    <mergeCell ref="E19:H19"/>
    <mergeCell ref="A20:D20"/>
    <mergeCell ref="E20:H20"/>
    <mergeCell ref="A21:D21"/>
    <mergeCell ref="E21:H21"/>
    <mergeCell ref="A23:F23"/>
    <mergeCell ref="G23:H23"/>
    <mergeCell ref="A24:D24"/>
    <mergeCell ref="E24:H24"/>
    <mergeCell ref="A25:D25"/>
    <mergeCell ref="E25:H25"/>
    <mergeCell ref="A26:D26"/>
    <mergeCell ref="E26:H26"/>
    <mergeCell ref="A28:F28"/>
    <mergeCell ref="G28:H28"/>
    <mergeCell ref="A29:D29"/>
    <mergeCell ref="E29:H29"/>
    <mergeCell ref="A30:D30"/>
    <mergeCell ref="E30:H30"/>
    <mergeCell ref="B84:C84"/>
    <mergeCell ref="D84:E84"/>
    <mergeCell ref="F84:G84"/>
    <mergeCell ref="A31:D31"/>
    <mergeCell ref="E31:H31"/>
    <mergeCell ref="A32:D32"/>
    <mergeCell ref="E32:H32"/>
    <mergeCell ref="A33:D33"/>
    <mergeCell ref="E33:H33"/>
    <mergeCell ref="A34:D34"/>
    <mergeCell ref="E34:H34"/>
    <mergeCell ref="A35:D35"/>
    <mergeCell ref="E35:H35"/>
    <mergeCell ref="J43:L43"/>
    <mergeCell ref="B56:E56"/>
    <mergeCell ref="G43:I43"/>
    <mergeCell ref="A57:A61"/>
    <mergeCell ref="A62:A66"/>
    <mergeCell ref="B83:C83"/>
    <mergeCell ref="D83:E83"/>
    <mergeCell ref="F83:G83"/>
    <mergeCell ref="B75:C75"/>
    <mergeCell ref="D75:E75"/>
    <mergeCell ref="F75:G75"/>
  </mergeCells>
  <conditionalFormatting sqref="AE13:AL32">
    <cfRule type="cellIs" dxfId="0" priority="1" operator="equal">
      <formula>"NaN"</formula>
    </cfRule>
  </conditionalFormatting>
  <pageMargins left="0.7" right="0.7" top="0.75" bottom="0.75" header="0.3" footer="0.3"/>
  <pageSetup scale="14" fitToHeight="0" orientation="landscape" r:id="rId1"/>
  <headerFooter>
    <oddHeader>&amp;R&amp;"Calibri"&amp;12&amp;K000000 Unclassified / Non classifié&amp;1#_x000D_</oddHead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befe4ba-026d-4305-8526-cf07e7b24d59" xsi:nil="true"/>
    <lcf76f155ced4ddcb4097134ff3c332f xmlns="07a96523-afd4-4dc9-b721-06301efa46cb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1589C1FC759D4AA60564C8F3842147" ma:contentTypeVersion="12" ma:contentTypeDescription="Create a new document." ma:contentTypeScope="" ma:versionID="e192ebd17df5e88434ffecb41d2263bd">
  <xsd:schema xmlns:xsd="http://www.w3.org/2001/XMLSchema" xmlns:xs="http://www.w3.org/2001/XMLSchema" xmlns:p="http://schemas.microsoft.com/office/2006/metadata/properties" xmlns:ns2="07a96523-afd4-4dc9-b721-06301efa46cb" xmlns:ns3="fbefe4ba-026d-4305-8526-cf07e7b24d59" targetNamespace="http://schemas.microsoft.com/office/2006/metadata/properties" ma:root="true" ma:fieldsID="739d062eeac95b895d132e31371c2902" ns2:_="" ns3:_="">
    <xsd:import namespace="07a96523-afd4-4dc9-b721-06301efa46cb"/>
    <xsd:import namespace="fbefe4ba-026d-4305-8526-cf07e7b24d5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a96523-afd4-4dc9-b721-06301efa46c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38d4629-38ad-4148-bc9e-acd04a442d3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efe4ba-026d-4305-8526-cf07e7b24d59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dde4222b-b476-4838-9e72-b32a4cf4d825}" ma:internalName="TaxCatchAll" ma:showField="CatchAllData" ma:web="fbefe4ba-026d-4305-8526-cf07e7b24d5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34585C2-9D67-45ED-B844-9BD943636B79}"/>
</file>

<file path=customXml/itemProps2.xml><?xml version="1.0" encoding="utf-8"?>
<ds:datastoreItem xmlns:ds="http://schemas.openxmlformats.org/officeDocument/2006/customXml" ds:itemID="{B9F6E2DE-61C0-4837-8A99-41E43619E76A}"/>
</file>

<file path=customXml/itemProps3.xml><?xml version="1.0" encoding="utf-8"?>
<ds:datastoreItem xmlns:ds="http://schemas.openxmlformats.org/officeDocument/2006/customXml" ds:itemID="{94001C23-513F-4D82-BC81-A2628CB60A9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Clarke, Sarah (HC/SC)</dc:creator>
  <cp:keywords/>
  <dc:description/>
  <cp:lastModifiedBy>Deschênes, Mylène (CFIA/ACIA)</cp:lastModifiedBy>
  <cp:revision/>
  <dcterms:created xsi:type="dcterms:W3CDTF">2024-03-20T13:33:27Z</dcterms:created>
  <dcterms:modified xsi:type="dcterms:W3CDTF">2025-09-22T16:53:24Z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5d8ed60-cd71-485b-a85b-277aaf32f506_Enabled">
    <vt:lpwstr>true</vt:lpwstr>
  </property>
  <property fmtid="{D5CDD505-2E9C-101B-9397-08002B2CF9AE}" pid="3" name="MSIP_Label_05d8ed60-cd71-485b-a85b-277aaf32f506_SetDate">
    <vt:lpwstr>2024-10-22T15:07:51Z</vt:lpwstr>
  </property>
  <property fmtid="{D5CDD505-2E9C-101B-9397-08002B2CF9AE}" pid="4" name="MSIP_Label_05d8ed60-cd71-485b-a85b-277aaf32f506_Method">
    <vt:lpwstr>Standard</vt:lpwstr>
  </property>
  <property fmtid="{D5CDD505-2E9C-101B-9397-08002B2CF9AE}" pid="5" name="MSIP_Label_05d8ed60-cd71-485b-a85b-277aaf32f506_Name">
    <vt:lpwstr>Unclassified</vt:lpwstr>
  </property>
  <property fmtid="{D5CDD505-2E9C-101B-9397-08002B2CF9AE}" pid="6" name="MSIP_Label_05d8ed60-cd71-485b-a85b-277aaf32f506_SiteId">
    <vt:lpwstr>42fd9015-de4d-4223-a368-baeacab48927</vt:lpwstr>
  </property>
  <property fmtid="{D5CDD505-2E9C-101B-9397-08002B2CF9AE}" pid="7" name="MSIP_Label_05d8ed60-cd71-485b-a85b-277aaf32f506_ActionId">
    <vt:lpwstr>49050a6c-6fdb-4d91-a6b2-a71a7e7c1ae2</vt:lpwstr>
  </property>
  <property fmtid="{D5CDD505-2E9C-101B-9397-08002B2CF9AE}" pid="8" name="MSIP_Label_05d8ed60-cd71-485b-a85b-277aaf32f506_ContentBits">
    <vt:lpwstr>1</vt:lpwstr>
  </property>
  <property fmtid="{D5CDD505-2E9C-101B-9397-08002B2CF9AE}" pid="9" name="ContentTypeId">
    <vt:lpwstr>0x010100761589C1FC759D4AA60564C8F3842147</vt:lpwstr>
  </property>
  <property fmtid="{D5CDD505-2E9C-101B-9397-08002B2CF9AE}" pid="10" name="MediaServiceImageTags">
    <vt:lpwstr/>
  </property>
</Properties>
</file>