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2024-2025/algemeen/instituutsmiddag/workshop_non_parametrische_statistiek/casus2_3groups/"/>
    </mc:Choice>
  </mc:AlternateContent>
  <xr:revisionPtr revIDLastSave="68" documentId="11_F25DC773A252ABDACC104804C9D87D685ADE58F3" xr6:coauthVersionLast="47" xr6:coauthVersionMax="47" xr10:uidLastSave="{D052D599-20F9-4316-9B80-9ADA4232F905}"/>
  <bookViews>
    <workbookView xWindow="-110" yWindow="-110" windowWidth="19420" windowHeight="11500" activeTab="3" xr2:uid="{00000000-000D-0000-FFFF-FFFF00000000}"/>
  </bookViews>
  <sheets>
    <sheet name="bodyweight_data_3_diets" sheetId="2" r:id="rId1"/>
    <sheet name="analysis" sheetId="3" r:id="rId2"/>
    <sheet name="boxplot" sheetId="1" r:id="rId3"/>
    <sheet name="draaitabel" sheetId="4" r:id="rId4"/>
  </sheets>
  <definedNames>
    <definedName name="_xlchart.v1.0" hidden="1">bodyweight_data_3_diets!$A$2:$A$145</definedName>
    <definedName name="_xlchart.v1.1" hidden="1">bodyweight_data_3_diets!$B$2:$B$145</definedName>
    <definedName name="Bodyweight">bodyweight_data_3_diets!$B$2:$B$145</definedName>
    <definedName name="Diet">bodyweight_data_3_diets!$A$2:$A$145</definedName>
    <definedName name="ExternalData_1" localSheetId="0" hidden="1">bodyweight_data_3_diets!$A$1:$B$145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  <c r="F4" i="3"/>
  <c r="E5" i="3" a="1"/>
  <c r="E5" i="3" s="1"/>
  <c r="E4" i="3" a="1"/>
  <c r="E4" i="3" s="1"/>
  <c r="D5" i="3" a="1"/>
  <c r="D5" i="3" s="1"/>
  <c r="D4" i="3" a="1"/>
  <c r="D4" i="3" s="1"/>
  <c r="C5" i="3" a="1"/>
  <c r="C5" i="3" s="1"/>
  <c r="C4" i="3" a="1"/>
  <c r="C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9FDCE-D17F-4C77-80C7-FF5EDB24C2CE}" keepAlive="1" name="Query - bodyweight_data_3_diets" description="Connection to the 'bodyweight_data_3_diets' query in the workbook." type="5" refreshedVersion="8" background="1" saveData="1">
    <dbPr connection="Provider=Microsoft.Mashup.OleDb.1;Data Source=$Workbook$;Location=bodyweight_data_3_diets;Extended Properties=&quot;&quot;" command="SELECT * FROM [bodyweight_data_3_die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<sst xmlns="http://schemas.openxmlformats.org/spreadsheetml/2006/main" count="159" uniqueCount="12">
  <si>
    <t>Diet</t>
  </si>
  <si>
    <t>Bodyweight</t>
  </si>
  <si>
    <t>Diet 1</t>
  </si>
  <si>
    <t>Diet 2</t>
  </si>
  <si>
    <t>Diet 3</t>
  </si>
  <si>
    <t>25 percentile</t>
  </si>
  <si>
    <t>50 percentile</t>
  </si>
  <si>
    <t>75 percentile</t>
  </si>
  <si>
    <t>IQR</t>
  </si>
  <si>
    <t>Row Labels</t>
  </si>
  <si>
    <t>Grand Total</t>
  </si>
  <si>
    <t>Average of 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</si>
</sst>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[analysis_3diets.xlsx]draaitabel!PivotTable1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draaitabel!$B$1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draaitabel!$A$2:$A$5</c:f>
              <c:strCache>
                <c:ptCount val="3"/>
                <c:pt idx="0">
                  <c:v>Diet 1</c:v>
                </c:pt>
                <c:pt idx="1">
                  <c:v>Diet 2</c:v>
                </c:pt>
                <c:pt idx="2">
                  <c:v>Diet 3</c:v>
                </c:pt>
              </c:strCache>
            </c:strRef>
          </c:cat>
          <c:val>
            <c:numRef>
              <c:f>draaitabel!$B$2:$B$5</c:f>
              <c:numCache>
                <c:formatCode>General</c:formatCode>
                <c:ptCount val="3"/>
                <c:pt idx="0">
                  <c:v>50.20417901616468</c:v>
                </c:pt>
                <c:pt idx="1">
                  <c:v>65.456767282476306</c:v>
                </c:pt>
                <c:pt idx="2">
                  <c:v>79.20786675078925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F-48E2-9AA8-96AA4B869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830831"/>
        <c:axId val="1470829871"/>
      </c:barChart>
      <c:catAx>
        <c:axId val="1470830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Diet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70829871"/>
        <c:crosses val="autoZero"/>
        <c:auto val="1"/>
        <c:lblAlgn val="ctr"/>
        <c:lblOffset val="100"/>
        <c:noMultiLvlLbl val="0"/>
      </c:catAx>
      <c:valAx>
        <c:axId val="14708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(kg)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7083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3 diet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 diet analysis</a:t>
          </a:r>
        </a:p>
      </cx:txPr>
    </cx:title>
    <cx:plotArea>
      <cx:plotAreaRegion>
        <cx:series layoutId="boxWhisker" uniqueId="{2775638F-1C5B-4528-8F69-22F468EBABB8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Diet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Diet</a:t>
              </a:r>
            </a:p>
          </cx:txPr>
        </cx:title>
        <cx:tickLabels/>
      </cx:axis>
      <cx:axis id="1">
        <cx:valScaling/>
        <cx:title>
          <cx:tx>
            <cx:txData>
              <cx:v>Bodyweigth (kg)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Bodyweigth (kg)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463550</xdr:colOff>
      <xdr:row>2</xdr:row>
      <xdr:rowOff>50800</xdr:rowOff>
    </xdr:from>
    <xdr:to>
      <xdr:col>9</xdr:col>
      <xdr:colOff>158750</xdr:colOff>
      <xdr:row>17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469C93B-A63A-7378-C075-04E23351F0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3150" y="419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307975</xdr:colOff>
      <xdr:row>1</xdr:row>
      <xdr:rowOff>127000</xdr:rowOff>
    </xdr:from>
    <xdr:to>
      <xdr:col>11</xdr:col>
      <xdr:colOff>3175</xdr:colOff>
      <xdr:row>16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8D3EA-892A-30AC-F1ED-E74871786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geman J, Jurre" refreshedDate="45750.706714236112" createdVersion="8" refreshedVersion="8" minRefreshableVersion="3" recordCount="144" xr:uid="{32AD430A-A5D3-4747-961F-C5C580C15886}">
  <cacheSource type="worksheet">
    <worksheetSource name="bodyweight_data_3_diets"/>
  </cacheSource>
  <cacheFields count="2">
    <cacheField name="Diet" numFmtId="0">
      <sharedItems count="3">
        <s v="Diet 1"/>
        <s v="Diet 2"/>
        <s v="Diet 3"/>
      </sharedItems>
    </cacheField>
    <cacheField name="Bodyweight" numFmtId="0">
      <sharedItems containsSemiMixedTypes="0" containsString="0" containsNumber="1" minValue="34.044916022324117" maxValue="107.174729241863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n v="42.691582295031758"/>
  </r>
  <r>
    <x v="0"/>
    <n v="37.257568518410999"/>
  </r>
  <r>
    <x v="0"/>
    <n v="51.40400347245081"/>
  </r>
  <r>
    <x v="0"/>
    <n v="58.904059802483324"/>
  </r>
  <r>
    <x v="0"/>
    <n v="101.00189001549063"/>
  </r>
  <r>
    <x v="0"/>
    <n v="56.548871380211253"/>
  </r>
  <r>
    <x v="0"/>
    <n v="44.484224495751313"/>
  </r>
  <r>
    <x v="0"/>
    <n v="41.996822994600244"/>
  </r>
  <r>
    <x v="0"/>
    <n v="63.388304475182494"/>
  </r>
  <r>
    <x v="0"/>
    <n v="35.565622823454675"/>
  </r>
  <r>
    <x v="0"/>
    <n v="34.346511456467375"/>
  </r>
  <r>
    <x v="0"/>
    <n v="38.488014098909339"/>
  </r>
  <r>
    <x v="0"/>
    <n v="38.574838836424824"/>
  </r>
  <r>
    <x v="0"/>
    <n v="47.374883580835203"/>
  </r>
  <r>
    <x v="0"/>
    <n v="51.883015489342839"/>
  </r>
  <r>
    <x v="0"/>
    <n v="39.665534261156097"/>
  </r>
  <r>
    <x v="0"/>
    <n v="61.389056377098541"/>
  </r>
  <r>
    <x v="0"/>
    <n v="51.808906974150965"/>
  </r>
  <r>
    <x v="0"/>
    <n v="48.315992628056463"/>
  </r>
  <r>
    <x v="0"/>
    <n v="41.470335875804345"/>
  </r>
  <r>
    <x v="0"/>
    <n v="46.168465954608259"/>
  </r>
  <r>
    <x v="0"/>
    <n v="59.727160012615343"/>
  </r>
  <r>
    <x v="0"/>
    <n v="39.284968296833149"/>
  </r>
  <r>
    <x v="0"/>
    <n v="55.500148948459675"/>
  </r>
  <r>
    <x v="0"/>
    <n v="61.320189170713704"/>
  </r>
  <r>
    <x v="0"/>
    <n v="75.122297223077069"/>
  </r>
  <r>
    <x v="0"/>
    <n v="42.575479898882648"/>
  </r>
  <r>
    <x v="0"/>
    <n v="44.245340149092996"/>
  </r>
  <r>
    <x v="0"/>
    <n v="53.799339444225055"/>
  </r>
  <r>
    <x v="0"/>
    <n v="37.769497467392426"/>
  </r>
  <r>
    <x v="0"/>
    <n v="48.331939804640619"/>
  </r>
  <r>
    <x v="0"/>
    <n v="38.134123835161432"/>
  </r>
  <r>
    <x v="0"/>
    <n v="56.750441119293448"/>
  </r>
  <r>
    <x v="0"/>
    <n v="34.044916022324117"/>
  </r>
  <r>
    <x v="0"/>
    <n v="43.16740037363251"/>
  </r>
  <r>
    <x v="0"/>
    <n v="52.923067670521952"/>
  </r>
  <r>
    <x v="0"/>
    <n v="66.034650738360028"/>
  </r>
  <r>
    <x v="0"/>
    <n v="38.455744560422062"/>
  </r>
  <r>
    <x v="0"/>
    <n v="71.891083773486585"/>
  </r>
  <r>
    <x v="0"/>
    <n v="45.687846445467841"/>
  </r>
  <r>
    <x v="0"/>
    <n v="47.729814960888817"/>
  </r>
  <r>
    <x v="0"/>
    <n v="56.99058323993102"/>
  </r>
  <r>
    <x v="0"/>
    <n v="49.816428774361981"/>
  </r>
  <r>
    <x v="0"/>
    <n v="49.69036118417106"/>
  </r>
  <r>
    <x v="0"/>
    <n v="49.015925328744714"/>
  </r>
  <r>
    <x v="0"/>
    <n v="46.472836575436034"/>
  </r>
  <r>
    <x v="0"/>
    <n v="50.322981264345685"/>
  </r>
  <r>
    <x v="0"/>
    <n v="62.267520687500145"/>
  </r>
  <r>
    <x v="1"/>
    <n v="60.336288219213088"/>
  </r>
  <r>
    <x v="1"/>
    <n v="59.889797868028715"/>
  </r>
  <r>
    <x v="1"/>
    <n v="68.474977203339535"/>
  </r>
  <r>
    <x v="1"/>
    <n v="63.236302142215166"/>
  </r>
  <r>
    <x v="1"/>
    <n v="66.602509301776706"/>
  </r>
  <r>
    <x v="1"/>
    <n v="77.462664421018133"/>
  </r>
  <r>
    <x v="1"/>
    <n v="76.165637848381181"/>
  </r>
  <r>
    <x v="1"/>
    <n v="60.765167940444229"/>
  </r>
  <r>
    <x v="1"/>
    <n v="67.927955597333295"/>
  </r>
  <r>
    <x v="1"/>
    <n v="61.980620144657259"/>
  </r>
  <r>
    <x v="1"/>
    <n v="70.990619205442258"/>
  </r>
  <r>
    <x v="1"/>
    <n v="64.989793503935388"/>
  </r>
  <r>
    <x v="1"/>
    <n v="81.011951995651046"/>
  </r>
  <r>
    <x v="1"/>
    <n v="60.29718174035245"/>
  </r>
  <r>
    <x v="1"/>
    <n v="74.484542025859284"/>
  </r>
  <r>
    <x v="1"/>
    <n v="69.327585669990228"/>
  </r>
  <r>
    <x v="1"/>
    <n v="71.60256173203139"/>
  </r>
  <r>
    <x v="1"/>
    <n v="79.674217377512832"/>
  </r>
  <r>
    <x v="1"/>
    <n v="69.326036151983246"/>
  </r>
  <r>
    <x v="1"/>
    <n v="63.720784364268894"/>
  </r>
  <r>
    <x v="1"/>
    <n v="71.979825287578919"/>
  </r>
  <r>
    <x v="1"/>
    <n v="72.144285423946698"/>
  </r>
  <r>
    <x v="1"/>
    <n v="45.07924326675996"/>
  </r>
  <r>
    <x v="1"/>
    <n v="80.752851466217976"/>
  </r>
  <r>
    <x v="1"/>
    <n v="67.109966586759782"/>
  </r>
  <r>
    <x v="1"/>
    <n v="81.214100896466405"/>
  </r>
  <r>
    <x v="1"/>
    <n v="54.366715268972747"/>
  </r>
  <r>
    <x v="1"/>
    <n v="64.648301319292898"/>
  </r>
  <r>
    <x v="1"/>
    <n v="62.669875030308091"/>
  </r>
  <r>
    <x v="1"/>
    <n v="68.839839370805066"/>
  </r>
  <r>
    <x v="1"/>
    <n v="73.043529083533969"/>
  </r>
  <r>
    <x v="1"/>
    <n v="62.174313244343637"/>
  </r>
  <r>
    <x v="1"/>
    <n v="62.142269750757414"/>
  </r>
  <r>
    <x v="1"/>
    <n v="60.252926067140706"/>
  </r>
  <r>
    <x v="1"/>
    <n v="66.507690378099369"/>
  </r>
  <r>
    <x v="1"/>
    <n v="45.532698431836181"/>
  </r>
  <r>
    <x v="1"/>
    <n v="66.910755182275196"/>
  </r>
  <r>
    <x v="1"/>
    <n v="63.537624889945498"/>
  </r>
  <r>
    <x v="1"/>
    <n v="43.690131464735167"/>
  </r>
  <r>
    <x v="1"/>
    <n v="48.869983095778458"/>
  </r>
  <r>
    <x v="1"/>
    <n v="57.121039600436255"/>
  </r>
  <r>
    <x v="1"/>
    <n v="76.269317871066605"/>
  </r>
  <r>
    <x v="1"/>
    <n v="65.495701125487628"/>
  </r>
  <r>
    <x v="1"/>
    <n v="59.411519868458903"/>
  </r>
  <r>
    <x v="1"/>
    <n v="46.664908996022319"/>
  </r>
  <r>
    <x v="1"/>
    <n v="67.114217469969731"/>
  </r>
  <r>
    <x v="1"/>
    <n v="68.700501533452993"/>
  </r>
  <r>
    <x v="1"/>
    <n v="71.413503134979223"/>
  </r>
  <r>
    <x v="2"/>
    <n v="92.498396581011022"/>
  </r>
  <r>
    <x v="2"/>
    <n v="68.467452567265028"/>
  </r>
  <r>
    <x v="2"/>
    <n v="72.403941331979325"/>
  </r>
  <r>
    <x v="2"/>
    <n v="66.848385419842259"/>
  </r>
  <r>
    <x v="2"/>
    <n v="84.922906445379198"/>
  </r>
  <r>
    <x v="2"/>
    <n v="86.892185119377146"/>
  </r>
  <r>
    <x v="2"/>
    <n v="92.567382106870525"/>
  </r>
  <r>
    <x v="2"/>
    <n v="85.156291026494102"/>
  </r>
  <r>
    <x v="2"/>
    <n v="70.10571790900309"/>
  </r>
  <r>
    <x v="2"/>
    <n v="81.284648374692154"/>
  </r>
  <r>
    <x v="2"/>
    <n v="84.061537187330799"/>
  </r>
  <r>
    <x v="2"/>
    <n v="80.848039818219135"/>
  </r>
  <r>
    <x v="2"/>
    <n v="61.65193564784785"/>
  </r>
  <r>
    <x v="2"/>
    <n v="86.511314690269288"/>
  </r>
  <r>
    <x v="2"/>
    <n v="107.17472924186374"/>
  </r>
  <r>
    <x v="2"/>
    <n v="87.407404578995568"/>
  </r>
  <r>
    <x v="2"/>
    <n v="70.835706961215351"/>
  </r>
  <r>
    <x v="2"/>
    <n v="74.350529422336621"/>
  </r>
  <r>
    <x v="2"/>
    <n v="68.509270600369405"/>
  </r>
  <r>
    <x v="2"/>
    <n v="79.570798040126604"/>
  </r>
  <r>
    <x v="2"/>
    <n v="69.499473684945897"/>
  </r>
  <r>
    <x v="2"/>
    <n v="83.65226557375631"/>
  </r>
  <r>
    <x v="2"/>
    <n v="65.654284712356372"/>
  </r>
  <r>
    <x v="2"/>
    <n v="60.699756183407864"/>
  </r>
  <r>
    <x v="2"/>
    <n v="79.528803584885694"/>
  </r>
  <r>
    <x v="2"/>
    <n v="81.122486285849348"/>
  </r>
  <r>
    <x v="2"/>
    <n v="86.65423650952286"/>
  </r>
  <r>
    <x v="2"/>
    <n v="73.902876628628533"/>
  </r>
  <r>
    <x v="2"/>
    <n v="89.309765080186452"/>
  </r>
  <r>
    <x v="2"/>
    <n v="91.457952322614901"/>
  </r>
  <r>
    <x v="2"/>
    <n v="93.739789179923974"/>
  </r>
  <r>
    <x v="2"/>
    <n v="70.339065227165079"/>
  </r>
  <r>
    <x v="2"/>
    <n v="86.89024064595533"/>
  </r>
  <r>
    <x v="2"/>
    <n v="77.973233286834855"/>
  </r>
  <r>
    <x v="2"/>
    <n v="75.192404081167055"/>
  </r>
  <r>
    <x v="2"/>
    <n v="72.887357189532892"/>
  </r>
  <r>
    <x v="2"/>
    <n v="77.953966438417524"/>
  </r>
  <r>
    <x v="2"/>
    <n v="76.769002847851681"/>
  </r>
  <r>
    <x v="2"/>
    <n v="68.859672253758873"/>
  </r>
  <r>
    <x v="2"/>
    <n v="72.763521126859928"/>
  </r>
  <r>
    <x v="2"/>
    <n v="81.780246010576818"/>
  </r>
  <r>
    <x v="2"/>
    <n v="69.095596496748968"/>
  </r>
  <r>
    <x v="2"/>
    <n v="78.973788192108529"/>
  </r>
  <r>
    <x v="2"/>
    <n v="103.40751341073394"/>
  </r>
  <r>
    <x v="2"/>
    <n v="76.172661717806591"/>
  </r>
  <r>
    <x v="2"/>
    <n v="81.753301723527485"/>
  </r>
  <r>
    <x v="2"/>
    <n v="71.468957294633498"/>
  </r>
  <r>
    <x v="2"/>
    <n v="82.406813277638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727B68-C315-4EF6-9C92-C5C495FF442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5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Bodyweight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445EFE-6428-4E06-958D-1825D77632C4}" autoFormatId="16" applyNumberFormats="0" applyBorderFormats="0" applyFontFormats="0" applyPatternFormats="0" applyAlignmentFormats="0" applyWidthHeightFormats="0">
  <queryTableRefresh nextId="3">
    <queryTableFields count="2">
      <queryTableField id="1" name="Diet" tableColumnId="1"/>
      <queryTableField id="2" name="Bodyweigh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5253E-6821-48F6-B895-D2FB639D44DC}" name="bodyweight_data_3_diets" displayName="bodyweight_data_3_diets" ref="A1:B145" tableType="queryTable" totalsRowShown="0">
  <autoFilter ref="A1:B145" xr:uid="{28B5253E-6821-48F6-B895-D2FB639D44DC}"/>
  <tableColumns count="2">
    <tableColumn id="1" xr3:uid="{792C1687-DA53-492A-A7C5-8DA57D98E872}" uniqueName="1" name="Diet" queryTableFieldId="1" dataDxfId="0"/>
    <tableColumn id="2" xr3:uid="{5892FD17-4709-45DA-9CD0-5B4196D2252A}" uniqueName="2" name="Bodyweigh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9A79-80F3-4BD2-BFEB-2F73D9103DD4}">
  <dimension ref="A1:B145"/>
  <sheetViews>
    <sheetView topLeftCell="A123" workbookViewId="0">
      <selection activeCell="B1" sqref="B1:B145"/>
    </sheetView>
  </sheetViews>
  <sheetFormatPr defaultRowHeight="14.5" x14ac:dyDescent="0.35"/>
  <cols>
    <col min="1" max="1" width="6.54296875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42.691582295031758</v>
      </c>
    </row>
    <row r="3" spans="1:2" x14ac:dyDescent="0.35">
      <c r="A3" t="s">
        <v>2</v>
      </c>
      <c r="B3">
        <v>37.257568518410999</v>
      </c>
    </row>
    <row r="4" spans="1:2" x14ac:dyDescent="0.35">
      <c r="A4" t="s">
        <v>2</v>
      </c>
      <c r="B4">
        <v>51.40400347245081</v>
      </c>
    </row>
    <row r="5" spans="1:2" x14ac:dyDescent="0.35">
      <c r="A5" t="s">
        <v>2</v>
      </c>
      <c r="B5">
        <v>58.904059802483324</v>
      </c>
    </row>
    <row r="6" spans="1:2" x14ac:dyDescent="0.35">
      <c r="A6" t="s">
        <v>2</v>
      </c>
      <c r="B6">
        <v>101.00189001549063</v>
      </c>
    </row>
    <row r="7" spans="1:2" x14ac:dyDescent="0.35">
      <c r="A7" t="s">
        <v>2</v>
      </c>
      <c r="B7">
        <v>56.548871380211253</v>
      </c>
    </row>
    <row r="8" spans="1:2" x14ac:dyDescent="0.35">
      <c r="A8" t="s">
        <v>2</v>
      </c>
      <c r="B8">
        <v>44.484224495751313</v>
      </c>
    </row>
    <row r="9" spans="1:2" x14ac:dyDescent="0.35">
      <c r="A9" t="s">
        <v>2</v>
      </c>
      <c r="B9">
        <v>41.996822994600244</v>
      </c>
    </row>
    <row r="10" spans="1:2" x14ac:dyDescent="0.35">
      <c r="A10" t="s">
        <v>2</v>
      </c>
      <c r="B10">
        <v>63.388304475182494</v>
      </c>
    </row>
    <row r="11" spans="1:2" x14ac:dyDescent="0.35">
      <c r="A11" t="s">
        <v>2</v>
      </c>
      <c r="B11">
        <v>35.565622823454675</v>
      </c>
    </row>
    <row r="12" spans="1:2" x14ac:dyDescent="0.35">
      <c r="A12" t="s">
        <v>2</v>
      </c>
      <c r="B12">
        <v>34.346511456467375</v>
      </c>
    </row>
    <row r="13" spans="1:2" x14ac:dyDescent="0.35">
      <c r="A13" t="s">
        <v>2</v>
      </c>
      <c r="B13">
        <v>38.488014098909339</v>
      </c>
    </row>
    <row r="14" spans="1:2" x14ac:dyDescent="0.35">
      <c r="A14" t="s">
        <v>2</v>
      </c>
      <c r="B14">
        <v>38.574838836424824</v>
      </c>
    </row>
    <row r="15" spans="1:2" x14ac:dyDescent="0.35">
      <c r="A15" t="s">
        <v>2</v>
      </c>
      <c r="B15">
        <v>47.374883580835203</v>
      </c>
    </row>
    <row r="16" spans="1:2" x14ac:dyDescent="0.35">
      <c r="A16" t="s">
        <v>2</v>
      </c>
      <c r="B16">
        <v>51.883015489342839</v>
      </c>
    </row>
    <row r="17" spans="1:2" x14ac:dyDescent="0.35">
      <c r="A17" t="s">
        <v>2</v>
      </c>
      <c r="B17">
        <v>39.665534261156097</v>
      </c>
    </row>
    <row r="18" spans="1:2" x14ac:dyDescent="0.35">
      <c r="A18" t="s">
        <v>2</v>
      </c>
      <c r="B18">
        <v>61.389056377098541</v>
      </c>
    </row>
    <row r="19" spans="1:2" x14ac:dyDescent="0.35">
      <c r="A19" t="s">
        <v>2</v>
      </c>
      <c r="B19">
        <v>51.808906974150965</v>
      </c>
    </row>
    <row r="20" spans="1:2" x14ac:dyDescent="0.35">
      <c r="A20" t="s">
        <v>2</v>
      </c>
      <c r="B20">
        <v>48.315992628056463</v>
      </c>
    </row>
    <row r="21" spans="1:2" x14ac:dyDescent="0.35">
      <c r="A21" t="s">
        <v>2</v>
      </c>
      <c r="B21">
        <v>41.470335875804345</v>
      </c>
    </row>
    <row r="22" spans="1:2" x14ac:dyDescent="0.35">
      <c r="A22" t="s">
        <v>2</v>
      </c>
      <c r="B22">
        <v>46.168465954608259</v>
      </c>
    </row>
    <row r="23" spans="1:2" x14ac:dyDescent="0.35">
      <c r="A23" t="s">
        <v>2</v>
      </c>
      <c r="B23">
        <v>59.727160012615343</v>
      </c>
    </row>
    <row r="24" spans="1:2" x14ac:dyDescent="0.35">
      <c r="A24" t="s">
        <v>2</v>
      </c>
      <c r="B24">
        <v>39.284968296833149</v>
      </c>
    </row>
    <row r="25" spans="1:2" x14ac:dyDescent="0.35">
      <c r="A25" t="s">
        <v>2</v>
      </c>
      <c r="B25">
        <v>55.500148948459675</v>
      </c>
    </row>
    <row r="26" spans="1:2" x14ac:dyDescent="0.35">
      <c r="A26" t="s">
        <v>2</v>
      </c>
      <c r="B26">
        <v>61.320189170713704</v>
      </c>
    </row>
    <row r="27" spans="1:2" x14ac:dyDescent="0.35">
      <c r="A27" t="s">
        <v>2</v>
      </c>
      <c r="B27">
        <v>75.122297223077069</v>
      </c>
    </row>
    <row r="28" spans="1:2" x14ac:dyDescent="0.35">
      <c r="A28" t="s">
        <v>2</v>
      </c>
      <c r="B28">
        <v>42.575479898882648</v>
      </c>
    </row>
    <row r="29" spans="1:2" x14ac:dyDescent="0.35">
      <c r="A29" t="s">
        <v>2</v>
      </c>
      <c r="B29">
        <v>44.245340149092996</v>
      </c>
    </row>
    <row r="30" spans="1:2" x14ac:dyDescent="0.35">
      <c r="A30" t="s">
        <v>2</v>
      </c>
      <c r="B30">
        <v>53.799339444225055</v>
      </c>
    </row>
    <row r="31" spans="1:2" x14ac:dyDescent="0.35">
      <c r="A31" t="s">
        <v>2</v>
      </c>
      <c r="B31">
        <v>37.769497467392426</v>
      </c>
    </row>
    <row r="32" spans="1:2" x14ac:dyDescent="0.35">
      <c r="A32" t="s">
        <v>2</v>
      </c>
      <c r="B32">
        <v>48.331939804640619</v>
      </c>
    </row>
    <row r="33" spans="1:2" x14ac:dyDescent="0.35">
      <c r="A33" t="s">
        <v>2</v>
      </c>
      <c r="B33">
        <v>38.134123835161432</v>
      </c>
    </row>
    <row r="34" spans="1:2" x14ac:dyDescent="0.35">
      <c r="A34" t="s">
        <v>2</v>
      </c>
      <c r="B34">
        <v>56.750441119293448</v>
      </c>
    </row>
    <row r="35" spans="1:2" x14ac:dyDescent="0.35">
      <c r="A35" t="s">
        <v>2</v>
      </c>
      <c r="B35">
        <v>34.044916022324117</v>
      </c>
    </row>
    <row r="36" spans="1:2" x14ac:dyDescent="0.35">
      <c r="A36" t="s">
        <v>2</v>
      </c>
      <c r="B36">
        <v>43.16740037363251</v>
      </c>
    </row>
    <row r="37" spans="1:2" x14ac:dyDescent="0.35">
      <c r="A37" t="s">
        <v>2</v>
      </c>
      <c r="B37">
        <v>52.923067670521952</v>
      </c>
    </row>
    <row r="38" spans="1:2" x14ac:dyDescent="0.35">
      <c r="A38" t="s">
        <v>2</v>
      </c>
      <c r="B38">
        <v>66.034650738360028</v>
      </c>
    </row>
    <row r="39" spans="1:2" x14ac:dyDescent="0.35">
      <c r="A39" t="s">
        <v>2</v>
      </c>
      <c r="B39">
        <v>38.455744560422062</v>
      </c>
    </row>
    <row r="40" spans="1:2" x14ac:dyDescent="0.35">
      <c r="A40" t="s">
        <v>2</v>
      </c>
      <c r="B40">
        <v>71.891083773486585</v>
      </c>
    </row>
    <row r="41" spans="1:2" x14ac:dyDescent="0.35">
      <c r="A41" t="s">
        <v>2</v>
      </c>
      <c r="B41">
        <v>45.687846445467841</v>
      </c>
    </row>
    <row r="42" spans="1:2" x14ac:dyDescent="0.35">
      <c r="A42" t="s">
        <v>2</v>
      </c>
      <c r="B42">
        <v>47.729814960888817</v>
      </c>
    </row>
    <row r="43" spans="1:2" x14ac:dyDescent="0.35">
      <c r="A43" t="s">
        <v>2</v>
      </c>
      <c r="B43">
        <v>56.99058323993102</v>
      </c>
    </row>
    <row r="44" spans="1:2" x14ac:dyDescent="0.35">
      <c r="A44" t="s">
        <v>2</v>
      </c>
      <c r="B44">
        <v>49.816428774361981</v>
      </c>
    </row>
    <row r="45" spans="1:2" x14ac:dyDescent="0.35">
      <c r="A45" t="s">
        <v>2</v>
      </c>
      <c r="B45">
        <v>49.69036118417106</v>
      </c>
    </row>
    <row r="46" spans="1:2" x14ac:dyDescent="0.35">
      <c r="A46" t="s">
        <v>2</v>
      </c>
      <c r="B46">
        <v>49.015925328744714</v>
      </c>
    </row>
    <row r="47" spans="1:2" x14ac:dyDescent="0.35">
      <c r="A47" t="s">
        <v>2</v>
      </c>
      <c r="B47">
        <v>46.472836575436034</v>
      </c>
    </row>
    <row r="48" spans="1:2" x14ac:dyDescent="0.35">
      <c r="A48" t="s">
        <v>2</v>
      </c>
      <c r="B48">
        <v>50.322981264345685</v>
      </c>
    </row>
    <row r="49" spans="1:2" x14ac:dyDescent="0.35">
      <c r="A49" t="s">
        <v>2</v>
      </c>
      <c r="B49">
        <v>62.267520687500145</v>
      </c>
    </row>
    <row r="50" spans="1:2" x14ac:dyDescent="0.35">
      <c r="A50" t="s">
        <v>3</v>
      </c>
      <c r="B50">
        <v>60.336288219213088</v>
      </c>
    </row>
    <row r="51" spans="1:2" x14ac:dyDescent="0.35">
      <c r="A51" t="s">
        <v>3</v>
      </c>
      <c r="B51">
        <v>59.889797868028715</v>
      </c>
    </row>
    <row r="52" spans="1:2" x14ac:dyDescent="0.35">
      <c r="A52" t="s">
        <v>3</v>
      </c>
      <c r="B52">
        <v>68.474977203339535</v>
      </c>
    </row>
    <row r="53" spans="1:2" x14ac:dyDescent="0.35">
      <c r="A53" t="s">
        <v>3</v>
      </c>
      <c r="B53">
        <v>63.236302142215166</v>
      </c>
    </row>
    <row r="54" spans="1:2" x14ac:dyDescent="0.35">
      <c r="A54" t="s">
        <v>3</v>
      </c>
      <c r="B54">
        <v>66.602509301776706</v>
      </c>
    </row>
    <row r="55" spans="1:2" x14ac:dyDescent="0.35">
      <c r="A55" t="s">
        <v>3</v>
      </c>
      <c r="B55">
        <v>77.462664421018133</v>
      </c>
    </row>
    <row r="56" spans="1:2" x14ac:dyDescent="0.35">
      <c r="A56" t="s">
        <v>3</v>
      </c>
      <c r="B56">
        <v>76.165637848381181</v>
      </c>
    </row>
    <row r="57" spans="1:2" x14ac:dyDescent="0.35">
      <c r="A57" t="s">
        <v>3</v>
      </c>
      <c r="B57">
        <v>60.765167940444229</v>
      </c>
    </row>
    <row r="58" spans="1:2" x14ac:dyDescent="0.35">
      <c r="A58" t="s">
        <v>3</v>
      </c>
      <c r="B58">
        <v>67.927955597333295</v>
      </c>
    </row>
    <row r="59" spans="1:2" x14ac:dyDescent="0.35">
      <c r="A59" t="s">
        <v>3</v>
      </c>
      <c r="B59">
        <v>61.980620144657259</v>
      </c>
    </row>
    <row r="60" spans="1:2" x14ac:dyDescent="0.35">
      <c r="A60" t="s">
        <v>3</v>
      </c>
      <c r="B60">
        <v>70.990619205442258</v>
      </c>
    </row>
    <row r="61" spans="1:2" x14ac:dyDescent="0.35">
      <c r="A61" t="s">
        <v>3</v>
      </c>
      <c r="B61">
        <v>64.989793503935388</v>
      </c>
    </row>
    <row r="62" spans="1:2" x14ac:dyDescent="0.35">
      <c r="A62" t="s">
        <v>3</v>
      </c>
      <c r="B62">
        <v>81.011951995651046</v>
      </c>
    </row>
    <row r="63" spans="1:2" x14ac:dyDescent="0.35">
      <c r="A63" t="s">
        <v>3</v>
      </c>
      <c r="B63">
        <v>60.29718174035245</v>
      </c>
    </row>
    <row r="64" spans="1:2" x14ac:dyDescent="0.35">
      <c r="A64" t="s">
        <v>3</v>
      </c>
      <c r="B64">
        <v>74.484542025859284</v>
      </c>
    </row>
    <row r="65" spans="1:2" x14ac:dyDescent="0.35">
      <c r="A65" t="s">
        <v>3</v>
      </c>
      <c r="B65">
        <v>69.327585669990228</v>
      </c>
    </row>
    <row r="66" spans="1:2" x14ac:dyDescent="0.35">
      <c r="A66" t="s">
        <v>3</v>
      </c>
      <c r="B66">
        <v>71.60256173203139</v>
      </c>
    </row>
    <row r="67" spans="1:2" x14ac:dyDescent="0.35">
      <c r="A67" t="s">
        <v>3</v>
      </c>
      <c r="B67">
        <v>79.674217377512832</v>
      </c>
    </row>
    <row r="68" spans="1:2" x14ac:dyDescent="0.35">
      <c r="A68" t="s">
        <v>3</v>
      </c>
      <c r="B68">
        <v>69.326036151983246</v>
      </c>
    </row>
    <row r="69" spans="1:2" x14ac:dyDescent="0.35">
      <c r="A69" t="s">
        <v>3</v>
      </c>
      <c r="B69">
        <v>63.720784364268894</v>
      </c>
    </row>
    <row r="70" spans="1:2" x14ac:dyDescent="0.35">
      <c r="A70" t="s">
        <v>3</v>
      </c>
      <c r="B70">
        <v>71.979825287578919</v>
      </c>
    </row>
    <row r="71" spans="1:2" x14ac:dyDescent="0.35">
      <c r="A71" t="s">
        <v>3</v>
      </c>
      <c r="B71">
        <v>72.144285423946698</v>
      </c>
    </row>
    <row r="72" spans="1:2" x14ac:dyDescent="0.35">
      <c r="A72" t="s">
        <v>3</v>
      </c>
      <c r="B72">
        <v>45.07924326675996</v>
      </c>
    </row>
    <row r="73" spans="1:2" x14ac:dyDescent="0.35">
      <c r="A73" t="s">
        <v>3</v>
      </c>
      <c r="B73">
        <v>80.752851466217976</v>
      </c>
    </row>
    <row r="74" spans="1:2" x14ac:dyDescent="0.35">
      <c r="A74" t="s">
        <v>3</v>
      </c>
      <c r="B74">
        <v>67.109966586759782</v>
      </c>
    </row>
    <row r="75" spans="1:2" x14ac:dyDescent="0.35">
      <c r="A75" t="s">
        <v>3</v>
      </c>
      <c r="B75">
        <v>81.214100896466405</v>
      </c>
    </row>
    <row r="76" spans="1:2" x14ac:dyDescent="0.35">
      <c r="A76" t="s">
        <v>3</v>
      </c>
      <c r="B76">
        <v>54.366715268972747</v>
      </c>
    </row>
    <row r="77" spans="1:2" x14ac:dyDescent="0.35">
      <c r="A77" t="s">
        <v>3</v>
      </c>
      <c r="B77">
        <v>64.648301319292898</v>
      </c>
    </row>
    <row r="78" spans="1:2" x14ac:dyDescent="0.35">
      <c r="A78" t="s">
        <v>3</v>
      </c>
      <c r="B78">
        <v>62.669875030308091</v>
      </c>
    </row>
    <row r="79" spans="1:2" x14ac:dyDescent="0.35">
      <c r="A79" t="s">
        <v>3</v>
      </c>
      <c r="B79">
        <v>68.839839370805066</v>
      </c>
    </row>
    <row r="80" spans="1:2" x14ac:dyDescent="0.35">
      <c r="A80" t="s">
        <v>3</v>
      </c>
      <c r="B80">
        <v>73.043529083533969</v>
      </c>
    </row>
    <row r="81" spans="1:2" x14ac:dyDescent="0.35">
      <c r="A81" t="s">
        <v>3</v>
      </c>
      <c r="B81">
        <v>62.174313244343637</v>
      </c>
    </row>
    <row r="82" spans="1:2" x14ac:dyDescent="0.35">
      <c r="A82" t="s">
        <v>3</v>
      </c>
      <c r="B82">
        <v>62.142269750757414</v>
      </c>
    </row>
    <row r="83" spans="1:2" x14ac:dyDescent="0.35">
      <c r="A83" t="s">
        <v>3</v>
      </c>
      <c r="B83">
        <v>60.252926067140706</v>
      </c>
    </row>
    <row r="84" spans="1:2" x14ac:dyDescent="0.35">
      <c r="A84" t="s">
        <v>3</v>
      </c>
      <c r="B84">
        <v>66.507690378099369</v>
      </c>
    </row>
    <row r="85" spans="1:2" x14ac:dyDescent="0.35">
      <c r="A85" t="s">
        <v>3</v>
      </c>
      <c r="B85">
        <v>45.532698431836181</v>
      </c>
    </row>
    <row r="86" spans="1:2" x14ac:dyDescent="0.35">
      <c r="A86" t="s">
        <v>3</v>
      </c>
      <c r="B86">
        <v>66.910755182275196</v>
      </c>
    </row>
    <row r="87" spans="1:2" x14ac:dyDescent="0.35">
      <c r="A87" t="s">
        <v>3</v>
      </c>
      <c r="B87">
        <v>63.537624889945498</v>
      </c>
    </row>
    <row r="88" spans="1:2" x14ac:dyDescent="0.35">
      <c r="A88" t="s">
        <v>3</v>
      </c>
      <c r="B88">
        <v>43.690131464735167</v>
      </c>
    </row>
    <row r="89" spans="1:2" x14ac:dyDescent="0.35">
      <c r="A89" t="s">
        <v>3</v>
      </c>
      <c r="B89">
        <v>48.869983095778458</v>
      </c>
    </row>
    <row r="90" spans="1:2" x14ac:dyDescent="0.35">
      <c r="A90" t="s">
        <v>3</v>
      </c>
      <c r="B90">
        <v>57.121039600436255</v>
      </c>
    </row>
    <row r="91" spans="1:2" x14ac:dyDescent="0.35">
      <c r="A91" t="s">
        <v>3</v>
      </c>
      <c r="B91">
        <v>76.269317871066605</v>
      </c>
    </row>
    <row r="92" spans="1:2" x14ac:dyDescent="0.35">
      <c r="A92" t="s">
        <v>3</v>
      </c>
      <c r="B92">
        <v>65.495701125487628</v>
      </c>
    </row>
    <row r="93" spans="1:2" x14ac:dyDescent="0.35">
      <c r="A93" t="s">
        <v>3</v>
      </c>
      <c r="B93">
        <v>59.411519868458903</v>
      </c>
    </row>
    <row r="94" spans="1:2" x14ac:dyDescent="0.35">
      <c r="A94" t="s">
        <v>3</v>
      </c>
      <c r="B94">
        <v>46.664908996022319</v>
      </c>
    </row>
    <row r="95" spans="1:2" x14ac:dyDescent="0.35">
      <c r="A95" t="s">
        <v>3</v>
      </c>
      <c r="B95">
        <v>67.114217469969731</v>
      </c>
    </row>
    <row r="96" spans="1:2" x14ac:dyDescent="0.35">
      <c r="A96" t="s">
        <v>3</v>
      </c>
      <c r="B96">
        <v>68.700501533452993</v>
      </c>
    </row>
    <row r="97" spans="1:2" x14ac:dyDescent="0.35">
      <c r="A97" t="s">
        <v>3</v>
      </c>
      <c r="B97">
        <v>71.413503134979223</v>
      </c>
    </row>
    <row r="98" spans="1:2" x14ac:dyDescent="0.35">
      <c r="A98" t="s">
        <v>4</v>
      </c>
      <c r="B98">
        <v>92.498396581011022</v>
      </c>
    </row>
    <row r="99" spans="1:2" x14ac:dyDescent="0.35">
      <c r="A99" t="s">
        <v>4</v>
      </c>
      <c r="B99">
        <v>68.467452567265028</v>
      </c>
    </row>
    <row r="100" spans="1:2" x14ac:dyDescent="0.35">
      <c r="A100" t="s">
        <v>4</v>
      </c>
      <c r="B100">
        <v>72.403941331979325</v>
      </c>
    </row>
    <row r="101" spans="1:2" x14ac:dyDescent="0.35">
      <c r="A101" t="s">
        <v>4</v>
      </c>
      <c r="B101">
        <v>66.848385419842259</v>
      </c>
    </row>
    <row r="102" spans="1:2" x14ac:dyDescent="0.35">
      <c r="A102" t="s">
        <v>4</v>
      </c>
      <c r="B102">
        <v>84.922906445379198</v>
      </c>
    </row>
    <row r="103" spans="1:2" x14ac:dyDescent="0.35">
      <c r="A103" t="s">
        <v>4</v>
      </c>
      <c r="B103">
        <v>86.892185119377146</v>
      </c>
    </row>
    <row r="104" spans="1:2" x14ac:dyDescent="0.35">
      <c r="A104" t="s">
        <v>4</v>
      </c>
      <c r="B104">
        <v>92.567382106870525</v>
      </c>
    </row>
    <row r="105" spans="1:2" x14ac:dyDescent="0.35">
      <c r="A105" t="s">
        <v>4</v>
      </c>
      <c r="B105">
        <v>85.156291026494102</v>
      </c>
    </row>
    <row r="106" spans="1:2" x14ac:dyDescent="0.35">
      <c r="A106" t="s">
        <v>4</v>
      </c>
      <c r="B106">
        <v>70.10571790900309</v>
      </c>
    </row>
    <row r="107" spans="1:2" x14ac:dyDescent="0.35">
      <c r="A107" t="s">
        <v>4</v>
      </c>
      <c r="B107">
        <v>81.284648374692154</v>
      </c>
    </row>
    <row r="108" spans="1:2" x14ac:dyDescent="0.35">
      <c r="A108" t="s">
        <v>4</v>
      </c>
      <c r="B108">
        <v>84.061537187330799</v>
      </c>
    </row>
    <row r="109" spans="1:2" x14ac:dyDescent="0.35">
      <c r="A109" t="s">
        <v>4</v>
      </c>
      <c r="B109">
        <v>80.848039818219135</v>
      </c>
    </row>
    <row r="110" spans="1:2" x14ac:dyDescent="0.35">
      <c r="A110" t="s">
        <v>4</v>
      </c>
      <c r="B110">
        <v>61.65193564784785</v>
      </c>
    </row>
    <row r="111" spans="1:2" x14ac:dyDescent="0.35">
      <c r="A111" t="s">
        <v>4</v>
      </c>
      <c r="B111">
        <v>86.511314690269288</v>
      </c>
    </row>
    <row r="112" spans="1:2" x14ac:dyDescent="0.35">
      <c r="A112" t="s">
        <v>4</v>
      </c>
      <c r="B112">
        <v>107.17472924186374</v>
      </c>
    </row>
    <row r="113" spans="1:2" x14ac:dyDescent="0.35">
      <c r="A113" t="s">
        <v>4</v>
      </c>
      <c r="B113">
        <v>87.407404578995568</v>
      </c>
    </row>
    <row r="114" spans="1:2" x14ac:dyDescent="0.35">
      <c r="A114" t="s">
        <v>4</v>
      </c>
      <c r="B114">
        <v>70.835706961215351</v>
      </c>
    </row>
    <row r="115" spans="1:2" x14ac:dyDescent="0.35">
      <c r="A115" t="s">
        <v>4</v>
      </c>
      <c r="B115">
        <v>74.350529422336621</v>
      </c>
    </row>
    <row r="116" spans="1:2" x14ac:dyDescent="0.35">
      <c r="A116" t="s">
        <v>4</v>
      </c>
      <c r="B116">
        <v>68.509270600369405</v>
      </c>
    </row>
    <row r="117" spans="1:2" x14ac:dyDescent="0.35">
      <c r="A117" t="s">
        <v>4</v>
      </c>
      <c r="B117">
        <v>79.570798040126604</v>
      </c>
    </row>
    <row r="118" spans="1:2" x14ac:dyDescent="0.35">
      <c r="A118" t="s">
        <v>4</v>
      </c>
      <c r="B118">
        <v>69.499473684945897</v>
      </c>
    </row>
    <row r="119" spans="1:2" x14ac:dyDescent="0.35">
      <c r="A119" t="s">
        <v>4</v>
      </c>
      <c r="B119">
        <v>83.65226557375631</v>
      </c>
    </row>
    <row r="120" spans="1:2" x14ac:dyDescent="0.35">
      <c r="A120" t="s">
        <v>4</v>
      </c>
      <c r="B120">
        <v>65.654284712356372</v>
      </c>
    </row>
    <row r="121" spans="1:2" x14ac:dyDescent="0.35">
      <c r="A121" t="s">
        <v>4</v>
      </c>
      <c r="B121">
        <v>60.699756183407864</v>
      </c>
    </row>
    <row r="122" spans="1:2" x14ac:dyDescent="0.35">
      <c r="A122" t="s">
        <v>4</v>
      </c>
      <c r="B122">
        <v>79.528803584885694</v>
      </c>
    </row>
    <row r="123" spans="1:2" x14ac:dyDescent="0.35">
      <c r="A123" t="s">
        <v>4</v>
      </c>
      <c r="B123">
        <v>81.122486285849348</v>
      </c>
    </row>
    <row r="124" spans="1:2" x14ac:dyDescent="0.35">
      <c r="A124" t="s">
        <v>4</v>
      </c>
      <c r="B124">
        <v>86.65423650952286</v>
      </c>
    </row>
    <row r="125" spans="1:2" x14ac:dyDescent="0.35">
      <c r="A125" t="s">
        <v>4</v>
      </c>
      <c r="B125">
        <v>73.902876628628533</v>
      </c>
    </row>
    <row r="126" spans="1:2" x14ac:dyDescent="0.35">
      <c r="A126" t="s">
        <v>4</v>
      </c>
      <c r="B126">
        <v>89.309765080186452</v>
      </c>
    </row>
    <row r="127" spans="1:2" x14ac:dyDescent="0.35">
      <c r="A127" t="s">
        <v>4</v>
      </c>
      <c r="B127">
        <v>91.457952322614901</v>
      </c>
    </row>
    <row r="128" spans="1:2" x14ac:dyDescent="0.35">
      <c r="A128" t="s">
        <v>4</v>
      </c>
      <c r="B128">
        <v>93.739789179923974</v>
      </c>
    </row>
    <row r="129" spans="1:2" x14ac:dyDescent="0.35">
      <c r="A129" t="s">
        <v>4</v>
      </c>
      <c r="B129">
        <v>70.339065227165079</v>
      </c>
    </row>
    <row r="130" spans="1:2" x14ac:dyDescent="0.35">
      <c r="A130" t="s">
        <v>4</v>
      </c>
      <c r="B130">
        <v>86.89024064595533</v>
      </c>
    </row>
    <row r="131" spans="1:2" x14ac:dyDescent="0.35">
      <c r="A131" t="s">
        <v>4</v>
      </c>
      <c r="B131">
        <v>77.973233286834855</v>
      </c>
    </row>
    <row r="132" spans="1:2" x14ac:dyDescent="0.35">
      <c r="A132" t="s">
        <v>4</v>
      </c>
      <c r="B132">
        <v>75.192404081167055</v>
      </c>
    </row>
    <row r="133" spans="1:2" x14ac:dyDescent="0.35">
      <c r="A133" t="s">
        <v>4</v>
      </c>
      <c r="B133">
        <v>72.887357189532892</v>
      </c>
    </row>
    <row r="134" spans="1:2" x14ac:dyDescent="0.35">
      <c r="A134" t="s">
        <v>4</v>
      </c>
      <c r="B134">
        <v>77.953966438417524</v>
      </c>
    </row>
    <row r="135" spans="1:2" x14ac:dyDescent="0.35">
      <c r="A135" t="s">
        <v>4</v>
      </c>
      <c r="B135">
        <v>76.769002847851681</v>
      </c>
    </row>
    <row r="136" spans="1:2" x14ac:dyDescent="0.35">
      <c r="A136" t="s">
        <v>4</v>
      </c>
      <c r="B136">
        <v>68.859672253758873</v>
      </c>
    </row>
    <row r="137" spans="1:2" x14ac:dyDescent="0.35">
      <c r="A137" t="s">
        <v>4</v>
      </c>
      <c r="B137">
        <v>72.763521126859928</v>
      </c>
    </row>
    <row r="138" spans="1:2" x14ac:dyDescent="0.35">
      <c r="A138" t="s">
        <v>4</v>
      </c>
      <c r="B138">
        <v>81.780246010576818</v>
      </c>
    </row>
    <row r="139" spans="1:2" x14ac:dyDescent="0.35">
      <c r="A139" t="s">
        <v>4</v>
      </c>
      <c r="B139">
        <v>69.095596496748968</v>
      </c>
    </row>
    <row r="140" spans="1:2" x14ac:dyDescent="0.35">
      <c r="A140" t="s">
        <v>4</v>
      </c>
      <c r="B140">
        <v>78.973788192108529</v>
      </c>
    </row>
    <row r="141" spans="1:2" x14ac:dyDescent="0.35">
      <c r="A141" t="s">
        <v>4</v>
      </c>
      <c r="B141">
        <v>103.40751341073394</v>
      </c>
    </row>
    <row r="142" spans="1:2" x14ac:dyDescent="0.35">
      <c r="A142" t="s">
        <v>4</v>
      </c>
      <c r="B142">
        <v>76.172661717806591</v>
      </c>
    </row>
    <row r="143" spans="1:2" x14ac:dyDescent="0.35">
      <c r="A143" t="s">
        <v>4</v>
      </c>
      <c r="B143">
        <v>81.753301723527485</v>
      </c>
    </row>
    <row r="144" spans="1:2" x14ac:dyDescent="0.35">
      <c r="A144" t="s">
        <v>4</v>
      </c>
      <c r="B144">
        <v>71.468957294633498</v>
      </c>
    </row>
    <row r="145" spans="1:2" x14ac:dyDescent="0.35">
      <c r="A145" t="s">
        <v>4</v>
      </c>
      <c r="B145">
        <v>82.40681327763896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DDEA-C785-460A-9007-EA178276A0BD}">
  <dimension ref="B3:F5"/>
  <sheetViews>
    <sheetView workbookViewId="0">
      <selection activeCell="G10" sqref="G10"/>
    </sheetView>
  </sheetViews>
  <sheetFormatPr defaultRowHeight="14.5" x14ac:dyDescent="0.35"/>
  <cols>
    <col min="3" max="3" width="17.90625" customWidth="1"/>
    <col min="4" max="5" width="11.54296875" bestFit="1" customWidth="1"/>
  </cols>
  <sheetData>
    <row r="3" spans="2:6" x14ac:dyDescent="0.35">
      <c r="B3" t="s">
        <v>0</v>
      </c>
      <c r="C3" t="s">
        <v>5</v>
      </c>
      <c r="D3" t="s">
        <v>6</v>
      </c>
      <c r="E3" t="s">
        <v>7</v>
      </c>
      <c r="F3" t="s">
        <v>8</v>
      </c>
    </row>
    <row r="4" spans="2:6" x14ac:dyDescent="0.35">
      <c r="B4" t="s">
        <v>2</v>
      </c>
      <c r="C4" cm="1">
        <f t="array" ref="C4">_xlfn.PERCENTILE.EXC(IF(Diet=B4,Bodyweight),0.25)</f>
        <v>41.60195765550332</v>
      </c>
      <c r="D4" cm="1">
        <f t="array" ref="D4">_xlfn.PERCENTILE.EXC(IF(Diet=B4,Bodyweight),0.5)</f>
        <v>48.323966216348538</v>
      </c>
      <c r="E4" cm="1">
        <f t="array" ref="E4">_xlfn.PERCENTILE.EXC(IF(Diet=B4,Bodyweight),0.75)</f>
        <v>56.700048684522898</v>
      </c>
      <c r="F4">
        <f>E4-C4</f>
        <v>15.098091029019578</v>
      </c>
    </row>
    <row r="5" spans="2:6" x14ac:dyDescent="0.35">
      <c r="B5" t="s">
        <v>3</v>
      </c>
      <c r="C5" cm="1">
        <f t="array" ref="C5">_xlfn.PERCENTILE.EXC(IF(Diet=B5,Bodyweight),0.25)</f>
        <v>60.443508149520873</v>
      </c>
      <c r="D5" cm="1">
        <f t="array" ref="D5">_xlfn.PERCENTILE.EXC(IF(Diet=B5,Bodyweight),0.5)</f>
        <v>66.555099839938038</v>
      </c>
      <c r="E5" cm="1">
        <f t="array" ref="E5">_xlfn.PERCENTILE.EXC(IF(Diet=B5,Bodyweight),0.75)</f>
        <v>71.555297082768348</v>
      </c>
      <c r="F5">
        <f>E5-C5</f>
        <v>11.111788933247475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9" sqref="L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C231-F96F-4418-BE13-8F3645B3886A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12.36328125" bestFit="1" customWidth="1"/>
    <col min="2" max="2" width="20.1796875" bestFit="1" customWidth="1"/>
  </cols>
  <sheetData>
    <row r="1" spans="1:2" x14ac:dyDescent="0.35">
      <c r="A1" s="1" t="s">
        <v>9</v>
      </c>
      <c r="B1" t="s">
        <v>11</v>
      </c>
    </row>
    <row r="2" spans="1:2" x14ac:dyDescent="0.35">
      <c r="A2" s="2" t="s">
        <v>2</v>
      </c>
      <c r="B2" s="3">
        <v>50.20417901616468</v>
      </c>
    </row>
    <row r="3" spans="1:2" x14ac:dyDescent="0.35">
      <c r="A3" s="2" t="s">
        <v>3</v>
      </c>
      <c r="B3" s="3">
        <v>65.456767282476306</v>
      </c>
    </row>
    <row r="4" spans="1:2" x14ac:dyDescent="0.35">
      <c r="A4" s="2" t="s">
        <v>4</v>
      </c>
      <c r="B4" s="3">
        <v>79.20786675078925</v>
      </c>
    </row>
    <row r="5" spans="1:2" x14ac:dyDescent="0.35">
      <c r="A5" s="2" t="s">
        <v>10</v>
      </c>
      <c r="B5" s="3">
        <v>64.956271016476748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EC92C-77B7-491B-AC75-3911F7263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bodyweight_data_3_diets</vt:lpstr>
      <vt:lpstr>analysis</vt:lpstr>
      <vt:lpstr>boxplot</vt:lpstr>
      <vt:lpstr>draaitabel</vt:lpstr>
      <vt:lpstr>Bodyweight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2025-04-03T14:58:54Z</dcterms:modified>
</cp:coreProperties>
</file>