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/"/>
    </mc:Choice>
  </mc:AlternateContent>
  <xr:revisionPtr revIDLastSave="128" documentId="8_{740024A6-1B65-4017-A754-DBB94AC48CA3}" xr6:coauthVersionLast="47" xr6:coauthVersionMax="47" xr10:uidLastSave="{23BF2D93-5559-4432-A924-72201B63BCBD}"/>
  <bookViews>
    <workbookView xWindow="-110" yWindow="-110" windowWidth="19420" windowHeight="10420" activeTab="2" xr2:uid="{50F61F0E-0366-4A0C-BD0F-19332FD87CC5}"/>
  </bookViews>
  <sheets>
    <sheet name="menu" sheetId="2" r:id="rId1"/>
    <sheet name="Analysis" sheetId="1" r:id="rId2"/>
    <sheet name="Analysis_transposed" sheetId="4" r:id="rId3"/>
  </sheets>
  <definedNames>
    <definedName name="ExternalData_1" localSheetId="0" hidden="1">menu!$A$1:$X$261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B2" i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DFE26-C404-41DA-A93C-D5940408D124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<sst xmlns="http://schemas.openxmlformats.org/spreadsheetml/2006/main" count="832" uniqueCount="406">
  <si>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</si>
  <si>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</si>
  <si>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</si>
  <si>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</si>
  <si>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</si>
  <si>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</si>
  <si>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</si>
  <si>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</si>
  <si>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</si>
  <si>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</si>
  <si>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</si>
  <si>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</si>
  <si>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</si>
  <si>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</si>
  <si>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</si>
  <si>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</si>
  <si>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</si>
  <si>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</si>
  <si>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</si>
  <si>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</si>
  <si>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</si>
  <si>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</si>
  <si>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</si>
  <si>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</si>
  <si>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</si>
  <si>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</si>
  <si>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</si>
  <si>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</si>
  <si>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</si>
  <si>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</si>
  <si>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</si>
  <si>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</si>
  <si>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</si>
  <si>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</si>
  <si>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</si>
  <si>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</si>
  <si>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</si>
  <si>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</si>
  <si>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</si>
  <si>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</si>
  <si>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</si>
  <si>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</si>
  <si>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</si>
  <si>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</si>
  <si>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</si>
  <si>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</si>
  <si>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</si>
  <si>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</si>
  <si>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</si>
  <si>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</si>
  <si>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</si>
  <si>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</si>
  <si>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</si>
  <si>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</si>
  <si>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</si>
  <si>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</si>
  <si>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</si>
  <si>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</si>
  <si>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</si>
  <si>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</si>
  <si>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</si>
  <si>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</si>
  <si>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</si>
  <si>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</si>
  <si>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</si>
  <si>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</si>
  <si>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</si>
  <si>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</si>
  <si>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</si>
  <si>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</si>
  <si>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</si>
  <si>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</si>
  <si>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</si>
  <si>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</si>
  <si>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</si>
  <si>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</si>
  <si>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</si>
  <si>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</si>
  <si>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</si>
  <si>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</si>
  <si>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</si>
  <si>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</si>
  <si>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</si>
  <si>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</si>
  <si>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</si>
  <si>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</si>
  <si>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</si>
  <si>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</si>
  <si>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</si>
  <si>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</si>
  <si>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</si>
  <si>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</si>
  <si>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</si>
  <si>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</si>
  <si>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</si>
  <si>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</si>
  <si>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</si>
  <si>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</si>
  <si>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</si>
  <si>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</si>
  <si>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</si>
  <si>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</si>
  <si>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</si>
  <si>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</si>
  <si>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</si>
  <si>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</si>
  <si>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</si>
  <si>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</si>
  <si>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</si>
  <si>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</si>
  <si>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</si>
  <si>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</si>
  <si>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</si>
  <si>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</si>
  <si>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</si>
  <si>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</si>
  <si>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</si>
  <si>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</si>
  <si>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</si>
  <si>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</si>
  <si>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</si>
  <si>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</si>
  <si>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</si>
  <si>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</si>
  <si>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</si>
  <si>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</si>
  <si>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</si>
  <si>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</si>
  <si>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</si>
  <si>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</si>
  <si>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</si>
  <si>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</si>
  <si>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</si>
  <si>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</si>
  <si>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</si>
  <si>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</si>
  <si>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</si>
  <si>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</si>
  <si>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</si>
  <si>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</si>
  <si>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</si>
  <si>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</si>
  <si>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</si>
  <si>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</si>
  <si>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</si>
  <si>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</si>
  <si>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</si>
  <si>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</si>
  <si>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</si>
  <si>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</si>
  <si>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</si>
  <si>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</si>
  <si>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</si>
  <si>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</si>
  <si>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</si>
  <si>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</si>
  <si>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</si>
  <si>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</si>
  <si>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</si>
  <si>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</si>
  <si>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</si>
  <si>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</si>
  <si>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</si>
  <si>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</si>
  <si>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</si>
  <si>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</si>
  <si>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</si>
  <si>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</si>
  <si>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</si>
  <si>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</si>
  <si>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</si>
  <si>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</si>
  <si>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</si>
  <si>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</si>
  <si>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</si>
  <si>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</si>
  <si>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</si>
  <si>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</si>
  <si>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</si>
  <si>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</si>
  <si>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</si>
  <si>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</si>
  <si>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</si>
  <si>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</si>
  <si>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</si>
  <si>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</si>
  <si>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</si>
  <si>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</si>
  <si>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</si>
  <si>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</si>
  <si>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</si>
  <si>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</si>
  <si>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</si>
  <si>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</si>
  <si>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</si>
  <si>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</si>
  <si>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</si>
  <si>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</si>
  <si>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</si>
  <si>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</si>
  <si>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</si>
  <si>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</si>
  <si>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</si>
  <si>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</si>
  <si>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</si>
  <si>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</si>
  <si>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</si>
  <si>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</si>
  <si>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</si>
  <si>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</si>
  <si>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</si>
  <si>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</si>
  <si>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</si>
  <si>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</si>
  <si>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</si>
  <si>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</si>
  <si>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</si>
  <si>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</si>
  <si>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</si>
  <si>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</si>
  <si>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</si>
  <si>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</si>
  <si>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</si>
  <si>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</si>
  <si>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</si>
  <si>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</si>
  <si>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</si>
  <si>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</si>
  <si>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</si>
  <si>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</si>
  <si>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</si>
  <si>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</si>
  <si>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</si>
  <si>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</si>
  <si>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</si>
  <si>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</si>
  <si>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</si>
  <si>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</si>
  <si>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</si>
  <si>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</si>
  <si>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</si>
  <si>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</si>
  <si>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</si>
  <si>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</si>
  <si>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</si>
  <si>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</si>
  <si>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</si>
  <si>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</si>
  <si>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</si>
  <si>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</si>
  <si>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</si>
  <si>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</si>
  <si>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</si>
  <si>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</si>
  <si>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</si>
  <si>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</si>
  <si>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</si>
  <si>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</si>
  <si>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</si>
  <si>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</si>
  <si>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</si>
  <si>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</si>
  <si>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</si>
  <si>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</si>
  <si>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</si>
  <si>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</si>
  <si>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</si>
  <si>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</si>
  <si>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</si>
  <si>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</si>
  <si>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</si>
  <si>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</si>
  <si>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</si>
  <si>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</si>
  <si>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</si>
  <si>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</si>
  <si>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</si>
  <si>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</si>
  <si>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</si>
  <si>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</si>
  <si>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</si>
  <si>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</si>
  <si>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</si>
  <si>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</si>
  <si>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</si>
  <si>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</si>
  <si>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</si>
  <si>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</si>
  <si>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</si>
  <si>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</si>
  <si>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</si>
  <si>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</si>
  <si>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</si>
  <si>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</si>
  <si>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</si>
  <si>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</si>
  <si>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</si>
  <si>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</si>
  <si>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</si>
  <si>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</si>
  <si>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</si>
  <si>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</si>
  <si>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</si>
  <si>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</si>
  <si>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</si>
  <si>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</si>
  <si>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</si>
  <si>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</si>
  <si>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</si>
  <si>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</si>
  <si>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</si>
  <si>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</si>
  <si>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</si>
  <si>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</si>
  <si>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</si>
  <si>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</si>
  <si>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</si>
  <si>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</si>
  <si>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</si>
  <si>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</si>
  <si>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</si>
  <si>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</si>
  <si>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</si>
  <si>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</si>
  <si>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</si>
  <si>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</si>
  <si>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</si>
  <si>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</si>
  <si>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</si>
  <si>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</si>
  <si>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</si>
  <si>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</si>
  <si>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</si>
  <si>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</si>
  <si>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</si>
  <si>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</si>
  <si>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</si>
  <si>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</si>
  <si>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</si>
  <si>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</si>
  <si>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</si>
  <si>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</si>
  <si>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</si>
  <si>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</si>
  <si>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</si>
  <si>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</si>
  <si>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</si>
  <si>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</si>
  <si>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</si>
  <si>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</si>
  <si>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</si>
  <si>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</si>
  <si>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</si>
  <si>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</si>
  <si>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</si>
  <si>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</si>
  <si>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</si>
  <si>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</si>
  <si>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</si>
  <si>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</si>
  <si>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</si>
  <si>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</si>
  <si>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</si>
  <si>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</si>
  <si>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</si>
  <si>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</si>
  <si>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</si>
  <si>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</si>
  <si>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</si>
  <si>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</si>
  <si>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</si>
  <si>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</si>
  <si>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</si>
  <si>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</si>
  <si>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</si>
  <si>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</si>
  <si>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</si>
  <si>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</si>
  <si>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</si>
  <si>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</si>
  <si>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</si>
  <si>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</si>
  <si>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</si>
  <si>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</si>
  <si>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</si>
  <si>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</si>
  <si>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</si>
  <si>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</si>
  <si>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</si>
  <si>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</si>
  <si>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</si>
  <si>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</si>
  <si>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</si>
  <si>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</si>
  <si>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</si>
  <si>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</si>
  <si>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</si>
  <si>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</si>
  <si>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</si>
  <si>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</si>
  <si>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Total Percentage</t>
  </si>
  <si>
    <t>SD</t>
  </si>
  <si>
    <t>Median</t>
  </si>
  <si>
    <t>IQR</t>
  </si>
  <si>
    <t>Calculation/Column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</si>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</sst>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F08E6-9D5E-4482-945C-643C50C4C0FC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Category" tableColumnId="1"/>
      <queryTableField id="2" name="Item" tableColumnId="2"/>
      <queryTableField id="3" name="Serving Size" tableColumnId="3"/>
      <queryTableField id="4" name="Calories" tableColumnId="4"/>
      <queryTableField id="5" name="Calories from Fat" tableColumnId="5"/>
      <queryTableField id="6" name="Total Fat" tableColumnId="6"/>
      <queryTableField id="7" name="Total Fat (% Daily Value)" tableColumnId="7"/>
      <queryTableField id="8" name="Saturated Fat" tableColumnId="8"/>
      <queryTableField id="9" name="Saturated Fat (% Daily Value)" tableColumnId="9"/>
      <queryTableField id="10" name="Trans Fat" tableColumnId="10"/>
      <queryTableField id="11" name="Cholesterol" tableColumnId="11"/>
      <queryTableField id="12" name="Cholesterol (% Daily Value)" tableColumnId="12"/>
      <queryTableField id="13" name="Sodium" tableColumnId="13"/>
      <queryTableField id="14" name="Sodium (% Daily Value)" tableColumnId="14"/>
      <queryTableField id="15" name="Carbohydrates" tableColumnId="15"/>
      <queryTableField id="16" name="Carbohydrates (% Daily Value)" tableColumnId="16"/>
      <queryTableField id="17" name="Dietary Fiber" tableColumnId="17"/>
      <queryTableField id="18" name="Dietary Fiber (% Daily Value)" tableColumnId="18"/>
      <queryTableField id="19" name="Sugars" tableColumnId="19"/>
      <queryTableField id="20" name="Protein" tableColumnId="20"/>
      <queryTableField id="21" name="Vitamin A (% Daily Value)" tableColumnId="21"/>
      <queryTableField id="22" name="Vitamin C (% Daily Value)" tableColumnId="22"/>
      <queryTableField id="23" name="Calcium (% Daily Value)" tableColumnId="23"/>
      <queryTableField id="24" name="Iron (% Daily Value)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4FBE-465D-4EBF-BC49-122FBB4C41DD}" name="menu" displayName="menu" ref="A1:Y261" tableType="queryTable" totalsRowShown="0">
  <autoFilter ref="A1:Y261" xr:uid="{79904FBE-465D-4EBF-BC49-122FBB4C41DD}"/>
  <tableColumns count="25">
    <tableColumn id="1" xr3:uid="{D0FFC862-C613-4229-AB29-7A6A6D9D0316}" uniqueName="1" name="Category" queryTableFieldId="1" dataDxfId="3"/>
    <tableColumn id="2" xr3:uid="{B24B67FE-0939-4DE1-B3E7-2B4368E04F3D}" uniqueName="2" name="Item" queryTableFieldId="2" dataDxfId="2"/>
    <tableColumn id="3" xr3:uid="{7E29B664-6235-49AD-8D3D-6CE3E54079E8}" uniqueName="3" name="Serving Size" queryTableFieldId="3" dataDxfId="1"/>
    <tableColumn id="4" xr3:uid="{2912953A-D13D-4777-B985-F4B057E8625D}" uniqueName="4" name="Calories" queryTableFieldId="4"/>
    <tableColumn id="5" xr3:uid="{0A3522E9-126C-4B26-B72C-090D1ED2FB91}" uniqueName="5" name="Calories from Fat" queryTableFieldId="5"/>
    <tableColumn id="6" xr3:uid="{FB454ADD-72CE-480B-926C-49BA49DDDD0E}" uniqueName="6" name="Total Fat" queryTableFieldId="6"/>
    <tableColumn id="7" xr3:uid="{F3459B23-7E15-48D1-B24B-4ED3C327A986}" uniqueName="7" name="Total Fat (% Daily Value)" queryTableFieldId="7"/>
    <tableColumn id="8" xr3:uid="{C1E8D402-9B64-46F2-9867-6490B07C4333}" uniqueName="8" name="Saturated Fat" queryTableFieldId="8"/>
    <tableColumn id="9" xr3:uid="{9405F29A-676F-42B6-9415-7DAA84287917}" uniqueName="9" name="Saturated Fat (% Daily Value)" queryTableFieldId="9"/>
    <tableColumn id="10" xr3:uid="{CF9055F7-57E3-4B73-BB1B-27F4BD31B8BE}" uniqueName="10" name="Trans Fat" queryTableFieldId="10"/>
    <tableColumn id="11" xr3:uid="{E21A6FBD-A9EB-491E-84C4-7496A3F8685B}" uniqueName="11" name="Cholesterol" queryTableFieldId="11"/>
    <tableColumn id="12" xr3:uid="{D0BD76F6-92E6-40E3-9BA8-56DB8440A7B2}" uniqueName="12" name="Cholesterol (% Daily Value)" queryTableFieldId="12"/>
    <tableColumn id="13" xr3:uid="{997DA03D-A386-458C-A542-4F3BA0AE5454}" uniqueName="13" name="Sodium" queryTableFieldId="13"/>
    <tableColumn id="14" xr3:uid="{5EEFF691-0C6F-453D-8B5F-32A3B7A2997C}" uniqueName="14" name="Sodium (% Daily Value)" queryTableFieldId="14"/>
    <tableColumn id="15" xr3:uid="{AFB5EBAC-730F-4A41-9950-063285C857BD}" uniqueName="15" name="Carbohydrates" queryTableFieldId="15"/>
    <tableColumn id="16" xr3:uid="{E24BD85B-63C0-4F80-8846-D8E17B664472}" uniqueName="16" name="Carbohydrates (% Daily Value)" queryTableFieldId="16"/>
    <tableColumn id="17" xr3:uid="{65370289-8486-477E-8B1E-C49786C141BE}" uniqueName="17" name="Dietary Fiber" queryTableFieldId="17"/>
    <tableColumn id="18" xr3:uid="{C9745DAE-321E-46EA-944E-DF0C075584A1}" uniqueName="18" name="Dietary Fiber (% Daily Value)" queryTableFieldId="18"/>
    <tableColumn id="19" xr3:uid="{8208C799-77AB-493A-A6AE-FD1CE509EA4E}" uniqueName="19" name="Sugars" queryTableFieldId="19"/>
    <tableColumn id="20" xr3:uid="{FB54A121-0078-46A0-92A8-DA41FD7C488C}" uniqueName="20" name="Protein" queryTableFieldId="20"/>
    <tableColumn id="21" xr3:uid="{7B4B6FD3-05DB-4136-BD89-71D9CD4E0E2F}" uniqueName="21" name="Vitamin A (% Daily Value)" queryTableFieldId="21"/>
    <tableColumn id="22" xr3:uid="{C095E4A3-4387-4150-91B2-4C6879E03163}" uniqueName="22" name="Vitamin C (% Daily Value)" queryTableFieldId="22"/>
    <tableColumn id="23" xr3:uid="{15905424-EFC9-4D01-8C06-4322D76F997A}" uniqueName="23" name="Calcium (% Daily Value)" queryTableFieldId="23"/>
    <tableColumn id="24" xr3:uid="{79F0ED39-6971-49FE-99DD-4BB00B1C5183}" uniqueName="24" name="Iron (% Daily Value)" queryTableFieldId="24"/>
    <tableColumn id="26" xr3:uid="{7E5685A5-DE1F-4EF5-99F6-56DD3343899F}" uniqueName="26" name="Total Percentage" queryTableFieldId="25" dataDxfId="0">
      <calculatedColumnFormula>SUM(X2,W2,V2,U2,R2,P2,N2,L2,I2,G2)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E8-A16C-4E78-88FA-FA5B187180BE}">
  <dimension ref="A1:Y261"/>
  <sheetViews>
    <sheetView topLeftCell="A247" workbookViewId="0">
      <selection activeCell="D1" sqref="D1:Y1"/>
    </sheetView>
  </sheetViews>
  <sheetFormatPr defaultRowHeight="14.5" x14ac:dyDescent="0.35"/>
  <cols>
    <col min="1" max="1" width="17.7265625" bestFit="1" customWidth="1"/>
    <col min="2" max="2" width="52.08984375" bestFit="1" customWidth="1"/>
    <col min="3" max="3" width="15" bestFit="1" customWidth="1"/>
    <col min="4" max="4" width="9.7265625" bestFit="1" customWidth="1"/>
    <col min="5" max="5" width="17.453125" bestFit="1" customWidth="1"/>
    <col min="6" max="6" width="10.453125" bestFit="1" customWidth="1"/>
    <col min="7" max="7" width="23.6328125" bestFit="1" customWidth="1"/>
    <col min="8" max="8" width="14.453125" bestFit="1" customWidth="1"/>
    <col min="9" max="9" width="27.7265625" bestFit="1" customWidth="1"/>
    <col min="10" max="10" width="10.81640625" bestFit="1" customWidth="1"/>
    <col min="11" max="11" width="12.6328125" bestFit="1" customWidth="1"/>
    <col min="12" max="12" width="25.81640625" bestFit="1" customWidth="1"/>
    <col min="13" max="13" width="9.36328125" bestFit="1" customWidth="1"/>
    <col min="14" max="14" width="22.453125" bestFit="1" customWidth="1"/>
    <col min="15" max="15" width="15.54296875" bestFit="1" customWidth="1"/>
    <col min="16" max="16" width="28.7265625" bestFit="1" customWidth="1"/>
    <col min="17" max="17" width="13.81640625" bestFit="1" customWidth="1"/>
    <col min="18" max="18" width="27" bestFit="1" customWidth="1"/>
    <col min="19" max="19" width="8.54296875" bestFit="1" customWidth="1"/>
    <col min="20" max="20" width="9.26953125" bestFit="1" customWidth="1"/>
    <col min="21" max="21" width="24.453125" bestFit="1" customWidth="1"/>
    <col min="22" max="22" width="24.36328125" bestFit="1" customWidth="1"/>
    <col min="23" max="23" width="22.7265625" bestFit="1" customWidth="1"/>
    <col min="24" max="24" width="19.6328125" bestFit="1" customWidth="1"/>
    <col min="25" max="25" width="19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400</v>
      </c>
    </row>
    <row r="2" spans="1:25" x14ac:dyDescent="0.35">
      <c r="A2" s="1" t="s">
        <v>24</v>
      </c>
      <c r="B2" s="1" t="s">
        <v>25</v>
      </c>
      <c r="C2" s="1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  <c r="Y2">
        <f t="shared" ref="Y2:Y65" si="0">SUM(X2,W2,V2,U2,R2,P2,N2,L2,I2,G2)</f>
        <v>240</v>
      </c>
    </row>
    <row r="3" spans="1:25" x14ac:dyDescent="0.35">
      <c r="A3" s="1" t="s">
        <v>24</v>
      </c>
      <c r="B3" s="1" t="s">
        <v>27</v>
      </c>
      <c r="C3" s="1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  <c r="Y3">
        <f t="shared" si="0"/>
        <v>133</v>
      </c>
    </row>
    <row r="4" spans="1:25" x14ac:dyDescent="0.35">
      <c r="A4" s="1" t="s">
        <v>24</v>
      </c>
      <c r="B4" s="1" t="s">
        <v>29</v>
      </c>
      <c r="C4" s="1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  <c r="Y4">
        <f t="shared" si="0"/>
        <v>195</v>
      </c>
    </row>
    <row r="5" spans="1:25" x14ac:dyDescent="0.35">
      <c r="A5" s="1" t="s">
        <v>24</v>
      </c>
      <c r="B5" s="1" t="s">
        <v>31</v>
      </c>
      <c r="C5" s="1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  <c r="Y5">
        <f t="shared" si="0"/>
        <v>313</v>
      </c>
    </row>
    <row r="6" spans="1:25" x14ac:dyDescent="0.35">
      <c r="A6" s="1" t="s">
        <v>24</v>
      </c>
      <c r="B6" s="1" t="s">
        <v>33</v>
      </c>
      <c r="C6" s="1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  <c r="Y6">
        <f t="shared" si="0"/>
        <v>198</v>
      </c>
    </row>
    <row r="7" spans="1:25" x14ac:dyDescent="0.35">
      <c r="A7" s="1" t="s">
        <v>24</v>
      </c>
      <c r="B7" s="1" t="s">
        <v>34</v>
      </c>
      <c r="C7" s="1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  <c r="Y7">
        <f t="shared" si="0"/>
        <v>317</v>
      </c>
    </row>
    <row r="8" spans="1:25" x14ac:dyDescent="0.35">
      <c r="A8" s="1" t="s">
        <v>24</v>
      </c>
      <c r="B8" s="1" t="s">
        <v>36</v>
      </c>
      <c r="C8" s="1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  <c r="Y8">
        <f t="shared" si="0"/>
        <v>310</v>
      </c>
    </row>
    <row r="9" spans="1:25" x14ac:dyDescent="0.35">
      <c r="A9" s="1" t="s">
        <v>24</v>
      </c>
      <c r="B9" s="1" t="s">
        <v>38</v>
      </c>
      <c r="C9" s="1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  <c r="Y9">
        <f t="shared" si="0"/>
        <v>346</v>
      </c>
    </row>
    <row r="10" spans="1:25" x14ac:dyDescent="0.35">
      <c r="A10" s="1" t="s">
        <v>24</v>
      </c>
      <c r="B10" s="1" t="s">
        <v>40</v>
      </c>
      <c r="C10" s="1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  <c r="Y10">
        <f t="shared" si="0"/>
        <v>207</v>
      </c>
    </row>
    <row r="11" spans="1:25" x14ac:dyDescent="0.35">
      <c r="A11" s="1" t="s">
        <v>24</v>
      </c>
      <c r="B11" s="1" t="s">
        <v>42</v>
      </c>
      <c r="C11" s="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  <c r="Y11">
        <f t="shared" si="0"/>
        <v>237</v>
      </c>
    </row>
    <row r="12" spans="1:25" x14ac:dyDescent="0.35">
      <c r="A12" s="1" t="s">
        <v>24</v>
      </c>
      <c r="B12" s="1" t="s">
        <v>44</v>
      </c>
      <c r="C12" s="1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  <c r="Y12">
        <f t="shared" si="0"/>
        <v>197</v>
      </c>
    </row>
    <row r="13" spans="1:25" x14ac:dyDescent="0.35">
      <c r="A13" s="1" t="s">
        <v>24</v>
      </c>
      <c r="B13" s="1" t="s">
        <v>46</v>
      </c>
      <c r="C13" s="1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  <c r="Y13">
        <f t="shared" si="0"/>
        <v>224</v>
      </c>
    </row>
    <row r="14" spans="1:25" x14ac:dyDescent="0.35">
      <c r="A14" s="1" t="s">
        <v>24</v>
      </c>
      <c r="B14" s="1" t="s">
        <v>48</v>
      </c>
      <c r="C14" s="1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  <c r="Y14">
        <f t="shared" si="0"/>
        <v>307</v>
      </c>
    </row>
    <row r="15" spans="1:25" x14ac:dyDescent="0.35">
      <c r="A15" s="1" t="s">
        <v>24</v>
      </c>
      <c r="B15" s="1" t="s">
        <v>50</v>
      </c>
      <c r="C15" s="1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  <c r="Y15">
        <f t="shared" si="0"/>
        <v>332</v>
      </c>
    </row>
    <row r="16" spans="1:25" x14ac:dyDescent="0.35">
      <c r="A16" s="1" t="s">
        <v>24</v>
      </c>
      <c r="B16" s="1" t="s">
        <v>52</v>
      </c>
      <c r="C16" s="1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  <c r="Y16">
        <f t="shared" si="0"/>
        <v>204</v>
      </c>
    </row>
    <row r="17" spans="1:25" x14ac:dyDescent="0.35">
      <c r="A17" s="1" t="s">
        <v>24</v>
      </c>
      <c r="B17" s="1" t="s">
        <v>53</v>
      </c>
      <c r="C17" s="1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  <c r="Y17">
        <f t="shared" si="0"/>
        <v>230</v>
      </c>
    </row>
    <row r="18" spans="1:25" x14ac:dyDescent="0.35">
      <c r="A18" s="1" t="s">
        <v>24</v>
      </c>
      <c r="B18" s="1" t="s">
        <v>55</v>
      </c>
      <c r="C18" s="1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  <c r="Y18">
        <f t="shared" si="0"/>
        <v>174</v>
      </c>
    </row>
    <row r="19" spans="1:25" x14ac:dyDescent="0.35">
      <c r="A19" s="1" t="s">
        <v>24</v>
      </c>
      <c r="B19" s="1" t="s">
        <v>57</v>
      </c>
      <c r="C19" s="1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  <c r="Y19">
        <f t="shared" si="0"/>
        <v>201</v>
      </c>
    </row>
    <row r="20" spans="1:25" x14ac:dyDescent="0.35">
      <c r="A20" s="1" t="s">
        <v>24</v>
      </c>
      <c r="B20" s="1" t="s">
        <v>59</v>
      </c>
      <c r="C20" s="1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  <c r="Y20">
        <f t="shared" si="0"/>
        <v>359</v>
      </c>
    </row>
    <row r="21" spans="1:25" x14ac:dyDescent="0.35">
      <c r="A21" s="1" t="s">
        <v>24</v>
      </c>
      <c r="B21" s="1" t="s">
        <v>61</v>
      </c>
      <c r="C21" s="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  <c r="Y21">
        <f t="shared" si="0"/>
        <v>292</v>
      </c>
    </row>
    <row r="22" spans="1:25" x14ac:dyDescent="0.35">
      <c r="A22" s="1" t="s">
        <v>24</v>
      </c>
      <c r="B22" s="1" t="s">
        <v>63</v>
      </c>
      <c r="C22" s="1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  <c r="Y22">
        <f t="shared" si="0"/>
        <v>183</v>
      </c>
    </row>
    <row r="23" spans="1:25" x14ac:dyDescent="0.35">
      <c r="A23" s="1" t="s">
        <v>24</v>
      </c>
      <c r="B23" s="1" t="s">
        <v>65</v>
      </c>
      <c r="C23" s="1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  <c r="Y23">
        <f t="shared" si="0"/>
        <v>169</v>
      </c>
    </row>
    <row r="24" spans="1:25" x14ac:dyDescent="0.35">
      <c r="A24" s="1" t="s">
        <v>24</v>
      </c>
      <c r="B24" s="1" t="s">
        <v>67</v>
      </c>
      <c r="C24" s="1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  <c r="Y24">
        <f t="shared" si="0"/>
        <v>323</v>
      </c>
    </row>
    <row r="25" spans="1:25" x14ac:dyDescent="0.35">
      <c r="A25" s="1" t="s">
        <v>24</v>
      </c>
      <c r="B25" s="1" t="s">
        <v>68</v>
      </c>
      <c r="C25" s="1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  <c r="Y25">
        <f t="shared" si="0"/>
        <v>220</v>
      </c>
    </row>
    <row r="26" spans="1:25" x14ac:dyDescent="0.35">
      <c r="A26" s="1" t="s">
        <v>24</v>
      </c>
      <c r="B26" s="1" t="s">
        <v>70</v>
      </c>
      <c r="C26" s="1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  <c r="Y26">
        <f t="shared" si="0"/>
        <v>363</v>
      </c>
    </row>
    <row r="27" spans="1:25" x14ac:dyDescent="0.35">
      <c r="A27" s="1" t="s">
        <v>24</v>
      </c>
      <c r="B27" s="1" t="s">
        <v>72</v>
      </c>
      <c r="C27" s="1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  <c r="Y27">
        <f t="shared" si="0"/>
        <v>256</v>
      </c>
    </row>
    <row r="28" spans="1:25" x14ac:dyDescent="0.35">
      <c r="A28" s="1" t="s">
        <v>24</v>
      </c>
      <c r="B28" s="1" t="s">
        <v>73</v>
      </c>
      <c r="C28" s="1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  <c r="Y28">
        <f t="shared" si="0"/>
        <v>383</v>
      </c>
    </row>
    <row r="29" spans="1:25" x14ac:dyDescent="0.35">
      <c r="A29" s="1" t="s">
        <v>24</v>
      </c>
      <c r="B29" s="1" t="s">
        <v>75</v>
      </c>
      <c r="C29" s="1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  <c r="Y29">
        <f t="shared" si="0"/>
        <v>496</v>
      </c>
    </row>
    <row r="30" spans="1:25" x14ac:dyDescent="0.35">
      <c r="A30" s="1" t="s">
        <v>24</v>
      </c>
      <c r="B30" s="1" t="s">
        <v>77</v>
      </c>
      <c r="C30" s="1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  <c r="Y30">
        <f t="shared" si="0"/>
        <v>523</v>
      </c>
    </row>
    <row r="31" spans="1:25" x14ac:dyDescent="0.35">
      <c r="A31" s="1" t="s">
        <v>24</v>
      </c>
      <c r="B31" s="1" t="s">
        <v>79</v>
      </c>
      <c r="C31" s="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  <c r="Y31">
        <f t="shared" si="0"/>
        <v>260</v>
      </c>
    </row>
    <row r="32" spans="1:25" x14ac:dyDescent="0.35">
      <c r="A32" s="1" t="s">
        <v>24</v>
      </c>
      <c r="B32" s="1" t="s">
        <v>81</v>
      </c>
      <c r="C32" s="1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  <c r="Y32">
        <f t="shared" si="0"/>
        <v>284</v>
      </c>
    </row>
    <row r="33" spans="1:25" x14ac:dyDescent="0.35">
      <c r="A33" s="1" t="s">
        <v>24</v>
      </c>
      <c r="B33" s="1" t="s">
        <v>83</v>
      </c>
      <c r="C33" s="1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  <c r="Y33">
        <f t="shared" si="0"/>
        <v>607</v>
      </c>
    </row>
    <row r="34" spans="1:25" x14ac:dyDescent="0.35">
      <c r="A34" s="1" t="s">
        <v>24</v>
      </c>
      <c r="B34" s="1" t="s">
        <v>85</v>
      </c>
      <c r="C34" s="1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  <c r="Y34">
        <f t="shared" si="0"/>
        <v>633</v>
      </c>
    </row>
    <row r="35" spans="1:25" x14ac:dyDescent="0.35">
      <c r="A35" s="1" t="s">
        <v>24</v>
      </c>
      <c r="B35" s="1" t="s">
        <v>87</v>
      </c>
      <c r="C35" s="1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  <c r="Y35">
        <f t="shared" si="0"/>
        <v>375</v>
      </c>
    </row>
    <row r="36" spans="1:25" x14ac:dyDescent="0.35">
      <c r="A36" s="1" t="s">
        <v>24</v>
      </c>
      <c r="B36" s="1" t="s">
        <v>89</v>
      </c>
      <c r="C36" s="1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  <c r="Y36">
        <f t="shared" si="0"/>
        <v>399</v>
      </c>
    </row>
    <row r="37" spans="1:25" x14ac:dyDescent="0.35">
      <c r="A37" s="1" t="s">
        <v>24</v>
      </c>
      <c r="B37" s="1" t="s">
        <v>91</v>
      </c>
      <c r="C37" s="1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  <c r="Y37">
        <f t="shared" si="0"/>
        <v>113</v>
      </c>
    </row>
    <row r="38" spans="1:25" x14ac:dyDescent="0.35">
      <c r="A38" s="1" t="s">
        <v>24</v>
      </c>
      <c r="B38" s="1" t="s">
        <v>93</v>
      </c>
      <c r="C38" s="1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  <c r="Y38">
        <f t="shared" si="0"/>
        <v>189</v>
      </c>
    </row>
    <row r="39" spans="1:25" x14ac:dyDescent="0.35">
      <c r="A39" s="1" t="s">
        <v>24</v>
      </c>
      <c r="B39" s="1" t="s">
        <v>95</v>
      </c>
      <c r="C39" s="1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  <c r="Y39">
        <f t="shared" si="0"/>
        <v>185</v>
      </c>
    </row>
    <row r="40" spans="1:25" x14ac:dyDescent="0.35">
      <c r="A40" s="1" t="s">
        <v>24</v>
      </c>
      <c r="B40" s="1" t="s">
        <v>96</v>
      </c>
      <c r="C40" s="1" t="s">
        <v>97</v>
      </c>
      <c r="D40">
        <v>150</v>
      </c>
      <c r="E40">
        <v>80</v>
      </c>
      <c r="F40">
        <v>9</v>
      </c>
      <c r="G40">
        <v>14</v>
      </c>
      <c r="H40">
        <v>15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  <c r="Y40">
        <f t="shared" si="0"/>
        <v>48</v>
      </c>
    </row>
    <row r="41" spans="1:25" x14ac:dyDescent="0.35">
      <c r="A41" s="1" t="s">
        <v>24</v>
      </c>
      <c r="B41" s="1" t="s">
        <v>98</v>
      </c>
      <c r="C41" s="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  <c r="Y41">
        <f t="shared" si="0"/>
        <v>151</v>
      </c>
    </row>
    <row r="42" spans="1:25" x14ac:dyDescent="0.35">
      <c r="A42" s="1" t="s">
        <v>24</v>
      </c>
      <c r="B42" s="1" t="s">
        <v>100</v>
      </c>
      <c r="C42" s="1" t="s">
        <v>101</v>
      </c>
      <c r="D42">
        <v>290</v>
      </c>
      <c r="E42">
        <v>35</v>
      </c>
      <c r="F42">
        <v>4</v>
      </c>
      <c r="G42">
        <v>6</v>
      </c>
      <c r="H42">
        <v>15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  <c r="Y42">
        <f t="shared" si="0"/>
        <v>213</v>
      </c>
    </row>
    <row r="43" spans="1:25" x14ac:dyDescent="0.35">
      <c r="A43" s="1" t="s">
        <v>24</v>
      </c>
      <c r="B43" s="1" t="s">
        <v>102</v>
      </c>
      <c r="C43" s="1" t="s">
        <v>101</v>
      </c>
      <c r="D43">
        <v>260</v>
      </c>
      <c r="E43">
        <v>40</v>
      </c>
      <c r="F43">
        <v>4</v>
      </c>
      <c r="G43">
        <v>6</v>
      </c>
      <c r="H43">
        <v>15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  <c r="Y43">
        <f t="shared" si="0"/>
        <v>207</v>
      </c>
    </row>
    <row r="44" spans="1:25" x14ac:dyDescent="0.35">
      <c r="A44" s="1" t="s">
        <v>103</v>
      </c>
      <c r="B44" s="1" t="s">
        <v>104</v>
      </c>
      <c r="C44" s="1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  <c r="Y44">
        <f t="shared" si="0"/>
        <v>245</v>
      </c>
    </row>
    <row r="45" spans="1:25" x14ac:dyDescent="0.35">
      <c r="A45" s="1" t="s">
        <v>103</v>
      </c>
      <c r="B45" s="1" t="s">
        <v>106</v>
      </c>
      <c r="C45" s="1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  <c r="Y45">
        <f t="shared" si="0"/>
        <v>271</v>
      </c>
    </row>
    <row r="46" spans="1:25" x14ac:dyDescent="0.35">
      <c r="A46" s="1" t="s">
        <v>103</v>
      </c>
      <c r="B46" s="1" t="s">
        <v>108</v>
      </c>
      <c r="C46" s="1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  <c r="Y46">
        <f t="shared" si="0"/>
        <v>306</v>
      </c>
    </row>
    <row r="47" spans="1:25" x14ac:dyDescent="0.35">
      <c r="A47" s="1" t="s">
        <v>103</v>
      </c>
      <c r="B47" s="1" t="s">
        <v>110</v>
      </c>
      <c r="C47" s="1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  <c r="Y47">
        <f t="shared" si="0"/>
        <v>308</v>
      </c>
    </row>
    <row r="48" spans="1:25" x14ac:dyDescent="0.35">
      <c r="A48" s="1" t="s">
        <v>103</v>
      </c>
      <c r="B48" s="1" t="s">
        <v>112</v>
      </c>
      <c r="C48" s="1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  <c r="Y48">
        <f t="shared" si="0"/>
        <v>265</v>
      </c>
    </row>
    <row r="49" spans="1:25" x14ac:dyDescent="0.35">
      <c r="A49" s="1" t="s">
        <v>103</v>
      </c>
      <c r="B49" s="1" t="s">
        <v>114</v>
      </c>
      <c r="C49" s="1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  <c r="Y49">
        <f t="shared" si="0"/>
        <v>370</v>
      </c>
    </row>
    <row r="50" spans="1:25" x14ac:dyDescent="0.35">
      <c r="A50" s="1" t="s">
        <v>103</v>
      </c>
      <c r="B50" s="1" t="s">
        <v>115</v>
      </c>
      <c r="C50" s="1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  <c r="Y50">
        <f t="shared" si="0"/>
        <v>103</v>
      </c>
    </row>
    <row r="51" spans="1:25" x14ac:dyDescent="0.35">
      <c r="A51" s="1" t="s">
        <v>103</v>
      </c>
      <c r="B51" s="1" t="s">
        <v>117</v>
      </c>
      <c r="C51" s="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  <c r="Y51">
        <f t="shared" si="0"/>
        <v>149</v>
      </c>
    </row>
    <row r="52" spans="1:25" x14ac:dyDescent="0.35">
      <c r="A52" s="1" t="s">
        <v>103</v>
      </c>
      <c r="B52" s="1" t="s">
        <v>119</v>
      </c>
      <c r="C52" s="1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  <c r="Y52">
        <f t="shared" si="0"/>
        <v>239</v>
      </c>
    </row>
    <row r="53" spans="1:25" x14ac:dyDescent="0.35">
      <c r="A53" s="1" t="s">
        <v>103</v>
      </c>
      <c r="B53" s="1" t="s">
        <v>120</v>
      </c>
      <c r="C53" s="1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  <c r="Y53">
        <f t="shared" si="0"/>
        <v>355</v>
      </c>
    </row>
    <row r="54" spans="1:25" x14ac:dyDescent="0.35">
      <c r="A54" s="1" t="s">
        <v>103</v>
      </c>
      <c r="B54" s="1" t="s">
        <v>122</v>
      </c>
      <c r="C54" s="1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  <c r="Y54">
        <f t="shared" si="0"/>
        <v>192</v>
      </c>
    </row>
    <row r="55" spans="1:25" x14ac:dyDescent="0.35">
      <c r="A55" s="1" t="s">
        <v>103</v>
      </c>
      <c r="B55" s="1" t="s">
        <v>124</v>
      </c>
      <c r="C55" s="1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  <c r="Y55">
        <f t="shared" si="0"/>
        <v>234</v>
      </c>
    </row>
    <row r="56" spans="1:25" x14ac:dyDescent="0.35">
      <c r="A56" s="1" t="s">
        <v>103</v>
      </c>
      <c r="B56" s="1" t="s">
        <v>125</v>
      </c>
      <c r="C56" s="1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  <c r="Y56">
        <f t="shared" si="0"/>
        <v>213</v>
      </c>
    </row>
    <row r="57" spans="1:25" x14ac:dyDescent="0.35">
      <c r="A57" s="1" t="s">
        <v>103</v>
      </c>
      <c r="B57" s="1" t="s">
        <v>127</v>
      </c>
      <c r="C57" s="1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  <c r="Y57">
        <f t="shared" si="0"/>
        <v>223</v>
      </c>
    </row>
    <row r="58" spans="1:25" x14ac:dyDescent="0.35">
      <c r="A58" s="1" t="s">
        <v>103</v>
      </c>
      <c r="B58" s="1" t="s">
        <v>129</v>
      </c>
      <c r="C58" s="1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  <c r="Y58">
        <f t="shared" si="0"/>
        <v>216</v>
      </c>
    </row>
    <row r="59" spans="1:25" x14ac:dyDescent="0.35">
      <c r="A59" s="1" t="s">
        <v>131</v>
      </c>
      <c r="B59" s="1" t="s">
        <v>132</v>
      </c>
      <c r="C59" s="1" t="s">
        <v>133</v>
      </c>
      <c r="D59">
        <v>510</v>
      </c>
      <c r="E59">
        <v>200</v>
      </c>
      <c r="F59">
        <v>22</v>
      </c>
      <c r="G59">
        <v>33</v>
      </c>
      <c r="H59">
        <v>35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  <c r="Y59">
        <f t="shared" si="0"/>
        <v>184</v>
      </c>
    </row>
    <row r="60" spans="1:25" x14ac:dyDescent="0.35">
      <c r="A60" s="1" t="s">
        <v>131</v>
      </c>
      <c r="B60" s="1" t="s">
        <v>134</v>
      </c>
      <c r="C60" s="1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  <c r="Y60">
        <f t="shared" si="0"/>
        <v>152</v>
      </c>
    </row>
    <row r="61" spans="1:25" x14ac:dyDescent="0.35">
      <c r="A61" s="1" t="s">
        <v>131</v>
      </c>
      <c r="B61" s="1" t="s">
        <v>136</v>
      </c>
      <c r="C61" s="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  <c r="Y61">
        <f t="shared" si="0"/>
        <v>294</v>
      </c>
    </row>
    <row r="62" spans="1:25" x14ac:dyDescent="0.35">
      <c r="A62" s="1" t="s">
        <v>131</v>
      </c>
      <c r="B62" s="1" t="s">
        <v>138</v>
      </c>
      <c r="C62" s="1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  <c r="Y62">
        <f t="shared" si="0"/>
        <v>260</v>
      </c>
    </row>
    <row r="63" spans="1:25" x14ac:dyDescent="0.35">
      <c r="A63" s="1" t="s">
        <v>131</v>
      </c>
      <c r="B63" s="1" t="s">
        <v>139</v>
      </c>
      <c r="C63" s="1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  <c r="Y63">
        <f t="shared" si="0"/>
        <v>247</v>
      </c>
    </row>
    <row r="64" spans="1:25" x14ac:dyDescent="0.35">
      <c r="A64" s="1" t="s">
        <v>131</v>
      </c>
      <c r="B64" s="1" t="s">
        <v>141</v>
      </c>
      <c r="C64" s="1" t="s">
        <v>142</v>
      </c>
      <c r="D64">
        <v>450</v>
      </c>
      <c r="E64">
        <v>130</v>
      </c>
      <c r="F64">
        <v>15</v>
      </c>
      <c r="G64">
        <v>23</v>
      </c>
      <c r="H64">
        <v>45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  <c r="Y64">
        <f t="shared" si="0"/>
        <v>212</v>
      </c>
    </row>
    <row r="65" spans="1:25" x14ac:dyDescent="0.35">
      <c r="A65" s="1" t="s">
        <v>131</v>
      </c>
      <c r="B65" s="1" t="s">
        <v>143</v>
      </c>
      <c r="C65" s="1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  <c r="Y65">
        <f t="shared" si="0"/>
        <v>328</v>
      </c>
    </row>
    <row r="66" spans="1:25" x14ac:dyDescent="0.35">
      <c r="A66" s="1" t="s">
        <v>131</v>
      </c>
      <c r="B66" s="1" t="s">
        <v>145</v>
      </c>
      <c r="C66" s="1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  <c r="Y66">
        <f t="shared" ref="Y66:Y129" si="1">SUM(X66,W66,V66,U66,R66,P66,N66,L66,I66,G66)</f>
        <v>298</v>
      </c>
    </row>
    <row r="67" spans="1:25" x14ac:dyDescent="0.35">
      <c r="A67" s="1" t="s">
        <v>131</v>
      </c>
      <c r="B67" s="1" t="s">
        <v>146</v>
      </c>
      <c r="C67" s="1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  <c r="Y67">
        <f t="shared" si="1"/>
        <v>153</v>
      </c>
    </row>
    <row r="68" spans="1:25" x14ac:dyDescent="0.35">
      <c r="A68" s="1" t="s">
        <v>131</v>
      </c>
      <c r="B68" s="1" t="s">
        <v>148</v>
      </c>
      <c r="C68" s="1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  <c r="Y68">
        <f t="shared" si="1"/>
        <v>131</v>
      </c>
    </row>
    <row r="69" spans="1:25" x14ac:dyDescent="0.35">
      <c r="A69" s="1" t="s">
        <v>131</v>
      </c>
      <c r="B69" s="1" t="s">
        <v>150</v>
      </c>
      <c r="C69" s="1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  <c r="Y69">
        <f t="shared" si="1"/>
        <v>218</v>
      </c>
    </row>
    <row r="70" spans="1:25" x14ac:dyDescent="0.35">
      <c r="A70" s="1" t="s">
        <v>131</v>
      </c>
      <c r="B70" s="1" t="s">
        <v>152</v>
      </c>
      <c r="C70" s="1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  <c r="Y70">
        <f t="shared" si="1"/>
        <v>190</v>
      </c>
    </row>
    <row r="71" spans="1:25" x14ac:dyDescent="0.35">
      <c r="A71" s="1" t="s">
        <v>131</v>
      </c>
      <c r="B71" s="1" t="s">
        <v>153</v>
      </c>
      <c r="C71" s="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  <c r="Y71">
        <f t="shared" si="1"/>
        <v>147</v>
      </c>
    </row>
    <row r="72" spans="1:25" x14ac:dyDescent="0.35">
      <c r="A72" s="1" t="s">
        <v>131</v>
      </c>
      <c r="B72" s="1" t="s">
        <v>155</v>
      </c>
      <c r="C72" s="1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  <c r="Y72">
        <f t="shared" si="1"/>
        <v>336</v>
      </c>
    </row>
    <row r="73" spans="1:25" x14ac:dyDescent="0.35">
      <c r="A73" s="1" t="s">
        <v>131</v>
      </c>
      <c r="B73" s="1" t="s">
        <v>157</v>
      </c>
      <c r="C73" s="1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  <c r="Y73">
        <f t="shared" si="1"/>
        <v>305</v>
      </c>
    </row>
    <row r="74" spans="1:25" x14ac:dyDescent="0.35">
      <c r="A74" s="1" t="s">
        <v>131</v>
      </c>
      <c r="B74" s="1" t="s">
        <v>159</v>
      </c>
      <c r="C74" s="1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  <c r="Y74">
        <f t="shared" si="1"/>
        <v>312</v>
      </c>
    </row>
    <row r="75" spans="1:25" x14ac:dyDescent="0.35">
      <c r="A75" s="1" t="s">
        <v>131</v>
      </c>
      <c r="B75" s="1" t="s">
        <v>161</v>
      </c>
      <c r="C75" s="1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  <c r="Y75">
        <f t="shared" si="1"/>
        <v>272</v>
      </c>
    </row>
    <row r="76" spans="1:25" x14ac:dyDescent="0.35">
      <c r="A76" s="1" t="s">
        <v>131</v>
      </c>
      <c r="B76" s="1" t="s">
        <v>163</v>
      </c>
      <c r="C76" s="1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  <c r="Y76">
        <f t="shared" si="1"/>
        <v>331</v>
      </c>
    </row>
    <row r="77" spans="1:25" x14ac:dyDescent="0.35">
      <c r="A77" s="1" t="s">
        <v>131</v>
      </c>
      <c r="B77" s="1" t="s">
        <v>165</v>
      </c>
      <c r="C77" s="1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  <c r="Y77">
        <f t="shared" si="1"/>
        <v>308</v>
      </c>
    </row>
    <row r="78" spans="1:25" x14ac:dyDescent="0.35">
      <c r="A78" s="1" t="s">
        <v>131</v>
      </c>
      <c r="B78" s="1" t="s">
        <v>167</v>
      </c>
      <c r="C78" s="1" t="s">
        <v>168</v>
      </c>
      <c r="D78">
        <v>540</v>
      </c>
      <c r="E78">
        <v>200</v>
      </c>
      <c r="F78">
        <v>23</v>
      </c>
      <c r="G78">
        <v>35</v>
      </c>
      <c r="H78">
        <v>45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  <c r="Y78">
        <f t="shared" si="1"/>
        <v>262</v>
      </c>
    </row>
    <row r="79" spans="1:25" x14ac:dyDescent="0.35">
      <c r="A79" s="1" t="s">
        <v>131</v>
      </c>
      <c r="B79" s="1" t="s">
        <v>169</v>
      </c>
      <c r="C79" s="1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  <c r="Y79">
        <f t="shared" si="1"/>
        <v>228</v>
      </c>
    </row>
    <row r="80" spans="1:25" x14ac:dyDescent="0.35">
      <c r="A80" s="1" t="s">
        <v>131</v>
      </c>
      <c r="B80" s="1" t="s">
        <v>171</v>
      </c>
      <c r="C80" s="1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  <c r="Y80">
        <f t="shared" si="1"/>
        <v>62</v>
      </c>
    </row>
    <row r="81" spans="1:25" x14ac:dyDescent="0.35">
      <c r="A81" s="1" t="s">
        <v>131</v>
      </c>
      <c r="B81" s="1" t="s">
        <v>173</v>
      </c>
      <c r="C81" s="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  <c r="Y81">
        <f t="shared" si="1"/>
        <v>95</v>
      </c>
    </row>
    <row r="82" spans="1:25" x14ac:dyDescent="0.35">
      <c r="A82" s="1" t="s">
        <v>131</v>
      </c>
      <c r="B82" s="1" t="s">
        <v>175</v>
      </c>
      <c r="C82" s="1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  <c r="Y82">
        <f t="shared" si="1"/>
        <v>157</v>
      </c>
    </row>
    <row r="83" spans="1:25" x14ac:dyDescent="0.35">
      <c r="A83" s="1" t="s">
        <v>131</v>
      </c>
      <c r="B83" s="1" t="s">
        <v>177</v>
      </c>
      <c r="C83" s="1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  <c r="Y83">
        <f t="shared" si="1"/>
        <v>314</v>
      </c>
    </row>
    <row r="84" spans="1:25" x14ac:dyDescent="0.35">
      <c r="A84" s="1" t="s">
        <v>131</v>
      </c>
      <c r="B84" s="1" t="s">
        <v>179</v>
      </c>
      <c r="C84" s="1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  <c r="Y84">
        <f t="shared" si="1"/>
        <v>633</v>
      </c>
    </row>
    <row r="85" spans="1:25" x14ac:dyDescent="0.35">
      <c r="A85" s="1" t="s">
        <v>131</v>
      </c>
      <c r="B85" s="1" t="s">
        <v>181</v>
      </c>
      <c r="C85" s="1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  <c r="Y85">
        <f t="shared" si="1"/>
        <v>133</v>
      </c>
    </row>
    <row r="86" spans="1:25" x14ac:dyDescent="0.35">
      <c r="A86" s="1" t="s">
        <v>183</v>
      </c>
      <c r="B86" s="1" t="s">
        <v>184</v>
      </c>
      <c r="C86" s="1" t="s">
        <v>185</v>
      </c>
      <c r="D86">
        <v>140</v>
      </c>
      <c r="E86">
        <v>70</v>
      </c>
      <c r="F86">
        <v>7</v>
      </c>
      <c r="G86">
        <v>11</v>
      </c>
      <c r="H86">
        <v>35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  <c r="Y86">
        <f t="shared" si="1"/>
        <v>287</v>
      </c>
    </row>
    <row r="87" spans="1:25" x14ac:dyDescent="0.35">
      <c r="A87" s="1" t="s">
        <v>183</v>
      </c>
      <c r="B87" s="1" t="s">
        <v>186</v>
      </c>
      <c r="C87" s="1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  <c r="Y87">
        <f t="shared" si="1"/>
        <v>286</v>
      </c>
    </row>
    <row r="88" spans="1:25" x14ac:dyDescent="0.35">
      <c r="A88" s="1" t="s">
        <v>183</v>
      </c>
      <c r="B88" s="1" t="s">
        <v>188</v>
      </c>
      <c r="C88" s="1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  <c r="Y88">
        <f t="shared" si="1"/>
        <v>267</v>
      </c>
    </row>
    <row r="89" spans="1:25" x14ac:dyDescent="0.35">
      <c r="A89" s="1" t="s">
        <v>183</v>
      </c>
      <c r="B89" s="1" t="s">
        <v>189</v>
      </c>
      <c r="C89" s="1" t="s">
        <v>140</v>
      </c>
      <c r="D89">
        <v>140</v>
      </c>
      <c r="E89">
        <v>40</v>
      </c>
      <c r="F89">
        <v>45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  <c r="Y89">
        <f t="shared" si="1"/>
        <v>265</v>
      </c>
    </row>
    <row r="90" spans="1:25" x14ac:dyDescent="0.35">
      <c r="A90" s="1" t="s">
        <v>183</v>
      </c>
      <c r="B90" s="1" t="s">
        <v>190</v>
      </c>
      <c r="C90" s="1" t="s">
        <v>191</v>
      </c>
      <c r="D90">
        <v>450</v>
      </c>
      <c r="E90">
        <v>190</v>
      </c>
      <c r="F90">
        <v>22</v>
      </c>
      <c r="G90">
        <v>33</v>
      </c>
      <c r="H90">
        <v>45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  <c r="Y90">
        <f t="shared" si="1"/>
        <v>379</v>
      </c>
    </row>
    <row r="91" spans="1:25" x14ac:dyDescent="0.35">
      <c r="A91" s="1" t="s">
        <v>183</v>
      </c>
      <c r="B91" s="1" t="s">
        <v>192</v>
      </c>
      <c r="C91" s="1" t="s">
        <v>193</v>
      </c>
      <c r="D91">
        <v>290</v>
      </c>
      <c r="E91">
        <v>80</v>
      </c>
      <c r="F91">
        <v>8</v>
      </c>
      <c r="G91">
        <v>13</v>
      </c>
      <c r="H91">
        <v>25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  <c r="Y91">
        <f t="shared" si="1"/>
        <v>344</v>
      </c>
    </row>
    <row r="92" spans="1:25" x14ac:dyDescent="0.35">
      <c r="A92" s="1" t="s">
        <v>194</v>
      </c>
      <c r="B92" s="1" t="s">
        <v>195</v>
      </c>
      <c r="C92" s="1" t="s">
        <v>196</v>
      </c>
      <c r="D92">
        <v>340</v>
      </c>
      <c r="E92">
        <v>130</v>
      </c>
      <c r="F92">
        <v>15</v>
      </c>
      <c r="G92">
        <v>23</v>
      </c>
      <c r="H92">
        <v>45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  <c r="Y92">
        <f t="shared" si="1"/>
        <v>131</v>
      </c>
    </row>
    <row r="93" spans="1:25" x14ac:dyDescent="0.35">
      <c r="A93" s="1" t="s">
        <v>194</v>
      </c>
      <c r="B93" s="1" t="s">
        <v>197</v>
      </c>
      <c r="C93" s="1" t="s">
        <v>198</v>
      </c>
      <c r="D93">
        <v>260</v>
      </c>
      <c r="E93">
        <v>70</v>
      </c>
      <c r="F93">
        <v>8</v>
      </c>
      <c r="G93">
        <v>13</v>
      </c>
      <c r="H93">
        <v>35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  <c r="Y93">
        <f t="shared" si="1"/>
        <v>116</v>
      </c>
    </row>
    <row r="94" spans="1:25" x14ac:dyDescent="0.35">
      <c r="A94" s="1" t="s">
        <v>194</v>
      </c>
      <c r="B94" s="1" t="s">
        <v>199</v>
      </c>
      <c r="C94" s="1" t="s">
        <v>198</v>
      </c>
      <c r="D94">
        <v>330</v>
      </c>
      <c r="E94">
        <v>130</v>
      </c>
      <c r="F94">
        <v>15</v>
      </c>
      <c r="G94">
        <v>23</v>
      </c>
      <c r="H94">
        <v>45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  <c r="Y94">
        <f t="shared" si="1"/>
        <v>124</v>
      </c>
    </row>
    <row r="95" spans="1:25" x14ac:dyDescent="0.35">
      <c r="A95" s="1" t="s">
        <v>194</v>
      </c>
      <c r="B95" s="1" t="s">
        <v>200</v>
      </c>
      <c r="C95" s="1" t="s">
        <v>201</v>
      </c>
      <c r="D95">
        <v>250</v>
      </c>
      <c r="E95">
        <v>70</v>
      </c>
      <c r="F95">
        <v>8</v>
      </c>
      <c r="G95">
        <v>13</v>
      </c>
      <c r="H95">
        <v>35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  <c r="Y95">
        <f t="shared" si="1"/>
        <v>110</v>
      </c>
    </row>
    <row r="96" spans="1:25" x14ac:dyDescent="0.35">
      <c r="A96" s="1" t="s">
        <v>194</v>
      </c>
      <c r="B96" s="1" t="s">
        <v>202</v>
      </c>
      <c r="C96" s="1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  <c r="Y96">
        <f t="shared" si="1"/>
        <v>142</v>
      </c>
    </row>
    <row r="97" spans="1:25" x14ac:dyDescent="0.35">
      <c r="A97" s="1" t="s">
        <v>194</v>
      </c>
      <c r="B97" s="1" t="s">
        <v>204</v>
      </c>
      <c r="C97" s="1" t="s">
        <v>205</v>
      </c>
      <c r="D97">
        <v>280</v>
      </c>
      <c r="E97">
        <v>120</v>
      </c>
      <c r="F97">
        <v>13</v>
      </c>
      <c r="G97">
        <v>20</v>
      </c>
      <c r="H97">
        <v>45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  <c r="Y97">
        <f t="shared" si="1"/>
        <v>125</v>
      </c>
    </row>
    <row r="98" spans="1:25" x14ac:dyDescent="0.35">
      <c r="A98" s="1" t="s">
        <v>194</v>
      </c>
      <c r="B98" s="1" t="s">
        <v>206</v>
      </c>
      <c r="C98" s="1" t="s">
        <v>207</v>
      </c>
      <c r="D98">
        <v>230</v>
      </c>
      <c r="E98">
        <v>100</v>
      </c>
      <c r="F98">
        <v>11</v>
      </c>
      <c r="G98">
        <v>17</v>
      </c>
      <c r="H98">
        <v>15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  <c r="Y98">
        <f t="shared" si="1"/>
        <v>84</v>
      </c>
    </row>
    <row r="99" spans="1:25" x14ac:dyDescent="0.35">
      <c r="A99" s="1" t="s">
        <v>194</v>
      </c>
      <c r="B99" s="1" t="s">
        <v>208</v>
      </c>
      <c r="C99" s="1" t="s">
        <v>30</v>
      </c>
      <c r="D99">
        <v>340</v>
      </c>
      <c r="E99">
        <v>140</v>
      </c>
      <c r="F99">
        <v>16</v>
      </c>
      <c r="G99">
        <v>24</v>
      </c>
      <c r="H99">
        <v>25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  <c r="Y99">
        <f t="shared" si="1"/>
        <v>123</v>
      </c>
    </row>
    <row r="100" spans="1:25" x14ac:dyDescent="0.35">
      <c r="A100" s="1" t="s">
        <v>194</v>
      </c>
      <c r="B100" s="1" t="s">
        <v>209</v>
      </c>
      <c r="C100" s="1" t="s">
        <v>210</v>
      </c>
      <c r="D100">
        <v>510</v>
      </c>
      <c r="E100">
        <v>220</v>
      </c>
      <c r="F100">
        <v>24</v>
      </c>
      <c r="G100">
        <v>37</v>
      </c>
      <c r="H100">
        <v>35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  <c r="Y100">
        <f t="shared" si="1"/>
        <v>190</v>
      </c>
    </row>
    <row r="101" spans="1:25" x14ac:dyDescent="0.35">
      <c r="A101" s="1" t="s">
        <v>194</v>
      </c>
      <c r="B101" s="1" t="s">
        <v>211</v>
      </c>
      <c r="C101" s="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  <c r="Y101">
        <f t="shared" si="1"/>
        <v>42</v>
      </c>
    </row>
    <row r="102" spans="1:25" x14ac:dyDescent="0.35">
      <c r="A102" s="1" t="s">
        <v>194</v>
      </c>
      <c r="B102" s="1" t="s">
        <v>213</v>
      </c>
      <c r="C102" s="1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  <c r="Y102">
        <f t="shared" si="1"/>
        <v>83</v>
      </c>
    </row>
    <row r="103" spans="1:25" x14ac:dyDescent="0.35">
      <c r="A103" s="1" t="s">
        <v>194</v>
      </c>
      <c r="B103" s="1" t="s">
        <v>215</v>
      </c>
      <c r="C103" s="1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  <c r="Y103">
        <f t="shared" si="1"/>
        <v>163</v>
      </c>
    </row>
    <row r="104" spans="1:25" x14ac:dyDescent="0.35">
      <c r="A104" s="1" t="s">
        <v>194</v>
      </c>
      <c r="B104" s="1" t="s">
        <v>217</v>
      </c>
      <c r="C104" s="1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  <c r="Y104">
        <f t="shared" si="1"/>
        <v>57</v>
      </c>
    </row>
    <row r="105" spans="1:25" x14ac:dyDescent="0.35">
      <c r="A105" s="1" t="s">
        <v>219</v>
      </c>
      <c r="B105" s="1" t="s">
        <v>220</v>
      </c>
      <c r="C105" s="1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  <c r="Y105">
        <f t="shared" si="1"/>
        <v>124</v>
      </c>
    </row>
    <row r="106" spans="1:25" x14ac:dyDescent="0.35">
      <c r="A106" s="1" t="s">
        <v>219</v>
      </c>
      <c r="B106" s="1" t="s">
        <v>222</v>
      </c>
      <c r="C106" s="1" t="s">
        <v>223</v>
      </c>
      <c r="D106">
        <v>160</v>
      </c>
      <c r="E106">
        <v>70</v>
      </c>
      <c r="F106">
        <v>8</v>
      </c>
      <c r="G106">
        <v>12</v>
      </c>
      <c r="H106">
        <v>35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  <c r="Y106">
        <f t="shared" si="1"/>
        <v>60</v>
      </c>
    </row>
    <row r="107" spans="1:25" x14ac:dyDescent="0.35">
      <c r="A107" s="1" t="s">
        <v>219</v>
      </c>
      <c r="B107" s="1" t="s">
        <v>224</v>
      </c>
      <c r="C107" s="1" t="s">
        <v>223</v>
      </c>
      <c r="D107">
        <v>150</v>
      </c>
      <c r="E107">
        <v>50</v>
      </c>
      <c r="F107">
        <v>6</v>
      </c>
      <c r="G107">
        <v>9</v>
      </c>
      <c r="H107">
        <v>25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  <c r="Y107">
        <f t="shared" si="1"/>
        <v>51</v>
      </c>
    </row>
    <row r="108" spans="1:25" x14ac:dyDescent="0.35">
      <c r="A108" s="1" t="s">
        <v>219</v>
      </c>
      <c r="B108" s="1" t="s">
        <v>225</v>
      </c>
      <c r="C108" s="1" t="s">
        <v>226</v>
      </c>
      <c r="D108">
        <v>45</v>
      </c>
      <c r="E108">
        <v>10</v>
      </c>
      <c r="F108">
        <v>15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  <c r="Y108">
        <f t="shared" si="1"/>
        <v>17</v>
      </c>
    </row>
    <row r="109" spans="1:25" x14ac:dyDescent="0.35">
      <c r="A109" s="1" t="s">
        <v>219</v>
      </c>
      <c r="B109" s="1" t="s">
        <v>227</v>
      </c>
      <c r="C109" s="1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  <c r="Y109">
        <f t="shared" si="1"/>
        <v>125</v>
      </c>
    </row>
    <row r="110" spans="1:25" x14ac:dyDescent="0.35">
      <c r="A110" s="1" t="s">
        <v>219</v>
      </c>
      <c r="B110" s="1" t="s">
        <v>229</v>
      </c>
      <c r="C110" s="1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  <c r="Y110">
        <f t="shared" si="1"/>
        <v>107</v>
      </c>
    </row>
    <row r="111" spans="1:25" x14ac:dyDescent="0.35">
      <c r="A111" s="1" t="s">
        <v>219</v>
      </c>
      <c r="B111" s="1" t="s">
        <v>231</v>
      </c>
      <c r="C111" s="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  <c r="Y111">
        <f t="shared" si="1"/>
        <v>90</v>
      </c>
    </row>
    <row r="112" spans="1:25" x14ac:dyDescent="0.35">
      <c r="A112" s="1" t="s">
        <v>232</v>
      </c>
      <c r="B112" s="1" t="s">
        <v>233</v>
      </c>
      <c r="C112" s="1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f t="shared" si="1"/>
        <v>13</v>
      </c>
    </row>
    <row r="113" spans="1:25" x14ac:dyDescent="0.35">
      <c r="A113" s="1" t="s">
        <v>232</v>
      </c>
      <c r="B113" s="1" t="s">
        <v>235</v>
      </c>
      <c r="C113" s="1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f t="shared" si="1"/>
        <v>18</v>
      </c>
    </row>
    <row r="114" spans="1:25" x14ac:dyDescent="0.35">
      <c r="A114" s="1" t="s">
        <v>232</v>
      </c>
      <c r="B114" s="1" t="s">
        <v>237</v>
      </c>
      <c r="C114" s="1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f t="shared" si="1"/>
        <v>25</v>
      </c>
    </row>
    <row r="115" spans="1:25" x14ac:dyDescent="0.35">
      <c r="A115" s="1" t="s">
        <v>232</v>
      </c>
      <c r="B115" s="1" t="s">
        <v>239</v>
      </c>
      <c r="C115" s="1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f t="shared" si="1"/>
        <v>9</v>
      </c>
    </row>
    <row r="116" spans="1:25" x14ac:dyDescent="0.35">
      <c r="A116" s="1" t="s">
        <v>232</v>
      </c>
      <c r="B116" s="1" t="s">
        <v>241</v>
      </c>
      <c r="C116" s="1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f t="shared" si="1"/>
        <v>0</v>
      </c>
    </row>
    <row r="117" spans="1:25" x14ac:dyDescent="0.35">
      <c r="A117" s="1" t="s">
        <v>232</v>
      </c>
      <c r="B117" s="1" t="s">
        <v>242</v>
      </c>
      <c r="C117" s="1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f t="shared" si="1"/>
        <v>1</v>
      </c>
    </row>
    <row r="118" spans="1:25" x14ac:dyDescent="0.35">
      <c r="A118" s="1" t="s">
        <v>232</v>
      </c>
      <c r="B118" s="1" t="s">
        <v>243</v>
      </c>
      <c r="C118" s="1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f t="shared" si="1"/>
        <v>1</v>
      </c>
    </row>
    <row r="119" spans="1:25" x14ac:dyDescent="0.35">
      <c r="A119" s="1" t="s">
        <v>232</v>
      </c>
      <c r="B119" s="1" t="s">
        <v>244</v>
      </c>
      <c r="C119" s="1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f t="shared" si="1"/>
        <v>1</v>
      </c>
    </row>
    <row r="120" spans="1:25" x14ac:dyDescent="0.35">
      <c r="A120" s="1" t="s">
        <v>232</v>
      </c>
      <c r="B120" s="1" t="s">
        <v>245</v>
      </c>
      <c r="C120" s="1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f t="shared" si="1"/>
        <v>14</v>
      </c>
    </row>
    <row r="121" spans="1:25" x14ac:dyDescent="0.35">
      <c r="A121" s="1" t="s">
        <v>232</v>
      </c>
      <c r="B121" s="1" t="s">
        <v>246</v>
      </c>
      <c r="C121" s="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f t="shared" si="1"/>
        <v>21</v>
      </c>
    </row>
    <row r="122" spans="1:25" x14ac:dyDescent="0.35">
      <c r="A122" s="1" t="s">
        <v>232</v>
      </c>
      <c r="B122" s="1" t="s">
        <v>247</v>
      </c>
      <c r="C122" s="1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f t="shared" si="1"/>
        <v>28</v>
      </c>
    </row>
    <row r="123" spans="1:25" x14ac:dyDescent="0.35">
      <c r="A123" s="1" t="s">
        <v>232</v>
      </c>
      <c r="B123" s="1" t="s">
        <v>248</v>
      </c>
      <c r="C123" s="1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f t="shared" si="1"/>
        <v>10</v>
      </c>
    </row>
    <row r="124" spans="1:25" x14ac:dyDescent="0.35">
      <c r="A124" s="1" t="s">
        <v>232</v>
      </c>
      <c r="B124" s="1" t="s">
        <v>249</v>
      </c>
      <c r="C124" s="1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f t="shared" si="1"/>
        <v>3</v>
      </c>
    </row>
    <row r="125" spans="1:25" x14ac:dyDescent="0.35">
      <c r="A125" s="1" t="s">
        <v>232</v>
      </c>
      <c r="B125" s="1" t="s">
        <v>250</v>
      </c>
      <c r="C125" s="1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f t="shared" si="1"/>
        <v>4</v>
      </c>
    </row>
    <row r="126" spans="1:25" x14ac:dyDescent="0.35">
      <c r="A126" s="1" t="s">
        <v>232</v>
      </c>
      <c r="B126" s="1" t="s">
        <v>251</v>
      </c>
      <c r="C126" s="1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f t="shared" si="1"/>
        <v>6</v>
      </c>
    </row>
    <row r="127" spans="1:25" x14ac:dyDescent="0.35">
      <c r="A127" s="1" t="s">
        <v>232</v>
      </c>
      <c r="B127" s="1" t="s">
        <v>252</v>
      </c>
      <c r="C127" s="1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f t="shared" si="1"/>
        <v>2</v>
      </c>
    </row>
    <row r="128" spans="1:25" x14ac:dyDescent="0.35">
      <c r="A128" s="1" t="s">
        <v>232</v>
      </c>
      <c r="B128" s="1" t="s">
        <v>253</v>
      </c>
      <c r="C128" s="1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f t="shared" si="1"/>
        <v>13</v>
      </c>
    </row>
    <row r="129" spans="1:25" x14ac:dyDescent="0.35">
      <c r="A129" s="1" t="s">
        <v>232</v>
      </c>
      <c r="B129" s="1" t="s">
        <v>254</v>
      </c>
      <c r="C129" s="1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f t="shared" si="1"/>
        <v>20</v>
      </c>
    </row>
    <row r="130" spans="1:25" x14ac:dyDescent="0.35">
      <c r="A130" s="1" t="s">
        <v>232</v>
      </c>
      <c r="B130" s="1" t="s">
        <v>255</v>
      </c>
      <c r="C130" s="1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f t="shared" ref="Y130:Y193" si="2">SUM(X130,W130,V130,U130,R130,P130,N130,L130,I130,G130)</f>
        <v>28</v>
      </c>
    </row>
    <row r="131" spans="1:25" x14ac:dyDescent="0.35">
      <c r="A131" s="1" t="s">
        <v>232</v>
      </c>
      <c r="B131" s="1" t="s">
        <v>256</v>
      </c>
      <c r="C131" s="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f t="shared" si="2"/>
        <v>10</v>
      </c>
    </row>
    <row r="132" spans="1:25" x14ac:dyDescent="0.35">
      <c r="A132" s="1" t="s">
        <v>232</v>
      </c>
      <c r="B132" s="1" t="s">
        <v>257</v>
      </c>
      <c r="C132" s="1" t="s">
        <v>258</v>
      </c>
      <c r="D132">
        <v>100</v>
      </c>
      <c r="E132">
        <v>20</v>
      </c>
      <c r="F132">
        <v>25</v>
      </c>
      <c r="G132">
        <v>4</v>
      </c>
      <c r="H132">
        <v>15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  <c r="Y132">
        <f t="shared" si="2"/>
        <v>68</v>
      </c>
    </row>
    <row r="133" spans="1:25" x14ac:dyDescent="0.35">
      <c r="A133" s="1" t="s">
        <v>232</v>
      </c>
      <c r="B133" s="1" t="s">
        <v>259</v>
      </c>
      <c r="C133" s="1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  <c r="Y133">
        <f t="shared" si="2"/>
        <v>66</v>
      </c>
    </row>
    <row r="134" spans="1:25" x14ac:dyDescent="0.35">
      <c r="A134" s="1" t="s">
        <v>232</v>
      </c>
      <c r="B134" s="1" t="s">
        <v>260</v>
      </c>
      <c r="C134" s="1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  <c r="Y134">
        <f t="shared" si="2"/>
        <v>118</v>
      </c>
    </row>
    <row r="135" spans="1:25" x14ac:dyDescent="0.35">
      <c r="A135" s="1" t="s">
        <v>232</v>
      </c>
      <c r="B135" s="1" t="s">
        <v>262</v>
      </c>
      <c r="C135" s="1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  <c r="Y135">
        <f t="shared" si="2"/>
        <v>143</v>
      </c>
    </row>
    <row r="136" spans="1:25" x14ac:dyDescent="0.35">
      <c r="A136" s="1" t="s">
        <v>232</v>
      </c>
      <c r="B136" s="1" t="s">
        <v>263</v>
      </c>
      <c r="C136" s="1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  <c r="Y136">
        <f t="shared" si="2"/>
        <v>179</v>
      </c>
    </row>
    <row r="137" spans="1:25" x14ac:dyDescent="0.35">
      <c r="A137" s="1" t="s">
        <v>232</v>
      </c>
      <c r="B137" s="1" t="s">
        <v>264</v>
      </c>
      <c r="C137" s="1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  <c r="Y137">
        <f t="shared" si="2"/>
        <v>266</v>
      </c>
    </row>
    <row r="138" spans="1:25" x14ac:dyDescent="0.35">
      <c r="A138" s="1" t="s">
        <v>232</v>
      </c>
      <c r="B138" s="1" t="s">
        <v>266</v>
      </c>
      <c r="C138" s="1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f t="shared" si="2"/>
        <v>0</v>
      </c>
    </row>
    <row r="139" spans="1:25" x14ac:dyDescent="0.35">
      <c r="A139" s="1" t="s">
        <v>268</v>
      </c>
      <c r="B139" s="1" t="s">
        <v>269</v>
      </c>
      <c r="C139" s="1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f t="shared" si="2"/>
        <v>0</v>
      </c>
    </row>
    <row r="140" spans="1:25" x14ac:dyDescent="0.35">
      <c r="A140" s="1" t="s">
        <v>268</v>
      </c>
      <c r="B140" s="1" t="s">
        <v>270</v>
      </c>
      <c r="C140" s="1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f t="shared" si="2"/>
        <v>0</v>
      </c>
    </row>
    <row r="141" spans="1:25" x14ac:dyDescent="0.35">
      <c r="A141" s="1" t="s">
        <v>268</v>
      </c>
      <c r="B141" s="1" t="s">
        <v>271</v>
      </c>
      <c r="C141" s="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f t="shared" si="2"/>
        <v>1</v>
      </c>
    </row>
    <row r="142" spans="1:25" x14ac:dyDescent="0.35">
      <c r="A142" s="1" t="s">
        <v>268</v>
      </c>
      <c r="B142" s="1" t="s">
        <v>272</v>
      </c>
      <c r="C142" s="1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f t="shared" si="2"/>
        <v>0</v>
      </c>
    </row>
    <row r="143" spans="1:25" x14ac:dyDescent="0.35">
      <c r="A143" s="1" t="s">
        <v>268</v>
      </c>
      <c r="B143" s="1" t="s">
        <v>273</v>
      </c>
      <c r="C143" s="1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  <c r="Y143">
        <f t="shared" si="2"/>
        <v>12</v>
      </c>
    </row>
    <row r="144" spans="1:25" x14ac:dyDescent="0.35">
      <c r="A144" s="1" t="s">
        <v>268</v>
      </c>
      <c r="B144" s="1" t="s">
        <v>274</v>
      </c>
      <c r="C144" s="1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  <c r="Y144">
        <f t="shared" si="2"/>
        <v>15</v>
      </c>
    </row>
    <row r="145" spans="1:25" x14ac:dyDescent="0.35">
      <c r="A145" s="1" t="s">
        <v>268</v>
      </c>
      <c r="B145" s="1" t="s">
        <v>275</v>
      </c>
      <c r="C145" s="1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f t="shared" si="2"/>
        <v>19</v>
      </c>
    </row>
    <row r="146" spans="1:25" x14ac:dyDescent="0.35">
      <c r="A146" s="1" t="s">
        <v>268</v>
      </c>
      <c r="B146" s="1" t="s">
        <v>276</v>
      </c>
      <c r="C146" s="1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f t="shared" si="2"/>
        <v>9</v>
      </c>
    </row>
    <row r="147" spans="1:25" x14ac:dyDescent="0.35">
      <c r="A147" s="1" t="s">
        <v>268</v>
      </c>
      <c r="B147" s="1" t="s">
        <v>277</v>
      </c>
      <c r="C147" s="1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f t="shared" si="2"/>
        <v>0</v>
      </c>
    </row>
    <row r="148" spans="1:25" x14ac:dyDescent="0.35">
      <c r="A148" s="1" t="s">
        <v>268</v>
      </c>
      <c r="B148" s="1" t="s">
        <v>278</v>
      </c>
      <c r="C148" s="1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f t="shared" si="2"/>
        <v>0</v>
      </c>
    </row>
    <row r="149" spans="1:25" x14ac:dyDescent="0.35">
      <c r="A149" s="1" t="s">
        <v>268</v>
      </c>
      <c r="B149" s="1" t="s">
        <v>279</v>
      </c>
      <c r="C149" s="1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f t="shared" si="2"/>
        <v>0</v>
      </c>
    </row>
    <row r="150" spans="1:25" x14ac:dyDescent="0.35">
      <c r="A150" s="1" t="s">
        <v>268</v>
      </c>
      <c r="B150" s="1" t="s">
        <v>280</v>
      </c>
      <c r="C150" s="1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  <c r="Y150">
        <f t="shared" si="2"/>
        <v>97</v>
      </c>
    </row>
    <row r="151" spans="1:25" x14ac:dyDescent="0.35">
      <c r="A151" s="1" t="s">
        <v>268</v>
      </c>
      <c r="B151" s="1" t="s">
        <v>281</v>
      </c>
      <c r="C151" s="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  <c r="Y151">
        <f t="shared" si="2"/>
        <v>118</v>
      </c>
    </row>
    <row r="152" spans="1:25" x14ac:dyDescent="0.35">
      <c r="A152" s="1" t="s">
        <v>268</v>
      </c>
      <c r="B152" s="1" t="s">
        <v>282</v>
      </c>
      <c r="C152" s="1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  <c r="Y152">
        <f t="shared" si="2"/>
        <v>163</v>
      </c>
    </row>
    <row r="153" spans="1:25" x14ac:dyDescent="0.35">
      <c r="A153" s="1" t="s">
        <v>268</v>
      </c>
      <c r="B153" s="1" t="s">
        <v>284</v>
      </c>
      <c r="C153" s="1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  <c r="Y153">
        <f t="shared" si="2"/>
        <v>105</v>
      </c>
    </row>
    <row r="154" spans="1:25" x14ac:dyDescent="0.35">
      <c r="A154" s="1" t="s">
        <v>268</v>
      </c>
      <c r="B154" s="1" t="s">
        <v>285</v>
      </c>
      <c r="C154" s="1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  <c r="Y154">
        <f t="shared" si="2"/>
        <v>129</v>
      </c>
    </row>
    <row r="155" spans="1:25" x14ac:dyDescent="0.35">
      <c r="A155" s="1" t="s">
        <v>268</v>
      </c>
      <c r="B155" s="1" t="s">
        <v>286</v>
      </c>
      <c r="C155" s="1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  <c r="Y155">
        <f t="shared" si="2"/>
        <v>176</v>
      </c>
    </row>
    <row r="156" spans="1:25" x14ac:dyDescent="0.35">
      <c r="A156" s="1" t="s">
        <v>268</v>
      </c>
      <c r="B156" s="1" t="s">
        <v>287</v>
      </c>
      <c r="C156" s="1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  <c r="Y156">
        <f t="shared" si="2"/>
        <v>105</v>
      </c>
    </row>
    <row r="157" spans="1:25" x14ac:dyDescent="0.35">
      <c r="A157" s="1" t="s">
        <v>268</v>
      </c>
      <c r="B157" s="1" t="s">
        <v>288</v>
      </c>
      <c r="C157" s="1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  <c r="Y157">
        <f t="shared" si="2"/>
        <v>129</v>
      </c>
    </row>
    <row r="158" spans="1:25" x14ac:dyDescent="0.35">
      <c r="A158" s="1" t="s">
        <v>268</v>
      </c>
      <c r="B158" s="1" t="s">
        <v>289</v>
      </c>
      <c r="C158" s="1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  <c r="Y158">
        <f t="shared" si="2"/>
        <v>176</v>
      </c>
    </row>
    <row r="159" spans="1:25" x14ac:dyDescent="0.35">
      <c r="A159" s="1" t="s">
        <v>268</v>
      </c>
      <c r="B159" s="1" t="s">
        <v>290</v>
      </c>
      <c r="C159" s="1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  <c r="Y159">
        <f t="shared" si="2"/>
        <v>105</v>
      </c>
    </row>
    <row r="160" spans="1:25" x14ac:dyDescent="0.35">
      <c r="A160" s="1" t="s">
        <v>268</v>
      </c>
      <c r="B160" s="1" t="s">
        <v>291</v>
      </c>
      <c r="C160" s="1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  <c r="Y160">
        <f t="shared" si="2"/>
        <v>130</v>
      </c>
    </row>
    <row r="161" spans="1:25" x14ac:dyDescent="0.35">
      <c r="A161" s="1" t="s">
        <v>268</v>
      </c>
      <c r="B161" s="1" t="s">
        <v>292</v>
      </c>
      <c r="C161" s="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  <c r="Y161">
        <f t="shared" si="2"/>
        <v>175</v>
      </c>
    </row>
    <row r="162" spans="1:25" x14ac:dyDescent="0.35">
      <c r="A162" s="1" t="s">
        <v>268</v>
      </c>
      <c r="B162" s="1" t="s">
        <v>293</v>
      </c>
      <c r="C162" s="1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  <c r="Y162">
        <f t="shared" si="2"/>
        <v>102</v>
      </c>
    </row>
    <row r="163" spans="1:25" x14ac:dyDescent="0.35">
      <c r="A163" s="1" t="s">
        <v>268</v>
      </c>
      <c r="B163" s="1" t="s">
        <v>294</v>
      </c>
      <c r="C163" s="1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  <c r="Y163">
        <f t="shared" si="2"/>
        <v>125</v>
      </c>
    </row>
    <row r="164" spans="1:25" x14ac:dyDescent="0.35">
      <c r="A164" s="1" t="s">
        <v>268</v>
      </c>
      <c r="B164" s="1" t="s">
        <v>295</v>
      </c>
      <c r="C164" s="1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  <c r="Y164">
        <f t="shared" si="2"/>
        <v>170</v>
      </c>
    </row>
    <row r="165" spans="1:25" x14ac:dyDescent="0.35">
      <c r="A165" s="1" t="s">
        <v>268</v>
      </c>
      <c r="B165" s="1" t="s">
        <v>296</v>
      </c>
      <c r="C165" s="1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  <c r="Y165">
        <f t="shared" si="2"/>
        <v>55</v>
      </c>
    </row>
    <row r="166" spans="1:25" x14ac:dyDescent="0.35">
      <c r="A166" s="1" t="s">
        <v>268</v>
      </c>
      <c r="B166" s="1" t="s">
        <v>297</v>
      </c>
      <c r="C166" s="1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  <c r="Y166">
        <f t="shared" si="2"/>
        <v>73</v>
      </c>
    </row>
    <row r="167" spans="1:25" x14ac:dyDescent="0.35">
      <c r="A167" s="1" t="s">
        <v>268</v>
      </c>
      <c r="B167" s="1" t="s">
        <v>298</v>
      </c>
      <c r="C167" s="1" t="s">
        <v>283</v>
      </c>
      <c r="D167">
        <v>170</v>
      </c>
      <c r="E167">
        <v>0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  <c r="Y167">
        <f t="shared" si="2"/>
        <v>92</v>
      </c>
    </row>
    <row r="168" spans="1:25" x14ac:dyDescent="0.35">
      <c r="A168" s="1" t="s">
        <v>268</v>
      </c>
      <c r="B168" s="1" t="s">
        <v>299</v>
      </c>
      <c r="C168" s="1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  <c r="Y168">
        <f t="shared" si="2"/>
        <v>64</v>
      </c>
    </row>
    <row r="169" spans="1:25" x14ac:dyDescent="0.35">
      <c r="A169" s="1" t="s">
        <v>268</v>
      </c>
      <c r="B169" s="1" t="s">
        <v>300</v>
      </c>
      <c r="C169" s="1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  <c r="Y169">
        <f t="shared" si="2"/>
        <v>84</v>
      </c>
    </row>
    <row r="170" spans="1:25" x14ac:dyDescent="0.35">
      <c r="A170" s="1" t="s">
        <v>268</v>
      </c>
      <c r="B170" s="1" t="s">
        <v>301</v>
      </c>
      <c r="C170" s="1" t="s">
        <v>283</v>
      </c>
      <c r="D170">
        <v>310</v>
      </c>
      <c r="E170">
        <v>0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  <c r="Y170">
        <f t="shared" si="2"/>
        <v>105</v>
      </c>
    </row>
    <row r="171" spans="1:25" x14ac:dyDescent="0.35">
      <c r="A171" s="1" t="s">
        <v>268</v>
      </c>
      <c r="B171" s="1" t="s">
        <v>302</v>
      </c>
      <c r="C171" s="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  <c r="Y171">
        <f t="shared" si="2"/>
        <v>63</v>
      </c>
    </row>
    <row r="172" spans="1:25" x14ac:dyDescent="0.35">
      <c r="A172" s="1" t="s">
        <v>268</v>
      </c>
      <c r="B172" s="1" t="s">
        <v>303</v>
      </c>
      <c r="C172" s="1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  <c r="Y172">
        <f t="shared" si="2"/>
        <v>84</v>
      </c>
    </row>
    <row r="173" spans="1:25" x14ac:dyDescent="0.35">
      <c r="A173" s="1" t="s">
        <v>268</v>
      </c>
      <c r="B173" s="1" t="s">
        <v>304</v>
      </c>
      <c r="C173" s="1" t="s">
        <v>283</v>
      </c>
      <c r="D173">
        <v>310</v>
      </c>
      <c r="E173">
        <v>0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  <c r="Y173">
        <f t="shared" si="2"/>
        <v>105</v>
      </c>
    </row>
    <row r="174" spans="1:25" x14ac:dyDescent="0.35">
      <c r="A174" s="1" t="s">
        <v>268</v>
      </c>
      <c r="B174" s="1" t="s">
        <v>305</v>
      </c>
      <c r="C174" s="1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  <c r="Y174">
        <f t="shared" si="2"/>
        <v>63</v>
      </c>
    </row>
    <row r="175" spans="1:25" x14ac:dyDescent="0.35">
      <c r="A175" s="1" t="s">
        <v>268</v>
      </c>
      <c r="B175" s="1" t="s">
        <v>306</v>
      </c>
      <c r="C175" s="1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  <c r="Y175">
        <f t="shared" si="2"/>
        <v>85</v>
      </c>
    </row>
    <row r="176" spans="1:25" x14ac:dyDescent="0.35">
      <c r="A176" s="1" t="s">
        <v>268</v>
      </c>
      <c r="B176" s="1" t="s">
        <v>307</v>
      </c>
      <c r="C176" s="1" t="s">
        <v>283</v>
      </c>
      <c r="D176">
        <v>300</v>
      </c>
      <c r="E176">
        <v>0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  <c r="Y176">
        <f t="shared" si="2"/>
        <v>105</v>
      </c>
    </row>
    <row r="177" spans="1:25" x14ac:dyDescent="0.35">
      <c r="A177" s="1" t="s">
        <v>268</v>
      </c>
      <c r="B177" s="1" t="s">
        <v>308</v>
      </c>
      <c r="C177" s="1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  <c r="Y177">
        <f t="shared" si="2"/>
        <v>60</v>
      </c>
    </row>
    <row r="178" spans="1:25" x14ac:dyDescent="0.35">
      <c r="A178" s="1" t="s">
        <v>268</v>
      </c>
      <c r="B178" s="1" t="s">
        <v>309</v>
      </c>
      <c r="C178" s="1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  <c r="Y178">
        <f t="shared" si="2"/>
        <v>80</v>
      </c>
    </row>
    <row r="179" spans="1:25" x14ac:dyDescent="0.35">
      <c r="A179" s="1" t="s">
        <v>268</v>
      </c>
      <c r="B179" s="1" t="s">
        <v>310</v>
      </c>
      <c r="C179" s="1" t="s">
        <v>283</v>
      </c>
      <c r="D179">
        <v>220</v>
      </c>
      <c r="E179">
        <v>0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  <c r="Y179">
        <f t="shared" si="2"/>
        <v>101</v>
      </c>
    </row>
    <row r="180" spans="1:25" x14ac:dyDescent="0.35">
      <c r="A180" s="1" t="s">
        <v>268</v>
      </c>
      <c r="B180" s="1" t="s">
        <v>311</v>
      </c>
      <c r="C180" s="1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  <c r="Y180">
        <f t="shared" si="2"/>
        <v>138</v>
      </c>
    </row>
    <row r="181" spans="1:25" x14ac:dyDescent="0.35">
      <c r="A181" s="1" t="s">
        <v>268</v>
      </c>
      <c r="B181" s="1" t="s">
        <v>312</v>
      </c>
      <c r="C181" s="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  <c r="Y181">
        <f t="shared" si="2"/>
        <v>167</v>
      </c>
    </row>
    <row r="182" spans="1:25" x14ac:dyDescent="0.35">
      <c r="A182" s="1" t="s">
        <v>268</v>
      </c>
      <c r="B182" s="1" t="s">
        <v>313</v>
      </c>
      <c r="C182" s="1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  <c r="Y182">
        <f t="shared" si="2"/>
        <v>209</v>
      </c>
    </row>
    <row r="183" spans="1:25" x14ac:dyDescent="0.35">
      <c r="A183" s="1" t="s">
        <v>268</v>
      </c>
      <c r="B183" s="1" t="s">
        <v>314</v>
      </c>
      <c r="C183" s="1" t="s">
        <v>240</v>
      </c>
      <c r="D183">
        <v>270</v>
      </c>
      <c r="E183">
        <v>30</v>
      </c>
      <c r="F183">
        <v>35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  <c r="Y183">
        <f t="shared" si="2"/>
        <v>100</v>
      </c>
    </row>
    <row r="184" spans="1:25" x14ac:dyDescent="0.35">
      <c r="A184" s="1" t="s">
        <v>268</v>
      </c>
      <c r="B184" s="1" t="s">
        <v>315</v>
      </c>
      <c r="C184" s="1" t="s">
        <v>234</v>
      </c>
      <c r="D184">
        <v>330</v>
      </c>
      <c r="E184">
        <v>30</v>
      </c>
      <c r="F184">
        <v>35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  <c r="Y184">
        <f t="shared" si="2"/>
        <v>119</v>
      </c>
    </row>
    <row r="185" spans="1:25" x14ac:dyDescent="0.35">
      <c r="A185" s="1" t="s">
        <v>268</v>
      </c>
      <c r="B185" s="1" t="s">
        <v>316</v>
      </c>
      <c r="C185" s="1" t="s">
        <v>283</v>
      </c>
      <c r="D185">
        <v>390</v>
      </c>
      <c r="E185">
        <v>35</v>
      </c>
      <c r="F185">
        <v>4</v>
      </c>
      <c r="G185">
        <v>6</v>
      </c>
      <c r="H185">
        <v>25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  <c r="Y185">
        <f t="shared" si="2"/>
        <v>146</v>
      </c>
    </row>
    <row r="186" spans="1:25" x14ac:dyDescent="0.35">
      <c r="A186" s="1" t="s">
        <v>268</v>
      </c>
      <c r="B186" s="1" t="s">
        <v>317</v>
      </c>
      <c r="C186" s="1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  <c r="Y186">
        <f t="shared" si="2"/>
        <v>129</v>
      </c>
    </row>
    <row r="187" spans="1:25" x14ac:dyDescent="0.35">
      <c r="A187" s="1" t="s">
        <v>268</v>
      </c>
      <c r="B187" s="1" t="s">
        <v>318</v>
      </c>
      <c r="C187" s="1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  <c r="Y187">
        <f t="shared" si="2"/>
        <v>163</v>
      </c>
    </row>
    <row r="188" spans="1:25" x14ac:dyDescent="0.35">
      <c r="A188" s="1" t="s">
        <v>268</v>
      </c>
      <c r="B188" s="1" t="s">
        <v>319</v>
      </c>
      <c r="C188" s="1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  <c r="Y188">
        <f t="shared" si="2"/>
        <v>199</v>
      </c>
    </row>
    <row r="189" spans="1:25" x14ac:dyDescent="0.35">
      <c r="A189" s="1" t="s">
        <v>268</v>
      </c>
      <c r="B189" s="1" t="s">
        <v>320</v>
      </c>
      <c r="C189" s="1" t="s">
        <v>240</v>
      </c>
      <c r="D189">
        <v>250</v>
      </c>
      <c r="E189">
        <v>30</v>
      </c>
      <c r="F189">
        <v>35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  <c r="Y189">
        <f t="shared" si="2"/>
        <v>92</v>
      </c>
    </row>
    <row r="190" spans="1:25" x14ac:dyDescent="0.35">
      <c r="A190" s="1" t="s">
        <v>268</v>
      </c>
      <c r="B190" s="1" t="s">
        <v>321</v>
      </c>
      <c r="C190" s="1" t="s">
        <v>234</v>
      </c>
      <c r="D190">
        <v>310</v>
      </c>
      <c r="E190">
        <v>30</v>
      </c>
      <c r="F190">
        <v>35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  <c r="Y190">
        <f t="shared" si="2"/>
        <v>110</v>
      </c>
    </row>
    <row r="191" spans="1:25" x14ac:dyDescent="0.35">
      <c r="A191" s="1" t="s">
        <v>268</v>
      </c>
      <c r="B191" s="1" t="s">
        <v>322</v>
      </c>
      <c r="C191" s="1" t="s">
        <v>283</v>
      </c>
      <c r="D191">
        <v>370</v>
      </c>
      <c r="E191">
        <v>35</v>
      </c>
      <c r="F191">
        <v>35</v>
      </c>
      <c r="G191">
        <v>6</v>
      </c>
      <c r="H191">
        <v>25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  <c r="Y191">
        <f t="shared" si="2"/>
        <v>135</v>
      </c>
    </row>
    <row r="192" spans="1:25" x14ac:dyDescent="0.35">
      <c r="A192" s="1" t="s">
        <v>268</v>
      </c>
      <c r="B192" s="1" t="s">
        <v>323</v>
      </c>
      <c r="C192" s="1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  <c r="Y192">
        <f t="shared" si="2"/>
        <v>158</v>
      </c>
    </row>
    <row r="193" spans="1:25" x14ac:dyDescent="0.35">
      <c r="A193" s="1" t="s">
        <v>268</v>
      </c>
      <c r="B193" s="1" t="s">
        <v>324</v>
      </c>
      <c r="C193" s="1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  <c r="Y193">
        <f t="shared" si="2"/>
        <v>187</v>
      </c>
    </row>
    <row r="194" spans="1:25" x14ac:dyDescent="0.35">
      <c r="A194" s="1" t="s">
        <v>268</v>
      </c>
      <c r="B194" s="1" t="s">
        <v>325</v>
      </c>
      <c r="C194" s="1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  <c r="Y194">
        <f t="shared" ref="Y194:Y257" si="3">SUM(X194,W194,V194,U194,R194,P194,N194,L194,I194,G194)</f>
        <v>238</v>
      </c>
    </row>
    <row r="195" spans="1:25" x14ac:dyDescent="0.35">
      <c r="A195" s="1" t="s">
        <v>268</v>
      </c>
      <c r="B195" s="1" t="s">
        <v>326</v>
      </c>
      <c r="C195" s="1" t="s">
        <v>240</v>
      </c>
      <c r="D195">
        <v>280</v>
      </c>
      <c r="E195">
        <v>30</v>
      </c>
      <c r="F195">
        <v>35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  <c r="Y195">
        <f t="shared" si="3"/>
        <v>109</v>
      </c>
    </row>
    <row r="196" spans="1:25" x14ac:dyDescent="0.35">
      <c r="A196" s="1" t="s">
        <v>268</v>
      </c>
      <c r="B196" s="1" t="s">
        <v>327</v>
      </c>
      <c r="C196" s="1" t="s">
        <v>234</v>
      </c>
      <c r="D196">
        <v>340</v>
      </c>
      <c r="E196">
        <v>30</v>
      </c>
      <c r="F196">
        <v>35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  <c r="Y196">
        <f t="shared" si="3"/>
        <v>131</v>
      </c>
    </row>
    <row r="197" spans="1:25" x14ac:dyDescent="0.35">
      <c r="A197" s="1" t="s">
        <v>268</v>
      </c>
      <c r="B197" s="1" t="s">
        <v>328</v>
      </c>
      <c r="C197" s="1" t="s">
        <v>283</v>
      </c>
      <c r="D197">
        <v>400</v>
      </c>
      <c r="E197">
        <v>35</v>
      </c>
      <c r="F197">
        <v>35</v>
      </c>
      <c r="G197">
        <v>6</v>
      </c>
      <c r="H197">
        <v>25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  <c r="Y197">
        <f t="shared" si="3"/>
        <v>160</v>
      </c>
    </row>
    <row r="198" spans="1:25" x14ac:dyDescent="0.35">
      <c r="A198" s="1" t="s">
        <v>268</v>
      </c>
      <c r="B198" s="1" t="s">
        <v>329</v>
      </c>
      <c r="C198" s="1" t="s">
        <v>234</v>
      </c>
      <c r="D198">
        <v>140</v>
      </c>
      <c r="E198">
        <v>40</v>
      </c>
      <c r="F198">
        <v>45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  <c r="Y198">
        <f t="shared" si="3"/>
        <v>45</v>
      </c>
    </row>
    <row r="199" spans="1:25" x14ac:dyDescent="0.35">
      <c r="A199" s="1" t="s">
        <v>268</v>
      </c>
      <c r="B199" s="1" t="s">
        <v>330</v>
      </c>
      <c r="C199" s="1" t="s">
        <v>265</v>
      </c>
      <c r="D199">
        <v>190</v>
      </c>
      <c r="E199">
        <v>60</v>
      </c>
      <c r="F199">
        <v>7</v>
      </c>
      <c r="G199">
        <v>11</v>
      </c>
      <c r="H199">
        <v>45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  <c r="Y199">
        <f t="shared" si="3"/>
        <v>62</v>
      </c>
    </row>
    <row r="200" spans="1:25" x14ac:dyDescent="0.35">
      <c r="A200" s="1" t="s">
        <v>268</v>
      </c>
      <c r="B200" s="1" t="s">
        <v>331</v>
      </c>
      <c r="C200" s="1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  <c r="Y200">
        <f t="shared" si="3"/>
        <v>88</v>
      </c>
    </row>
    <row r="201" spans="1:25" x14ac:dyDescent="0.35">
      <c r="A201" s="1" t="s">
        <v>268</v>
      </c>
      <c r="B201" s="1" t="s">
        <v>333</v>
      </c>
      <c r="C201" s="1" t="s">
        <v>234</v>
      </c>
      <c r="D201">
        <v>130</v>
      </c>
      <c r="E201">
        <v>40</v>
      </c>
      <c r="F201">
        <v>45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  <c r="Y201">
        <f t="shared" si="3"/>
        <v>45</v>
      </c>
    </row>
    <row r="202" spans="1:25" x14ac:dyDescent="0.35">
      <c r="A202" s="1" t="s">
        <v>268</v>
      </c>
      <c r="B202" s="1" t="s">
        <v>334</v>
      </c>
      <c r="C202" s="1" t="s">
        <v>265</v>
      </c>
      <c r="D202">
        <v>180</v>
      </c>
      <c r="E202">
        <v>60</v>
      </c>
      <c r="F202">
        <v>7</v>
      </c>
      <c r="G202">
        <v>11</v>
      </c>
      <c r="H202">
        <v>45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  <c r="Y202">
        <f t="shared" si="3"/>
        <v>62</v>
      </c>
    </row>
    <row r="203" spans="1:25" x14ac:dyDescent="0.35">
      <c r="A203" s="1" t="s">
        <v>268</v>
      </c>
      <c r="B203" s="1" t="s">
        <v>335</v>
      </c>
      <c r="C203" s="1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  <c r="Y203">
        <f t="shared" si="3"/>
        <v>84</v>
      </c>
    </row>
    <row r="204" spans="1:25" x14ac:dyDescent="0.35">
      <c r="A204" s="1" t="s">
        <v>268</v>
      </c>
      <c r="B204" s="1" t="s">
        <v>336</v>
      </c>
      <c r="C204" s="1" t="s">
        <v>234</v>
      </c>
      <c r="D204">
        <v>130</v>
      </c>
      <c r="E204">
        <v>40</v>
      </c>
      <c r="F204">
        <v>45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  <c r="Y204">
        <f t="shared" si="3"/>
        <v>44</v>
      </c>
    </row>
    <row r="205" spans="1:25" x14ac:dyDescent="0.35">
      <c r="A205" s="1" t="s">
        <v>268</v>
      </c>
      <c r="B205" s="1" t="s">
        <v>337</v>
      </c>
      <c r="C205" s="1" t="s">
        <v>265</v>
      </c>
      <c r="D205">
        <v>180</v>
      </c>
      <c r="E205">
        <v>60</v>
      </c>
      <c r="F205">
        <v>7</v>
      </c>
      <c r="G205">
        <v>11</v>
      </c>
      <c r="H205">
        <v>45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  <c r="Y205">
        <f t="shared" si="3"/>
        <v>62</v>
      </c>
    </row>
    <row r="206" spans="1:25" x14ac:dyDescent="0.35">
      <c r="A206" s="1" t="s">
        <v>268</v>
      </c>
      <c r="B206" s="1" t="s">
        <v>338</v>
      </c>
      <c r="C206" s="1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  <c r="Y206">
        <f t="shared" si="3"/>
        <v>86</v>
      </c>
    </row>
    <row r="207" spans="1:25" x14ac:dyDescent="0.35">
      <c r="A207" s="1" t="s">
        <v>268</v>
      </c>
      <c r="B207" s="1" t="s">
        <v>339</v>
      </c>
      <c r="C207" s="1" t="s">
        <v>234</v>
      </c>
      <c r="D207">
        <v>120</v>
      </c>
      <c r="E207">
        <v>40</v>
      </c>
      <c r="F207">
        <v>45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  <c r="Y207">
        <f t="shared" si="3"/>
        <v>45</v>
      </c>
    </row>
    <row r="208" spans="1:25" x14ac:dyDescent="0.35">
      <c r="A208" s="1" t="s">
        <v>268</v>
      </c>
      <c r="B208" s="1" t="s">
        <v>340</v>
      </c>
      <c r="C208" s="1" t="s">
        <v>265</v>
      </c>
      <c r="D208">
        <v>170</v>
      </c>
      <c r="E208">
        <v>60</v>
      </c>
      <c r="F208">
        <v>7</v>
      </c>
      <c r="G208">
        <v>11</v>
      </c>
      <c r="H208">
        <v>45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  <c r="Y208">
        <f t="shared" si="3"/>
        <v>61</v>
      </c>
    </row>
    <row r="209" spans="1:25" x14ac:dyDescent="0.35">
      <c r="A209" s="1" t="s">
        <v>268</v>
      </c>
      <c r="B209" s="1" t="s">
        <v>341</v>
      </c>
      <c r="C209" s="1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  <c r="Y209">
        <f t="shared" si="3"/>
        <v>86</v>
      </c>
    </row>
    <row r="210" spans="1:25" x14ac:dyDescent="0.35">
      <c r="A210" s="1" t="s">
        <v>268</v>
      </c>
      <c r="B210" s="1" t="s">
        <v>342</v>
      </c>
      <c r="C210" s="1" t="s">
        <v>234</v>
      </c>
      <c r="D210">
        <v>80</v>
      </c>
      <c r="E210">
        <v>40</v>
      </c>
      <c r="F210">
        <v>45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  <c r="Y210">
        <f t="shared" si="3"/>
        <v>42</v>
      </c>
    </row>
    <row r="211" spans="1:25" x14ac:dyDescent="0.35">
      <c r="A211" s="1" t="s">
        <v>268</v>
      </c>
      <c r="B211" s="1" t="s">
        <v>343</v>
      </c>
      <c r="C211" s="1" t="s">
        <v>265</v>
      </c>
      <c r="D211">
        <v>120</v>
      </c>
      <c r="E211">
        <v>60</v>
      </c>
      <c r="F211">
        <v>7</v>
      </c>
      <c r="G211">
        <v>11</v>
      </c>
      <c r="H211">
        <v>45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  <c r="Y211">
        <f t="shared" si="3"/>
        <v>58</v>
      </c>
    </row>
    <row r="212" spans="1:25" x14ac:dyDescent="0.35">
      <c r="A212" s="1" t="s">
        <v>268</v>
      </c>
      <c r="B212" s="1" t="s">
        <v>344</v>
      </c>
      <c r="C212" s="1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  <c r="Y212">
        <f t="shared" si="3"/>
        <v>81</v>
      </c>
    </row>
    <row r="213" spans="1:25" x14ac:dyDescent="0.35">
      <c r="A213" s="1" t="s">
        <v>268</v>
      </c>
      <c r="B213" s="1" t="s">
        <v>345</v>
      </c>
      <c r="C213" s="1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  <c r="Y213">
        <f t="shared" si="3"/>
        <v>124</v>
      </c>
    </row>
    <row r="214" spans="1:25" x14ac:dyDescent="0.35">
      <c r="A214" s="1" t="s">
        <v>268</v>
      </c>
      <c r="B214" s="1" t="s">
        <v>346</v>
      </c>
      <c r="C214" s="1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  <c r="Y214">
        <f t="shared" si="3"/>
        <v>144</v>
      </c>
    </row>
    <row r="215" spans="1:25" x14ac:dyDescent="0.35">
      <c r="A215" s="1" t="s">
        <v>268</v>
      </c>
      <c r="B215" s="1" t="s">
        <v>347</v>
      </c>
      <c r="C215" s="1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  <c r="Y215">
        <f t="shared" si="3"/>
        <v>194</v>
      </c>
    </row>
    <row r="216" spans="1:25" x14ac:dyDescent="0.35">
      <c r="A216" s="1" t="s">
        <v>268</v>
      </c>
      <c r="B216" s="1" t="s">
        <v>348</v>
      </c>
      <c r="C216" s="1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  <c r="Y216">
        <f t="shared" si="3"/>
        <v>93</v>
      </c>
    </row>
    <row r="217" spans="1:25" x14ac:dyDescent="0.35">
      <c r="A217" s="1" t="s">
        <v>268</v>
      </c>
      <c r="B217" s="1" t="s">
        <v>349</v>
      </c>
      <c r="C217" s="1" t="s">
        <v>234</v>
      </c>
      <c r="D217">
        <v>290</v>
      </c>
      <c r="E217">
        <v>45</v>
      </c>
      <c r="F217">
        <v>5</v>
      </c>
      <c r="G217">
        <v>8</v>
      </c>
      <c r="H217">
        <v>35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  <c r="Y217">
        <f t="shared" si="3"/>
        <v>111</v>
      </c>
    </row>
    <row r="218" spans="1:25" x14ac:dyDescent="0.35">
      <c r="A218" s="1" t="s">
        <v>268</v>
      </c>
      <c r="B218" s="1" t="s">
        <v>350</v>
      </c>
      <c r="C218" s="1" t="s">
        <v>265</v>
      </c>
      <c r="D218">
        <v>390</v>
      </c>
      <c r="E218">
        <v>50</v>
      </c>
      <c r="F218">
        <v>6</v>
      </c>
      <c r="G218">
        <v>9</v>
      </c>
      <c r="H218">
        <v>35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  <c r="Y218">
        <f t="shared" si="3"/>
        <v>149</v>
      </c>
    </row>
    <row r="219" spans="1:25" x14ac:dyDescent="0.35">
      <c r="A219" s="1" t="s">
        <v>268</v>
      </c>
      <c r="B219" s="1" t="s">
        <v>351</v>
      </c>
      <c r="C219" s="1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  <c r="Y219">
        <f t="shared" si="3"/>
        <v>118</v>
      </c>
    </row>
    <row r="220" spans="1:25" x14ac:dyDescent="0.35">
      <c r="A220" s="1" t="s">
        <v>268</v>
      </c>
      <c r="B220" s="1" t="s">
        <v>352</v>
      </c>
      <c r="C220" s="1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  <c r="Y220">
        <f t="shared" si="3"/>
        <v>135</v>
      </c>
    </row>
    <row r="221" spans="1:25" x14ac:dyDescent="0.35">
      <c r="A221" s="1" t="s">
        <v>268</v>
      </c>
      <c r="B221" s="1" t="s">
        <v>353</v>
      </c>
      <c r="C221" s="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  <c r="Y221">
        <f t="shared" si="3"/>
        <v>184</v>
      </c>
    </row>
    <row r="222" spans="1:25" x14ac:dyDescent="0.35">
      <c r="A222" s="1" t="s">
        <v>268</v>
      </c>
      <c r="B222" s="1" t="s">
        <v>354</v>
      </c>
      <c r="C222" s="1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  <c r="Y222">
        <f t="shared" si="3"/>
        <v>87</v>
      </c>
    </row>
    <row r="223" spans="1:25" x14ac:dyDescent="0.35">
      <c r="A223" s="1" t="s">
        <v>268</v>
      </c>
      <c r="B223" s="1" t="s">
        <v>355</v>
      </c>
      <c r="C223" s="1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  <c r="Y223">
        <f t="shared" si="3"/>
        <v>103</v>
      </c>
    </row>
    <row r="224" spans="1:25" x14ac:dyDescent="0.35">
      <c r="A224" s="1" t="s">
        <v>268</v>
      </c>
      <c r="B224" s="1" t="s">
        <v>356</v>
      </c>
      <c r="C224" s="1" t="s">
        <v>265</v>
      </c>
      <c r="D224">
        <v>370</v>
      </c>
      <c r="E224">
        <v>50</v>
      </c>
      <c r="F224">
        <v>6</v>
      </c>
      <c r="G224">
        <v>8</v>
      </c>
      <c r="H224">
        <v>35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  <c r="Y224">
        <f t="shared" si="3"/>
        <v>137</v>
      </c>
    </row>
    <row r="225" spans="1:25" x14ac:dyDescent="0.35">
      <c r="A225" s="1" t="s">
        <v>268</v>
      </c>
      <c r="B225" s="1" t="s">
        <v>357</v>
      </c>
      <c r="C225" s="1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  <c r="Y225">
        <f t="shared" si="3"/>
        <v>177</v>
      </c>
    </row>
    <row r="226" spans="1:25" x14ac:dyDescent="0.35">
      <c r="A226" s="1" t="s">
        <v>268</v>
      </c>
      <c r="B226" s="1" t="s">
        <v>358</v>
      </c>
      <c r="C226" s="1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  <c r="Y226">
        <f t="shared" si="3"/>
        <v>212</v>
      </c>
    </row>
    <row r="227" spans="1:25" x14ac:dyDescent="0.35">
      <c r="A227" s="1" t="s">
        <v>268</v>
      </c>
      <c r="B227" s="1" t="s">
        <v>359</v>
      </c>
      <c r="C227" s="1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  <c r="Y227">
        <f t="shared" si="3"/>
        <v>260</v>
      </c>
    </row>
    <row r="228" spans="1:25" x14ac:dyDescent="0.35">
      <c r="A228" s="1" t="s">
        <v>268</v>
      </c>
      <c r="B228" s="1" t="s">
        <v>360</v>
      </c>
      <c r="C228" s="1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  <c r="Y228">
        <f t="shared" si="3"/>
        <v>179</v>
      </c>
    </row>
    <row r="229" spans="1:25" x14ac:dyDescent="0.35">
      <c r="A229" s="1" t="s">
        <v>268</v>
      </c>
      <c r="B229" s="1" t="s">
        <v>361</v>
      </c>
      <c r="C229" s="1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  <c r="Y229">
        <f t="shared" si="3"/>
        <v>220</v>
      </c>
    </row>
    <row r="230" spans="1:25" x14ac:dyDescent="0.35">
      <c r="A230" s="1" t="s">
        <v>268</v>
      </c>
      <c r="B230" s="1" t="s">
        <v>362</v>
      </c>
      <c r="C230" s="1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  <c r="Y230">
        <f t="shared" si="3"/>
        <v>258</v>
      </c>
    </row>
    <row r="231" spans="1:25" x14ac:dyDescent="0.35">
      <c r="A231" s="1" t="s">
        <v>268</v>
      </c>
      <c r="B231" s="1" t="s">
        <v>363</v>
      </c>
      <c r="C231" s="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  <c r="Y231">
        <f t="shared" si="3"/>
        <v>209</v>
      </c>
    </row>
    <row r="232" spans="1:25" x14ac:dyDescent="0.35">
      <c r="A232" s="1" t="s">
        <v>268</v>
      </c>
      <c r="B232" s="1" t="s">
        <v>364</v>
      </c>
      <c r="C232" s="1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  <c r="Y232">
        <f t="shared" si="3"/>
        <v>243</v>
      </c>
    </row>
    <row r="233" spans="1:25" x14ac:dyDescent="0.35">
      <c r="A233" s="1" t="s">
        <v>268</v>
      </c>
      <c r="B233" s="1" t="s">
        <v>365</v>
      </c>
      <c r="C233" s="1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  <c r="Y233">
        <f t="shared" si="3"/>
        <v>292</v>
      </c>
    </row>
    <row r="234" spans="1:25" x14ac:dyDescent="0.35">
      <c r="A234" s="1" t="s">
        <v>366</v>
      </c>
      <c r="B234" s="1" t="s">
        <v>367</v>
      </c>
      <c r="C234" s="1" t="s">
        <v>240</v>
      </c>
      <c r="D234">
        <v>220</v>
      </c>
      <c r="E234">
        <v>5</v>
      </c>
      <c r="F234">
        <v>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  <c r="Y234">
        <f t="shared" si="3"/>
        <v>43</v>
      </c>
    </row>
    <row r="235" spans="1:25" x14ac:dyDescent="0.35">
      <c r="A235" s="1" t="s">
        <v>366</v>
      </c>
      <c r="B235" s="1" t="s">
        <v>368</v>
      </c>
      <c r="C235" s="1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  <c r="Y235">
        <f t="shared" si="3"/>
        <v>54</v>
      </c>
    </row>
    <row r="236" spans="1:25" x14ac:dyDescent="0.35">
      <c r="A236" s="1" t="s">
        <v>366</v>
      </c>
      <c r="B236" s="1" t="s">
        <v>369</v>
      </c>
      <c r="C236" s="1" t="s">
        <v>265</v>
      </c>
      <c r="D236">
        <v>340</v>
      </c>
      <c r="E236">
        <v>10</v>
      </c>
      <c r="F236">
        <v>1</v>
      </c>
      <c r="G236">
        <v>2</v>
      </c>
      <c r="H236">
        <v>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  <c r="Y236">
        <f t="shared" si="3"/>
        <v>71</v>
      </c>
    </row>
    <row r="237" spans="1:25" x14ac:dyDescent="0.35">
      <c r="A237" s="1" t="s">
        <v>366</v>
      </c>
      <c r="B237" s="1" t="s">
        <v>370</v>
      </c>
      <c r="C237" s="1" t="s">
        <v>240</v>
      </c>
      <c r="D237">
        <v>210</v>
      </c>
      <c r="E237">
        <v>5</v>
      </c>
      <c r="F237">
        <v>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  <c r="Y237">
        <f t="shared" si="3"/>
        <v>70</v>
      </c>
    </row>
    <row r="238" spans="1:25" x14ac:dyDescent="0.35">
      <c r="A238" s="1" t="s">
        <v>366</v>
      </c>
      <c r="B238" s="1" t="s">
        <v>371</v>
      </c>
      <c r="C238" s="1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  <c r="Y238">
        <f t="shared" si="3"/>
        <v>83</v>
      </c>
    </row>
    <row r="239" spans="1:25" x14ac:dyDescent="0.35">
      <c r="A239" s="1" t="s">
        <v>366</v>
      </c>
      <c r="B239" s="1" t="s">
        <v>372</v>
      </c>
      <c r="C239" s="1" t="s">
        <v>265</v>
      </c>
      <c r="D239">
        <v>330</v>
      </c>
      <c r="E239">
        <v>10</v>
      </c>
      <c r="F239">
        <v>1</v>
      </c>
      <c r="G239">
        <v>2</v>
      </c>
      <c r="H239">
        <v>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  <c r="Y239">
        <f t="shared" si="3"/>
        <v>110</v>
      </c>
    </row>
    <row r="240" spans="1:25" x14ac:dyDescent="0.35">
      <c r="A240" s="1" t="s">
        <v>366</v>
      </c>
      <c r="B240" s="1" t="s">
        <v>373</v>
      </c>
      <c r="C240" s="1" t="s">
        <v>240</v>
      </c>
      <c r="D240">
        <v>210</v>
      </c>
      <c r="E240">
        <v>5</v>
      </c>
      <c r="F240">
        <v>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  <c r="Y240">
        <f t="shared" si="3"/>
        <v>85</v>
      </c>
    </row>
    <row r="241" spans="1:25" x14ac:dyDescent="0.35">
      <c r="A241" s="1" t="s">
        <v>366</v>
      </c>
      <c r="B241" s="1" t="s">
        <v>374</v>
      </c>
      <c r="C241" s="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  <c r="Y241">
        <f t="shared" si="3"/>
        <v>104</v>
      </c>
    </row>
    <row r="242" spans="1:25" x14ac:dyDescent="0.35">
      <c r="A242" s="1" t="s">
        <v>366</v>
      </c>
      <c r="B242" s="1" t="s">
        <v>375</v>
      </c>
      <c r="C242" s="1" t="s">
        <v>265</v>
      </c>
      <c r="D242">
        <v>340</v>
      </c>
      <c r="E242">
        <v>10</v>
      </c>
      <c r="F242">
        <v>1</v>
      </c>
      <c r="G242">
        <v>2</v>
      </c>
      <c r="H242">
        <v>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  <c r="Y242">
        <f t="shared" si="3"/>
        <v>134</v>
      </c>
    </row>
    <row r="243" spans="1:25" x14ac:dyDescent="0.35">
      <c r="A243" s="1" t="s">
        <v>366</v>
      </c>
      <c r="B243" s="1" t="s">
        <v>376</v>
      </c>
      <c r="C243" s="1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  <c r="Y243">
        <f t="shared" si="3"/>
        <v>189</v>
      </c>
    </row>
    <row r="244" spans="1:25" x14ac:dyDescent="0.35">
      <c r="A244" s="1" t="s">
        <v>366</v>
      </c>
      <c r="B244" s="1" t="s">
        <v>377</v>
      </c>
      <c r="C244" s="1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  <c r="Y244">
        <f t="shared" si="3"/>
        <v>234</v>
      </c>
    </row>
    <row r="245" spans="1:25" x14ac:dyDescent="0.35">
      <c r="A245" s="1" t="s">
        <v>366</v>
      </c>
      <c r="B245" s="1" t="s">
        <v>378</v>
      </c>
      <c r="C245" s="1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  <c r="Y245">
        <f t="shared" si="3"/>
        <v>283</v>
      </c>
    </row>
    <row r="246" spans="1:25" x14ac:dyDescent="0.35">
      <c r="A246" s="1" t="s">
        <v>366</v>
      </c>
      <c r="B246" s="1" t="s">
        <v>379</v>
      </c>
      <c r="C246" s="1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  <c r="Y246">
        <f t="shared" si="3"/>
        <v>195</v>
      </c>
    </row>
    <row r="247" spans="1:25" x14ac:dyDescent="0.35">
      <c r="A247" s="1" t="s">
        <v>366</v>
      </c>
      <c r="B247" s="1" t="s">
        <v>380</v>
      </c>
      <c r="C247" s="1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  <c r="Y247">
        <f t="shared" si="3"/>
        <v>240</v>
      </c>
    </row>
    <row r="248" spans="1:25" x14ac:dyDescent="0.35">
      <c r="A248" s="1" t="s">
        <v>366</v>
      </c>
      <c r="B248" s="1" t="s">
        <v>381</v>
      </c>
      <c r="C248" s="1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  <c r="Y248">
        <f t="shared" si="3"/>
        <v>299</v>
      </c>
    </row>
    <row r="249" spans="1:25" x14ac:dyDescent="0.35">
      <c r="A249" s="1" t="s">
        <v>366</v>
      </c>
      <c r="B249" s="1" t="s">
        <v>382</v>
      </c>
      <c r="C249" s="1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  <c r="Y249">
        <f t="shared" si="3"/>
        <v>209</v>
      </c>
    </row>
    <row r="250" spans="1:25" x14ac:dyDescent="0.35">
      <c r="A250" s="1" t="s">
        <v>366</v>
      </c>
      <c r="B250" s="1" t="s">
        <v>383</v>
      </c>
      <c r="C250" s="1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  <c r="Y250">
        <f t="shared" si="3"/>
        <v>258</v>
      </c>
    </row>
    <row r="251" spans="1:25" x14ac:dyDescent="0.35">
      <c r="A251" s="1" t="s">
        <v>366</v>
      </c>
      <c r="B251" s="1" t="s">
        <v>384</v>
      </c>
      <c r="C251" s="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  <c r="Y251">
        <f t="shared" si="3"/>
        <v>315</v>
      </c>
    </row>
    <row r="252" spans="1:25" x14ac:dyDescent="0.35">
      <c r="A252" s="1" t="s">
        <v>366</v>
      </c>
      <c r="B252" s="1" t="s">
        <v>385</v>
      </c>
      <c r="C252" s="1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  <c r="Y252">
        <f t="shared" si="3"/>
        <v>234</v>
      </c>
    </row>
    <row r="253" spans="1:25" x14ac:dyDescent="0.35">
      <c r="A253" s="1" t="s">
        <v>366</v>
      </c>
      <c r="B253" s="1" t="s">
        <v>386</v>
      </c>
      <c r="C253" s="1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  <c r="Y253">
        <f t="shared" si="3"/>
        <v>283</v>
      </c>
    </row>
    <row r="254" spans="1:25" x14ac:dyDescent="0.35">
      <c r="A254" s="1" t="s">
        <v>366</v>
      </c>
      <c r="B254" s="1" t="s">
        <v>387</v>
      </c>
      <c r="C254" s="1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  <c r="Y254">
        <f t="shared" si="3"/>
        <v>237</v>
      </c>
    </row>
    <row r="255" spans="1:25" x14ac:dyDescent="0.35">
      <c r="A255" s="1" t="s">
        <v>366</v>
      </c>
      <c r="B255" s="1" t="s">
        <v>388</v>
      </c>
      <c r="C255" s="1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  <c r="Y255">
        <f t="shared" si="3"/>
        <v>346</v>
      </c>
    </row>
    <row r="256" spans="1:25" x14ac:dyDescent="0.35">
      <c r="A256" s="1" t="s">
        <v>366</v>
      </c>
      <c r="B256" s="1" t="s">
        <v>390</v>
      </c>
      <c r="C256" s="1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  <c r="Y256">
        <f t="shared" si="3"/>
        <v>157</v>
      </c>
    </row>
    <row r="257" spans="1:25" x14ac:dyDescent="0.35">
      <c r="A257" s="1" t="s">
        <v>366</v>
      </c>
      <c r="B257" s="1" t="s">
        <v>392</v>
      </c>
      <c r="C257" s="1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  <c r="Y257">
        <f t="shared" si="3"/>
        <v>190</v>
      </c>
    </row>
    <row r="258" spans="1:25" x14ac:dyDescent="0.35">
      <c r="A258" s="1" t="s">
        <v>366</v>
      </c>
      <c r="B258" s="1" t="s">
        <v>394</v>
      </c>
      <c r="C258" s="1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  <c r="Y258">
        <f t="shared" ref="Y258:Y261" si="4">SUM(X258,W258,V258,U258,R258,P258,N258,L258,I258,G258)</f>
        <v>248</v>
      </c>
    </row>
    <row r="259" spans="1:25" x14ac:dyDescent="0.35">
      <c r="A259" s="1" t="s">
        <v>366</v>
      </c>
      <c r="B259" s="1" t="s">
        <v>396</v>
      </c>
      <c r="C259" s="1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  <c r="Y259">
        <f t="shared" si="4"/>
        <v>124</v>
      </c>
    </row>
    <row r="260" spans="1:25" x14ac:dyDescent="0.35">
      <c r="A260" s="1" t="s">
        <v>366</v>
      </c>
      <c r="B260" s="1" t="s">
        <v>397</v>
      </c>
      <c r="C260" s="1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  <c r="Y260">
        <f t="shared" si="4"/>
        <v>296</v>
      </c>
    </row>
    <row r="261" spans="1:25" x14ac:dyDescent="0.35">
      <c r="A261" s="1" t="s">
        <v>366</v>
      </c>
      <c r="B261" s="1" t="s">
        <v>399</v>
      </c>
      <c r="C261" s="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  <c r="Y261">
        <f t="shared" si="4"/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ED9-E9B2-4C7E-8033-B40EBF77FAED}">
  <dimension ref="A1:W23"/>
  <sheetViews>
    <sheetView topLeftCell="I1" zoomScale="70" zoomScaleNormal="70" workbookViewId="0">
      <selection activeCell="B2" sqref="B2"/>
    </sheetView>
  </sheetViews>
  <sheetFormatPr defaultRowHeight="14.5" x14ac:dyDescent="0.35"/>
  <cols>
    <col min="1" max="1" width="17.7265625" bestFit="1" customWidth="1"/>
    <col min="2" max="2" width="10.36328125" bestFit="1" customWidth="1"/>
    <col min="3" max="3" width="15.26953125" bestFit="1" customWidth="1"/>
    <col min="4" max="4" width="10.36328125" bestFit="1" customWidth="1"/>
    <col min="5" max="5" width="21.26953125" bestFit="1" customWidth="1"/>
    <col min="6" max="6" width="12.08984375" bestFit="1" customWidth="1"/>
    <col min="7" max="7" width="25.08984375" bestFit="1" customWidth="1"/>
    <col min="8" max="8" width="8.54296875" bestFit="1" customWidth="1"/>
    <col min="9" max="9" width="10.36328125" bestFit="1" customWidth="1"/>
    <col min="10" max="10" width="23.453125" bestFit="1" customWidth="1"/>
    <col min="11" max="11" width="8.6328125" bestFit="1" customWidth="1"/>
    <col min="12" max="12" width="20.1796875" bestFit="1" customWidth="1"/>
    <col min="13" max="13" width="13.26953125" bestFit="1" customWidth="1"/>
    <col min="14" max="14" width="26.36328125" bestFit="1" customWidth="1"/>
    <col min="15" max="15" width="11.54296875" bestFit="1" customWidth="1"/>
    <col min="16" max="16" width="24.6328125" bestFit="1" customWidth="1"/>
    <col min="17" max="19" width="8.81640625" bestFit="1" customWidth="1"/>
    <col min="20" max="20" width="8.7265625" customWidth="1"/>
    <col min="21" max="21" width="20.453125" bestFit="1" customWidth="1"/>
    <col min="22" max="22" width="17.36328125" bestFit="1" customWidth="1"/>
    <col min="23" max="23" width="14.81640625" bestFit="1" customWidth="1"/>
  </cols>
  <sheetData>
    <row r="1" spans="1:23" x14ac:dyDescent="0.35">
      <c r="A1" s="2" t="s">
        <v>404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4" t="s">
        <v>400</v>
      </c>
    </row>
    <row r="2" spans="1:23" x14ac:dyDescent="0.35">
      <c r="A2" s="3" t="s">
        <v>405</v>
      </c>
      <c r="B2" s="5">
        <f>AVERAGE(menu!D:D)</f>
        <v>368.26923076923077</v>
      </c>
      <c r="C2" s="5">
        <f>AVERAGE(menu!E:E)</f>
        <v>127.09615384615384</v>
      </c>
      <c r="D2" s="5">
        <f>AVERAGE(menu!F:F)</f>
        <v>16.346153846153847</v>
      </c>
      <c r="E2" s="5">
        <f>AVERAGE(menu!G:G)</f>
        <v>21.815384615384616</v>
      </c>
      <c r="F2" s="5">
        <f>AVERAGE(menu!H:H)</f>
        <v>9.6423076923076927</v>
      </c>
      <c r="G2" s="5">
        <f>AVERAGE(menu!I:I)</f>
        <v>29.965384615384615</v>
      </c>
      <c r="H2" s="5">
        <f>AVERAGE(menu!J:J)</f>
        <v>1</v>
      </c>
      <c r="I2" s="5">
        <f>AVERAGE(menu!K:K)</f>
        <v>54.942307692307693</v>
      </c>
      <c r="J2" s="5">
        <f>AVERAGE(menu!L:L)</f>
        <v>18.392307692307693</v>
      </c>
      <c r="K2" s="5">
        <f>AVERAGE(menu!M:M)</f>
        <v>495.75</v>
      </c>
      <c r="L2" s="5">
        <f>AVERAGE(menu!N:N)</f>
        <v>20.676923076923078</v>
      </c>
      <c r="M2" s="5">
        <f>AVERAGE(menu!O:O)</f>
        <v>47.346153846153847</v>
      </c>
      <c r="N2" s="5">
        <f>AVERAGE(menu!P:P)</f>
        <v>15.780769230769231</v>
      </c>
      <c r="O2" s="5">
        <f>AVERAGE(menu!Q:Q)</f>
        <v>1.6307692307692307</v>
      </c>
      <c r="P2" s="5">
        <f>AVERAGE(menu!R:R)</f>
        <v>6.5307692307692307</v>
      </c>
      <c r="Q2" s="5">
        <f>AVERAGE(menu!S:S)</f>
        <v>29.423076923076923</v>
      </c>
      <c r="R2" s="5">
        <f>AVERAGE(menu!T:T)</f>
        <v>13.338461538461539</v>
      </c>
      <c r="S2" s="5">
        <f>AVERAGE(menu!U:U)</f>
        <v>13.426923076923076</v>
      </c>
      <c r="T2" s="5">
        <f>AVERAGE(menu!V:V)</f>
        <v>8.5346153846153854</v>
      </c>
      <c r="U2" s="5">
        <f>AVERAGE(menu!W:W)</f>
        <v>20.973076923076924</v>
      </c>
      <c r="V2" s="5">
        <f>AVERAGE(menu!X:X)</f>
        <v>7.7346153846153847</v>
      </c>
      <c r="W2" s="5">
        <f>AVERAGE(menu!Y:Y)</f>
        <v>163.83076923076922</v>
      </c>
    </row>
    <row r="3" spans="1:23" x14ac:dyDescent="0.35">
      <c r="A3" s="3" t="s">
        <v>401</v>
      </c>
      <c r="B3" s="5">
        <f>_xlfn.STDEV.S(menu!D:D)</f>
        <v>240.26988649145849</v>
      </c>
      <c r="C3" s="5">
        <f>_xlfn.STDEV.S(menu!E:E)</f>
        <v>127.87591409643727</v>
      </c>
      <c r="D3" s="5">
        <f>_xlfn.STDEV.S(menu!F:F)</f>
        <v>14.9308374825362</v>
      </c>
      <c r="E3" s="5">
        <f>_xlfn.STDEV.S(menu!G:G)</f>
        <v>21.885198755367167</v>
      </c>
      <c r="F3" s="5">
        <f>_xlfn.STDEV.S(menu!H:H)</f>
        <v>10.836399161047307</v>
      </c>
      <c r="G3" s="5">
        <f>_xlfn.STDEV.S(menu!I:I)</f>
        <v>26.6392088057706</v>
      </c>
      <c r="H3" s="5">
        <f>_xlfn.STDEV.S(menu!J:J)</f>
        <v>3.1805392806613968</v>
      </c>
      <c r="I3" s="5">
        <f>_xlfn.STDEV.S(menu!K:K)</f>
        <v>87.269257471765499</v>
      </c>
      <c r="J3" s="5">
        <f>_xlfn.STDEV.S(menu!L:L)</f>
        <v>29.09165283933288</v>
      </c>
      <c r="K3" s="5">
        <f>_xlfn.STDEV.S(menu!M:M)</f>
        <v>577.02632298113349</v>
      </c>
      <c r="L3" s="5">
        <f>_xlfn.STDEV.S(menu!N:N)</f>
        <v>24.034953756539704</v>
      </c>
      <c r="M3" s="5">
        <f>_xlfn.STDEV.S(menu!O:O)</f>
        <v>28.252231685100472</v>
      </c>
      <c r="N3" s="5">
        <f>_xlfn.STDEV.S(menu!P:P)</f>
        <v>9.4195442606218531</v>
      </c>
      <c r="O3" s="5">
        <f>_xlfn.STDEV.S(menu!Q:Q)</f>
        <v>1.5677170847244275</v>
      </c>
      <c r="P3" s="5">
        <f>_xlfn.STDEV.S(menu!R:R)</f>
        <v>6.3070573470496027</v>
      </c>
      <c r="Q3" s="5">
        <f>_xlfn.STDEV.S(menu!S:S)</f>
        <v>28.679796713553245</v>
      </c>
      <c r="R3" s="5">
        <f>_xlfn.STDEV.S(menu!T:T)</f>
        <v>11.426146163812895</v>
      </c>
      <c r="S3" s="5">
        <f>_xlfn.STDEV.S(menu!U:U)</f>
        <v>24.366380688779117</v>
      </c>
      <c r="T3" s="5">
        <f>_xlfn.STDEV.S(menu!V:V)</f>
        <v>26.345542321948891</v>
      </c>
      <c r="U3" s="5">
        <f>_xlfn.STDEV.S(menu!W:W)</f>
        <v>17.019953261651722</v>
      </c>
      <c r="V3" s="5">
        <f>_xlfn.STDEV.S(menu!X:X)</f>
        <v>8.7232632796059892</v>
      </c>
      <c r="W3" s="5">
        <f>_xlfn.STDEV.S(menu!Y:Y)</f>
        <v>115.94494356214908</v>
      </c>
    </row>
    <row r="4" spans="1:23" x14ac:dyDescent="0.35">
      <c r="A4" s="3" t="s">
        <v>402</v>
      </c>
      <c r="B4" s="5">
        <f>MEDIAN(menu!D:D)</f>
        <v>340</v>
      </c>
      <c r="C4" s="5">
        <f>MEDIAN(menu!E:E)</f>
        <v>100</v>
      </c>
      <c r="D4" s="5">
        <f>MEDIAN(menu!F:F)</f>
        <v>14</v>
      </c>
      <c r="E4" s="5">
        <f>MEDIAN(menu!G:G)</f>
        <v>17</v>
      </c>
      <c r="F4" s="5">
        <f>MEDIAN(menu!H:H)</f>
        <v>7</v>
      </c>
      <c r="G4" s="5">
        <f>MEDIAN(menu!I:I)</f>
        <v>24</v>
      </c>
      <c r="H4" s="5">
        <f>MEDIAN(menu!J:J)</f>
        <v>0</v>
      </c>
      <c r="I4" s="5">
        <f>MEDIAN(menu!K:K)</f>
        <v>35</v>
      </c>
      <c r="J4" s="5">
        <f>MEDIAN(menu!L:L)</f>
        <v>11</v>
      </c>
      <c r="K4" s="5">
        <f>MEDIAN(menu!M:M)</f>
        <v>190</v>
      </c>
      <c r="L4" s="5">
        <f>MEDIAN(menu!N:N)</f>
        <v>8</v>
      </c>
      <c r="M4" s="5">
        <f>MEDIAN(menu!O:O)</f>
        <v>44</v>
      </c>
      <c r="N4" s="5">
        <f>MEDIAN(menu!P:P)</f>
        <v>15</v>
      </c>
      <c r="O4" s="5">
        <f>MEDIAN(menu!Q:Q)</f>
        <v>1</v>
      </c>
      <c r="P4" s="5">
        <f>MEDIAN(menu!R:R)</f>
        <v>5</v>
      </c>
      <c r="Q4" s="5">
        <f>MEDIAN(menu!S:S)</f>
        <v>17.5</v>
      </c>
      <c r="R4" s="5">
        <f>MEDIAN(menu!T:T)</f>
        <v>12</v>
      </c>
      <c r="S4" s="5">
        <f>MEDIAN(menu!U:U)</f>
        <v>8</v>
      </c>
      <c r="T4" s="5">
        <f>MEDIAN(menu!V:V)</f>
        <v>0</v>
      </c>
      <c r="U4" s="5">
        <f>MEDIAN(menu!W:W)</f>
        <v>20</v>
      </c>
      <c r="V4" s="5">
        <f>MEDIAN(menu!X:X)</f>
        <v>4</v>
      </c>
      <c r="W4" s="5">
        <f>MEDIAN(menu!Y:Y)</f>
        <v>145</v>
      </c>
    </row>
    <row r="5" spans="1:23" x14ac:dyDescent="0.35">
      <c r="A5" s="3" t="s">
        <v>403</v>
      </c>
      <c r="B5" s="5">
        <f>_xlfn.QUARTILE.INC(menu!D:D,3)-_xlfn.QUARTILE.INC(menu!D:D,1)</f>
        <v>290</v>
      </c>
      <c r="C5" s="5">
        <f>_xlfn.QUARTILE.INC(menu!E:E,3)-_xlfn.QUARTILE.INC(menu!E:E,1)</f>
        <v>180</v>
      </c>
      <c r="D5" s="5">
        <f>_xlfn.QUARTILE.INC(menu!F:F,3)-_xlfn.QUARTILE.INC(menu!F:F,1)</f>
        <v>19</v>
      </c>
      <c r="E5" s="5">
        <f>_xlfn.QUARTILE.INC(menu!G:G,3)-_xlfn.QUARTILE.INC(menu!G:G,1)</f>
        <v>31.25</v>
      </c>
      <c r="F5" s="5">
        <f>_xlfn.QUARTILE.INC(menu!H:H,3)-_xlfn.QUARTILE.INC(menu!H:H,1)</f>
        <v>11</v>
      </c>
      <c r="G5" s="5">
        <f>_xlfn.QUARTILE.INC(menu!I:I,3)-_xlfn.QUARTILE.INC(menu!I:I,1)</f>
        <v>43.25</v>
      </c>
      <c r="H5" s="5">
        <f>_xlfn.QUARTILE.INC(menu!J:J,3)-_xlfn.QUARTILE.INC(menu!J:J,1)</f>
        <v>0</v>
      </c>
      <c r="I5" s="5">
        <f>_xlfn.QUARTILE.INC(menu!K:K,3)-_xlfn.QUARTILE.INC(menu!K:K,1)</f>
        <v>60</v>
      </c>
      <c r="J5" s="5">
        <f>_xlfn.QUARTILE.INC(menu!L:L,3)-_xlfn.QUARTILE.INC(menu!L:L,1)</f>
        <v>19.25</v>
      </c>
      <c r="K5" s="5">
        <f>_xlfn.QUARTILE.INC(menu!M:M,3)-_xlfn.QUARTILE.INC(menu!M:M,1)</f>
        <v>757.5</v>
      </c>
      <c r="L5" s="5">
        <f>_xlfn.QUARTILE.INC(menu!N:N,3)-_xlfn.QUARTILE.INC(menu!N:N,1)</f>
        <v>31.5</v>
      </c>
      <c r="M5" s="5">
        <f>_xlfn.QUARTILE.INC(menu!O:O,3)-_xlfn.QUARTILE.INC(menu!O:O,1)</f>
        <v>30</v>
      </c>
      <c r="N5" s="5">
        <f>_xlfn.QUARTILE.INC(menu!P:P,3)-_xlfn.QUARTILE.INC(menu!P:P,1)</f>
        <v>10</v>
      </c>
      <c r="O5" s="5">
        <f>_xlfn.QUARTILE.INC(menu!Q:Q,3)-_xlfn.QUARTILE.INC(menu!Q:Q,1)</f>
        <v>3</v>
      </c>
      <c r="P5" s="5">
        <f>_xlfn.QUARTILE.INC(menu!R:R,3)-_xlfn.QUARTILE.INC(menu!R:R,1)</f>
        <v>10</v>
      </c>
      <c r="Q5" s="5">
        <f>_xlfn.QUARTILE.INC(menu!S:S,3)-_xlfn.QUARTILE.INC(menu!S:S,1)</f>
        <v>42.25</v>
      </c>
      <c r="R5" s="5">
        <f>_xlfn.QUARTILE.INC(menu!T:T,3)-_xlfn.QUARTILE.INC(menu!T:T,1)</f>
        <v>15</v>
      </c>
      <c r="S5" s="5">
        <f>_xlfn.QUARTILE.INC(menu!U:U,3)-_xlfn.QUARTILE.INC(menu!U:U,1)</f>
        <v>13</v>
      </c>
      <c r="T5" s="5">
        <f>_xlfn.QUARTILE.INC(menu!V:V,3)-_xlfn.QUARTILE.INC(menu!V:V,1)</f>
        <v>4</v>
      </c>
      <c r="U5" s="5">
        <f>_xlfn.QUARTILE.INC(menu!W:W,3)-_xlfn.QUARTILE.INC(menu!W:W,1)</f>
        <v>24</v>
      </c>
      <c r="V5" s="5">
        <f>_xlfn.QUARTILE.INC(menu!X:X,3)-_xlfn.QUARTILE.INC(menu!X:X,1)</f>
        <v>15</v>
      </c>
      <c r="W5" s="5">
        <f>_xlfn.QUARTILE.INC(menu!Y:Y,3)-_xlfn.QUARTILE.INC(menu!Y:Y,1)</f>
        <v>153.25</v>
      </c>
    </row>
    <row r="6" spans="1:23" x14ac:dyDescent="0.35">
      <c r="A6" s="3"/>
    </row>
    <row r="7" spans="1:23" x14ac:dyDescent="0.35">
      <c r="A7" s="3"/>
    </row>
    <row r="8" spans="1:23" x14ac:dyDescent="0.35">
      <c r="A8" s="3"/>
    </row>
    <row r="9" spans="1:23" x14ac:dyDescent="0.35">
      <c r="A9" s="3"/>
    </row>
    <row r="10" spans="1:23" x14ac:dyDescent="0.35">
      <c r="A10" s="3"/>
    </row>
    <row r="11" spans="1:23" x14ac:dyDescent="0.35">
      <c r="A11" s="3"/>
    </row>
    <row r="12" spans="1:23" x14ac:dyDescent="0.35">
      <c r="A12" s="3"/>
    </row>
    <row r="13" spans="1:23" x14ac:dyDescent="0.35">
      <c r="A13" s="3"/>
    </row>
    <row r="14" spans="1:23" x14ac:dyDescent="0.35">
      <c r="A14" s="3"/>
    </row>
    <row r="15" spans="1:23" x14ac:dyDescent="0.35">
      <c r="A15" s="3"/>
    </row>
    <row r="16" spans="1:2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898-C755-4A4D-BF05-C807C723F72C}">
  <dimension ref="A1:E23"/>
  <sheetViews>
    <sheetView tabSelected="1" workbookViewId="0">
      <selection activeCell="F5" sqref="F5"/>
    </sheetView>
  </sheetViews>
  <sheetFormatPr defaultRowHeight="14.5" x14ac:dyDescent="0.35"/>
  <cols>
    <col min="1" max="1" width="26.26953125" bestFit="1" customWidth="1"/>
  </cols>
  <sheetData>
    <row r="1" spans="1:5" x14ac:dyDescent="0.35">
      <c r="A1" s="6" t="str" cm="1">
        <f t="array" ref="A1:E23">TRANSPOSE(Analysis!A1:W5)</f>
        <v>Calculation/Column</v>
      </c>
      <c r="B1" s="6" t="str">
        <v>Mean</v>
      </c>
      <c r="C1" s="6" t="str">
        <v>SD</v>
      </c>
      <c r="D1" s="6" t="str">
        <v>Median</v>
      </c>
      <c r="E1" s="6" t="str">
        <v>IQR</v>
      </c>
    </row>
    <row r="2" spans="1:5" x14ac:dyDescent="0.35">
      <c r="A2" t="str">
        <v>Calories</v>
      </c>
      <c r="B2">
        <v>368.26923076923077</v>
      </c>
      <c r="C2">
        <v>240.26988649145849</v>
      </c>
      <c r="D2">
        <v>340</v>
      </c>
      <c r="E2">
        <v>290</v>
      </c>
    </row>
    <row r="3" spans="1:5" x14ac:dyDescent="0.35">
      <c r="A3" t="str">
        <v>Calories from Fat</v>
      </c>
      <c r="B3">
        <v>127.09615384615384</v>
      </c>
      <c r="C3">
        <v>127.87591409643727</v>
      </c>
      <c r="D3">
        <v>100</v>
      </c>
      <c r="E3">
        <v>180</v>
      </c>
    </row>
    <row r="4" spans="1:5" x14ac:dyDescent="0.35">
      <c r="A4" t="str">
        <v>Total Fat</v>
      </c>
      <c r="B4">
        <v>16.346153846153847</v>
      </c>
      <c r="C4">
        <v>14.9308374825362</v>
      </c>
      <c r="D4">
        <v>14</v>
      </c>
      <c r="E4">
        <v>19</v>
      </c>
    </row>
    <row r="5" spans="1:5" x14ac:dyDescent="0.35">
      <c r="A5" t="str">
        <v>Total Fat (% Daily Value)</v>
      </c>
      <c r="B5">
        <v>21.815384615384616</v>
      </c>
      <c r="C5">
        <v>21.885198755367167</v>
      </c>
      <c r="D5">
        <v>17</v>
      </c>
      <c r="E5">
        <v>31.25</v>
      </c>
    </row>
    <row r="6" spans="1:5" x14ac:dyDescent="0.35">
      <c r="A6" t="str">
        <v>Saturated Fat</v>
      </c>
      <c r="B6">
        <v>9.6423076923076927</v>
      </c>
      <c r="C6">
        <v>10.836399161047307</v>
      </c>
      <c r="D6">
        <v>7</v>
      </c>
      <c r="E6">
        <v>11</v>
      </c>
    </row>
    <row r="7" spans="1:5" x14ac:dyDescent="0.35">
      <c r="A7" t="str">
        <v>Saturated Fat (% Daily Value)</v>
      </c>
      <c r="B7">
        <v>29.965384615384615</v>
      </c>
      <c r="C7">
        <v>26.6392088057706</v>
      </c>
      <c r="D7">
        <v>24</v>
      </c>
      <c r="E7">
        <v>43.25</v>
      </c>
    </row>
    <row r="8" spans="1:5" x14ac:dyDescent="0.35">
      <c r="A8" t="str">
        <v>Trans Fat</v>
      </c>
      <c r="B8">
        <v>1</v>
      </c>
      <c r="C8">
        <v>3.1805392806613968</v>
      </c>
      <c r="D8">
        <v>0</v>
      </c>
      <c r="E8">
        <v>0</v>
      </c>
    </row>
    <row r="9" spans="1:5" x14ac:dyDescent="0.35">
      <c r="A9" t="str">
        <v>Cholesterol</v>
      </c>
      <c r="B9">
        <v>54.942307692307693</v>
      </c>
      <c r="C9">
        <v>87.269257471765499</v>
      </c>
      <c r="D9">
        <v>35</v>
      </c>
      <c r="E9">
        <v>60</v>
      </c>
    </row>
    <row r="10" spans="1:5" x14ac:dyDescent="0.35">
      <c r="A10" t="str">
        <v>Cholesterol (% Daily Value)</v>
      </c>
      <c r="B10">
        <v>18.392307692307693</v>
      </c>
      <c r="C10">
        <v>29.09165283933288</v>
      </c>
      <c r="D10">
        <v>11</v>
      </c>
      <c r="E10">
        <v>19.25</v>
      </c>
    </row>
    <row r="11" spans="1:5" x14ac:dyDescent="0.35">
      <c r="A11" t="str">
        <v>Sodium</v>
      </c>
      <c r="B11">
        <v>495.75</v>
      </c>
      <c r="C11">
        <v>577.02632298113349</v>
      </c>
      <c r="D11">
        <v>190</v>
      </c>
      <c r="E11">
        <v>757.5</v>
      </c>
    </row>
    <row r="12" spans="1:5" x14ac:dyDescent="0.35">
      <c r="A12" t="str">
        <v>Sodium (% Daily Value)</v>
      </c>
      <c r="B12">
        <v>20.676923076923078</v>
      </c>
      <c r="C12">
        <v>24.034953756539704</v>
      </c>
      <c r="D12">
        <v>8</v>
      </c>
      <c r="E12">
        <v>31.5</v>
      </c>
    </row>
    <row r="13" spans="1:5" x14ac:dyDescent="0.35">
      <c r="A13" t="str">
        <v>Carbohydrates</v>
      </c>
      <c r="B13">
        <v>47.346153846153847</v>
      </c>
      <c r="C13">
        <v>28.252231685100472</v>
      </c>
      <c r="D13">
        <v>44</v>
      </c>
      <c r="E13">
        <v>30</v>
      </c>
    </row>
    <row r="14" spans="1:5" x14ac:dyDescent="0.35">
      <c r="A14" t="str">
        <v>Carbohydrates (% Daily Value)</v>
      </c>
      <c r="B14">
        <v>15.780769230769231</v>
      </c>
      <c r="C14">
        <v>9.4195442606218531</v>
      </c>
      <c r="D14">
        <v>15</v>
      </c>
      <c r="E14">
        <v>10</v>
      </c>
    </row>
    <row r="15" spans="1:5" x14ac:dyDescent="0.35">
      <c r="A15" t="str">
        <v>Dietary Fiber</v>
      </c>
      <c r="B15">
        <v>1.6307692307692307</v>
      </c>
      <c r="C15">
        <v>1.5677170847244275</v>
      </c>
      <c r="D15">
        <v>1</v>
      </c>
      <c r="E15">
        <v>3</v>
      </c>
    </row>
    <row r="16" spans="1:5" x14ac:dyDescent="0.35">
      <c r="A16" t="str">
        <v>Dietary Fiber (% Daily Value)</v>
      </c>
      <c r="B16">
        <v>6.5307692307692307</v>
      </c>
      <c r="C16">
        <v>6.3070573470496027</v>
      </c>
      <c r="D16">
        <v>5</v>
      </c>
      <c r="E16">
        <v>10</v>
      </c>
    </row>
    <row r="17" spans="1:5" x14ac:dyDescent="0.35">
      <c r="A17" t="str">
        <v>Sugars</v>
      </c>
      <c r="B17">
        <v>29.423076923076923</v>
      </c>
      <c r="C17">
        <v>28.679796713553245</v>
      </c>
      <c r="D17">
        <v>17.5</v>
      </c>
      <c r="E17">
        <v>42.25</v>
      </c>
    </row>
    <row r="18" spans="1:5" x14ac:dyDescent="0.35">
      <c r="A18" t="str">
        <v>Protein</v>
      </c>
      <c r="B18">
        <v>13.338461538461539</v>
      </c>
      <c r="C18">
        <v>11.426146163812895</v>
      </c>
      <c r="D18">
        <v>12</v>
      </c>
      <c r="E18">
        <v>15</v>
      </c>
    </row>
    <row r="19" spans="1:5" x14ac:dyDescent="0.35">
      <c r="A19" t="str">
        <v>Vitamin A (% Daily Value)</v>
      </c>
      <c r="B19">
        <v>13.426923076923076</v>
      </c>
      <c r="C19">
        <v>24.366380688779117</v>
      </c>
      <c r="D19">
        <v>8</v>
      </c>
      <c r="E19">
        <v>13</v>
      </c>
    </row>
    <row r="20" spans="1:5" x14ac:dyDescent="0.35">
      <c r="A20" t="str">
        <v>Vitamin C (% Daily Value)</v>
      </c>
      <c r="B20">
        <v>8.5346153846153854</v>
      </c>
      <c r="C20">
        <v>26.345542321948891</v>
      </c>
      <c r="D20">
        <v>0</v>
      </c>
      <c r="E20">
        <v>4</v>
      </c>
    </row>
    <row r="21" spans="1:5" x14ac:dyDescent="0.35">
      <c r="A21" t="str">
        <v>Calcium (% Daily Value)</v>
      </c>
      <c r="B21">
        <v>20.973076923076924</v>
      </c>
      <c r="C21">
        <v>17.019953261651722</v>
      </c>
      <c r="D21">
        <v>20</v>
      </c>
      <c r="E21">
        <v>24</v>
      </c>
    </row>
    <row r="22" spans="1:5" x14ac:dyDescent="0.35">
      <c r="A22" t="str">
        <v>Iron (% Daily Value)</v>
      </c>
      <c r="B22">
        <v>7.7346153846153847</v>
      </c>
      <c r="C22">
        <v>8.7232632796059892</v>
      </c>
      <c r="D22">
        <v>4</v>
      </c>
      <c r="E22">
        <v>15</v>
      </c>
    </row>
    <row r="23" spans="1:5" x14ac:dyDescent="0.35">
      <c r="A23" t="str">
        <v>Total Percentage</v>
      </c>
      <c r="B23">
        <v>163.83076923076922</v>
      </c>
      <c r="C23">
        <v>115.94494356214908</v>
      </c>
      <c r="D23">
        <v>145</v>
      </c>
      <c r="E23">
        <v>153.25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A67C5-89C7-4A50-B620-D9C041825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Analysis</vt:lpstr>
      <vt:lpstr>Analysis_transposed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2023-02-16T13:02:41Z</dcterms:created>
  <dcterms:modified xsi:type="dcterms:W3CDTF">2023-02-21T08:03:49Z</dcterms:modified>
</cp:coreProperties>
</file>