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dp" sheetId="1" r:id="rId4"/>
    <sheet state="visible" name="military" sheetId="2" r:id="rId5"/>
    <sheet state="visible" name="healthcare" sheetId="3" r:id="rId6"/>
    <sheet state="visible" name="education" sheetId="4" r:id="rId7"/>
    <sheet state="visible" name="spendingcomparison" sheetId="5" r:id="rId8"/>
    <sheet state="visible" name="gdpspendingcomparison" sheetId="6" r:id="rId9"/>
    <sheet state="visible" name="percapitagdp" sheetId="7" r:id="rId10"/>
    <sheet state="visible" name="percapitamilitary" sheetId="8" r:id="rId11"/>
    <sheet state="visible" name="percapitahealthcare" sheetId="9" r:id="rId12"/>
    <sheet state="visible" name="percapitaeducation" sheetId="10" r:id="rId13"/>
    <sheet state="visible" name="percapitacomparison" sheetId="11" r:id="rId14"/>
    <sheet state="visible" name="population" sheetId="12" r:id="rId15"/>
    <sheet state="visible" name="averagepopulation" sheetId="13" r:id="rId16"/>
    <sheet state="visible" name="fastestgrowinghealthcare" sheetId="14" r:id="rId17"/>
    <sheet state="visible" name="healthcareaveragegrowthfixedval" sheetId="15" r:id="rId18"/>
    <sheet state="visible" name="healthcareaveragegrowthpercenta" sheetId="16" r:id="rId19"/>
    <sheet state="visible" name="fastestgrowingeducation" sheetId="17" r:id="rId20"/>
    <sheet state="visible" name="educationaveragegrowthfixedvalu" sheetId="18" r:id="rId21"/>
    <sheet state="visible" name="educationaveragegrowthpercentag" sheetId="19" r:id="rId22"/>
  </sheets>
  <definedNames/>
  <calcPr/>
  <extLst>
    <ext uri="GoogleSheetsCustomDataVersion1">
      <go:sheetsCustomData xmlns:go="http://customooxmlschemas.google.com/" r:id="rId23" roundtripDataSignature="AMtx7mi3D3h5Oj/4+ZLVM76pwpe9sRCw3Q=="/>
    </ext>
  </extLst>
</workbook>
</file>

<file path=xl/sharedStrings.xml><?xml version="1.0" encoding="utf-8"?>
<sst xmlns="http://schemas.openxmlformats.org/spreadsheetml/2006/main" count="763" uniqueCount="54">
  <si>
    <t>Country</t>
  </si>
  <si>
    <t>Average</t>
  </si>
  <si>
    <t>Argentina</t>
  </si>
  <si>
    <t>Australia</t>
  </si>
  <si>
    <t>Brazil</t>
  </si>
  <si>
    <t>Canada</t>
  </si>
  <si>
    <t>China</t>
  </si>
  <si>
    <t>France</t>
  </si>
  <si>
    <t>Germany</t>
  </si>
  <si>
    <t>India</t>
  </si>
  <si>
    <t>Indonesia</t>
  </si>
  <si>
    <t>Italy</t>
  </si>
  <si>
    <t>Japan</t>
  </si>
  <si>
    <t>Mexico</t>
  </si>
  <si>
    <t>Russia</t>
  </si>
  <si>
    <t>Saudi Arabia</t>
  </si>
  <si>
    <t>South Africa</t>
  </si>
  <si>
    <t>South Korea</t>
  </si>
  <si>
    <t>Turkey</t>
  </si>
  <si>
    <t>United Kingdom</t>
  </si>
  <si>
    <t>United States</t>
  </si>
  <si>
    <r>
      <rPr>
        <rFont val="Calibri"/>
        <color theme="1"/>
        <sz val="11.0"/>
      </rPr>
      <t xml:space="preserve">Note: Data is sourced from the "Data" sheet of </t>
    </r>
    <r>
      <rPr>
        <rFont val="Calibri"/>
        <i/>
        <color theme="1"/>
        <sz val="11.0"/>
      </rPr>
      <t>API_NY.GDP.MKTP.CD_DS2_en_excel_v2_2055584.xlsx</t>
    </r>
    <r>
      <rPr>
        <rFont val="Calibri"/>
        <color theme="1"/>
        <sz val="11.0"/>
      </rPr>
      <t>, which is an Excel workbook downloaded from the World Bank website. The measurements are in current USD.  Values in the leftmost table are in current USD ($), while values in the rightmost table are in millions current USD ($).</t>
    </r>
  </si>
  <si>
    <r>
      <rPr>
        <rFont val="Calibri"/>
        <color theme="1"/>
        <sz val="11.0"/>
      </rPr>
      <t xml:space="preserve">Note: Data is sourced from the "Current USD" sheet of </t>
    </r>
    <r>
      <rPr>
        <rFont val="Calibri"/>
        <i/>
        <color theme="1"/>
        <sz val="11.0"/>
      </rPr>
      <t>SIPRI-Milex-data-1949-2019.xlsx</t>
    </r>
    <r>
      <rPr>
        <rFont val="Calibri"/>
        <color theme="1"/>
        <sz val="11.0"/>
      </rPr>
      <t>, which was downloaded from the SIPRI website. The formal title of the sheet is "</t>
    </r>
    <r>
      <rPr>
        <rFont val="Calibri"/>
        <i/>
        <color theme="1"/>
        <sz val="11.0"/>
      </rPr>
      <t>Military expenditure by country, in millions of US$ at current prices and exchange rates, 1949-2019</t>
    </r>
    <r>
      <rPr>
        <rFont val="Calibri"/>
        <color theme="1"/>
        <sz val="11.0"/>
      </rPr>
      <t xml:space="preserve">". Values are in the leftmost table are in millions USD ($), while values in the rightmost table are in current USD ($). All credit is attributed to SIPRI. </t>
    </r>
  </si>
  <si>
    <r>
      <rPr>
        <rFont val="Calibri"/>
        <color theme="1"/>
        <sz val="11.0"/>
      </rPr>
      <t xml:space="preserve">Note: Data is sourced from the "Data" sheet of </t>
    </r>
    <r>
      <rPr>
        <rFont val="Calibri"/>
        <i/>
        <color theme="1"/>
        <sz val="11.0"/>
      </rPr>
      <t>API_SH.XPD.CHEX.GD.ZS_DS2_en_excel_v2_2055601.xlsx</t>
    </r>
    <r>
      <rPr>
        <rFont val="Calibri"/>
        <color theme="1"/>
        <sz val="11.0"/>
      </rPr>
      <t>, which is an Excel workbook downloaded from the World Bank website. Measurements are in the leftmost table are in terms of a percentage of total GDP.</t>
    </r>
  </si>
  <si>
    <t>Note: The data in the middlemost table was reformatted to calculate healthcare spending as a total instead of a percentage. Conversion to a total was done by taking the percentage value in the leftmost table, dividing it by 100, and multiplying the quotient  with the corresponding GDP value in the "GDP" sheet of this workbook. Values in the middlemost table are in current USD ($), while values in the rightmost table are in millions USD ($).</t>
  </si>
  <si>
    <t>2013 (Percentage)</t>
  </si>
  <si>
    <t>2014 (Percentage)</t>
  </si>
  <si>
    <t>2015 (Percentage)</t>
  </si>
  <si>
    <t>2016 (Percentage)</t>
  </si>
  <si>
    <t>2017 (Percentage)</t>
  </si>
  <si>
    <t>Note: The data in the middlemost table was reformatted to calculate educational spending as a total instead of a percentage. Conversion to a total was done by taking the percentage value in the leftmost table, dividing it by 100, and multiplying the quotient  with the corresponding GDP value in the "GDP" sheet of this workbook. Values in the middlemost table are in current USD ($), while values in the rightmost table are in millions USD ($).</t>
  </si>
  <si>
    <r>
      <rPr>
        <rFont val="Calibri"/>
        <color theme="1"/>
        <sz val="11.0"/>
      </rPr>
      <t xml:space="preserve">Note: Data is sourced from the "Data" sheet of </t>
    </r>
    <r>
      <rPr>
        <rFont val="Calibri"/>
        <i/>
        <color theme="1"/>
        <sz val="11.0"/>
      </rPr>
      <t>API_SE.XPD.TOTL.GD.ZS_DS2_en_excel_v2_2055642.xlsx</t>
    </r>
    <r>
      <rPr>
        <rFont val="Calibri"/>
        <color theme="1"/>
        <sz val="11.0"/>
      </rPr>
      <t>, which is an Excel workbook downloaded from the World Bank website. Measurements are in terms of a percentage of total GDP.</t>
    </r>
  </si>
  <si>
    <t>Military</t>
  </si>
  <si>
    <t>Healthcare</t>
  </si>
  <si>
    <t>Education</t>
  </si>
  <si>
    <t>&lt;- 2013 | 2014 -&gt;</t>
  </si>
  <si>
    <t>&lt;- 2014 | 2015 -&gt;</t>
  </si>
  <si>
    <t>&lt;- 2015 | 2016 -&gt;</t>
  </si>
  <si>
    <t>&lt;- 2016 | 2017 -&gt;</t>
  </si>
  <si>
    <t>GDP</t>
  </si>
  <si>
    <t>GDP (in ten millions current USD $)</t>
  </si>
  <si>
    <r>
      <rPr>
        <rFont val="Calibri"/>
        <color theme="1"/>
        <sz val="11.0"/>
      </rPr>
      <t xml:space="preserve">Note: Data is sourced from the "Data" sheet of </t>
    </r>
    <r>
      <rPr>
        <rFont val="Calibri"/>
        <i/>
        <color theme="1"/>
        <sz val="11.0"/>
      </rPr>
      <t>API_NY.GDP.PCAP.CD_DS2_en_excel_v2_2055610.xlsx</t>
    </r>
    <r>
      <rPr>
        <rFont val="Calibri"/>
        <color theme="1"/>
        <sz val="11.0"/>
      </rPr>
      <t xml:space="preserve">, which is an Excel workbook downloaded from the World Bank website. The measurements are in current USD. </t>
    </r>
  </si>
  <si>
    <t>2013</t>
  </si>
  <si>
    <t>2014</t>
  </si>
  <si>
    <t>2015</t>
  </si>
  <si>
    <t>2016</t>
  </si>
  <si>
    <t>2017</t>
  </si>
  <si>
    <r>
      <rPr>
        <rFont val="Calibri"/>
        <color theme="1"/>
        <sz val="11.0"/>
      </rPr>
      <t xml:space="preserve">Note: Data is sourced from the "Data" sheet of </t>
    </r>
    <r>
      <rPr>
        <rFont val="Calibri"/>
        <i/>
        <color theme="1"/>
        <sz val="11.0"/>
      </rPr>
      <t>API_SP.POP.TOTL_DS2_en_excel_v2_2055810.xlsx</t>
    </r>
    <r>
      <rPr>
        <rFont val="Calibri"/>
        <color theme="1"/>
        <sz val="11.0"/>
      </rPr>
      <t>, which is an Excel workbook downloaded from the World Bank website.</t>
    </r>
  </si>
  <si>
    <t>&lt;- Spending (in millions current USD $) | Growth in fixed value (in millions current USD $) -&gt;</t>
  </si>
  <si>
    <t>2013 to 2014</t>
  </si>
  <si>
    <t>2014 to 2015</t>
  </si>
  <si>
    <t>2015 to 2016</t>
  </si>
  <si>
    <t>2016 to 2017</t>
  </si>
  <si>
    <t>&lt;- Growth in fixed value (in millions current USD $) | Growth in percentage increase/decrease -&gt;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</si>
</sst>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0.0"/>
  </numFmts>
  <fonts count="7">
    <font>
      <sz val="11.0"/>
      <color theme="1"/>
      <name val="Arial"/>
    </font>
    <font>
      <b/>
      <sz val="11.0"/>
      <color theme="1"/>
      <name val="Calibri"/>
    </font>
    <font>
      <b/>
      <color theme="1"/>
      <name val="Calibri"/>
    </font>
    <font>
      <sz val="11.0"/>
      <color theme="1"/>
      <name val="Calibri"/>
    </font>
    <font>
      <color theme="1"/>
      <name val="Calibri"/>
    </font>
    <font/>
    <font>
      <sz val="11.0"/>
    </font>
  </fonts>
  <fills count="2">
    <fill>
      <patternFill patternType="none"/>
    </fill>
    <fill>
      <patternFill patternType="lightGray"/>
    </fill>
  </fills>
  <borders count="15">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right style="medium">
        <color rgb="FF000000"/>
      </right>
      <bottom style="medium">
        <color rgb="FF000000"/>
      </bottom>
    </border>
    <border>
      <left style="medium">
        <color rgb="FF000000"/>
      </left>
      <right style="medium">
        <color rgb="FF000000"/>
      </right>
    </border>
    <border>
      <left style="medium">
        <color rgb="FF000000"/>
      </left>
      <top style="medium">
        <color rgb="FF000000"/>
      </top>
    </border>
    <border>
      <top style="medium">
        <color rgb="FF000000"/>
      </top>
    </border>
    <border>
      <right style="medium">
        <color rgb="FF000000"/>
      </right>
      <top style="medium">
        <color rgb="FF000000"/>
      </top>
    </border>
    <border>
      <right style="medium">
        <color rgb="FF000000"/>
      </right>
    </border>
    <border>
      <left style="medium">
        <color rgb="FF000000"/>
      </left>
    </border>
    <border>
      <left style="medium">
        <color rgb="FF000000"/>
      </left>
      <right style="medium">
        <color rgb="FF000000"/>
      </right>
      <bottom style="medium">
        <color rgb="FF000000"/>
      </bottom>
    </border>
    <border>
      <left style="medium">
        <color rgb="FF000000"/>
      </left>
      <bottom style="medium">
        <color rgb="FF000000"/>
      </bottom>
    </border>
    <border>
      <bottom style="medium">
        <color rgb="FF000000"/>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1" fillId="0" fontId="1" numFmtId="0" xfId="0" applyBorder="1" applyFont="1"/>
    <xf borderId="2" fillId="0" fontId="1" numFmtId="0" xfId="0" applyBorder="1" applyFont="1"/>
    <xf borderId="3" fillId="0" fontId="1" numFmtId="0" xfId="0" applyBorder="1" applyFont="1"/>
    <xf borderId="4" fillId="0" fontId="1" numFmtId="0" xfId="0" applyBorder="1" applyFont="1"/>
    <xf borderId="5" fillId="0" fontId="2" numFmtId="0" xfId="0" applyAlignment="1" applyBorder="1" applyFont="1">
      <alignment horizontal="right" readingOrder="0"/>
    </xf>
    <xf borderId="6" fillId="0" fontId="3" numFmtId="0" xfId="0" applyBorder="1" applyFont="1"/>
    <xf borderId="7" fillId="0" fontId="3" numFmtId="164" xfId="0" applyBorder="1" applyFont="1" applyNumberFormat="1"/>
    <xf borderId="8" fillId="0" fontId="3" numFmtId="164" xfId="0" applyBorder="1" applyFont="1" applyNumberFormat="1"/>
    <xf borderId="9" fillId="0" fontId="3" numFmtId="164" xfId="0" applyBorder="1" applyFont="1" applyNumberFormat="1"/>
    <xf borderId="10" fillId="0" fontId="4" numFmtId="164" xfId="0" applyBorder="1" applyFont="1" applyNumberFormat="1"/>
    <xf borderId="11" fillId="0" fontId="3" numFmtId="164" xfId="0" applyBorder="1" applyFont="1" applyNumberFormat="1"/>
    <xf borderId="0" fillId="0" fontId="3" numFmtId="164" xfId="0" applyFont="1" applyNumberFormat="1"/>
    <xf borderId="10" fillId="0" fontId="3" numFmtId="164" xfId="0" applyBorder="1" applyFont="1" applyNumberFormat="1"/>
    <xf borderId="12" fillId="0" fontId="3" numFmtId="0" xfId="0" applyBorder="1" applyFont="1"/>
    <xf borderId="13" fillId="0" fontId="3" numFmtId="164" xfId="0" applyBorder="1" applyFont="1" applyNumberFormat="1"/>
    <xf borderId="14" fillId="0" fontId="3" numFmtId="164" xfId="0" applyBorder="1" applyFont="1" applyNumberFormat="1"/>
    <xf borderId="5" fillId="0" fontId="3" numFmtId="164" xfId="0" applyBorder="1" applyFont="1" applyNumberFormat="1"/>
    <xf borderId="5" fillId="0" fontId="4" numFmtId="164" xfId="0" applyBorder="1" applyFont="1" applyNumberFormat="1"/>
    <xf borderId="7" fillId="0" fontId="3" numFmtId="0" xfId="0" applyAlignment="1" applyBorder="1" applyFont="1">
      <alignment horizontal="left" readingOrder="0" shrinkToFit="0" wrapText="1"/>
    </xf>
    <xf borderId="8" fillId="0" fontId="5" numFmtId="0" xfId="0" applyBorder="1" applyFont="1"/>
    <xf borderId="9" fillId="0" fontId="5" numFmtId="0" xfId="0" applyBorder="1" applyFont="1"/>
    <xf borderId="11" fillId="0" fontId="5" numFmtId="0" xfId="0" applyBorder="1" applyFont="1"/>
    <xf borderId="10" fillId="0" fontId="5" numFmtId="0" xfId="0" applyBorder="1" applyFont="1"/>
    <xf borderId="13" fillId="0" fontId="5" numFmtId="0" xfId="0" applyBorder="1" applyFont="1"/>
    <xf borderId="14" fillId="0" fontId="5" numFmtId="0" xfId="0" applyBorder="1" applyFont="1"/>
    <xf borderId="5" fillId="0" fontId="5" numFmtId="0" xfId="0" applyBorder="1" applyFont="1"/>
    <xf borderId="7" fillId="0" fontId="1" numFmtId="0" xfId="0" applyBorder="1" applyFont="1"/>
    <xf borderId="8" fillId="0" fontId="1" numFmtId="0" xfId="0" applyBorder="1" applyFont="1"/>
    <xf borderId="9" fillId="0" fontId="1" numFmtId="0" xfId="0" applyBorder="1" applyFont="1"/>
    <xf borderId="0" fillId="0" fontId="3" numFmtId="0" xfId="0" applyAlignment="1" applyFont="1">
      <alignment horizontal="left" shrinkToFit="0" wrapText="1"/>
    </xf>
    <xf borderId="11" fillId="0" fontId="3" numFmtId="0" xfId="0" applyBorder="1" applyFont="1"/>
    <xf borderId="0" fillId="0" fontId="6" numFmtId="0" xfId="0" applyAlignment="1" applyFont="1">
      <alignment horizontal="left" shrinkToFit="0" wrapText="1"/>
    </xf>
    <xf borderId="0" fillId="0" fontId="6" numFmtId="0" xfId="0" applyAlignment="1" applyFont="1">
      <alignment horizontal="left" readingOrder="0" shrinkToFit="0" wrapText="1"/>
    </xf>
    <xf borderId="13" fillId="0" fontId="3" numFmtId="0" xfId="0" applyBorder="1" applyFont="1"/>
    <xf borderId="0" fillId="0" fontId="3" numFmtId="0" xfId="0" applyFont="1"/>
    <xf borderId="0" fillId="0" fontId="3" numFmtId="0" xfId="0" applyAlignment="1" applyFont="1">
      <alignment horizontal="left" readingOrder="0" shrinkToFit="0" wrapText="1"/>
    </xf>
    <xf borderId="0" fillId="0" fontId="3" numFmtId="0" xfId="0" applyAlignment="1" applyFont="1">
      <alignment shrinkToFit="0" wrapText="1"/>
    </xf>
    <xf borderId="0" fillId="0" fontId="3" numFmtId="165" xfId="0" applyFont="1" applyNumberFormat="1"/>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4" fillId="0" fontId="3" numFmtId="0" xfId="0" applyBorder="1" applyFont="1"/>
    <xf borderId="5" fillId="0" fontId="3" numFmtId="0" xfId="0" applyBorder="1" applyFont="1"/>
    <xf borderId="2" fillId="0" fontId="1" numFmtId="0" xfId="0" applyAlignment="1" applyBorder="1" applyFont="1">
      <alignment readingOrder="0"/>
    </xf>
    <xf borderId="3" fillId="0" fontId="1" numFmtId="0" xfId="0" applyAlignment="1" applyBorder="1" applyFont="1">
      <alignment readingOrder="0"/>
    </xf>
    <xf borderId="4" fillId="0" fontId="1" numFmtId="0" xfId="0" applyAlignment="1" applyBorder="1" applyFont="1">
      <alignment readingOrder="0"/>
    </xf>
    <xf borderId="10" fillId="0" fontId="3" numFmtId="165" xfId="0" applyBorder="1" applyFont="1" applyNumberFormat="1"/>
    <xf borderId="14" fillId="0" fontId="3" numFmtId="165" xfId="0" applyBorder="1" applyFont="1" applyNumberFormat="1"/>
    <xf borderId="5" fillId="0" fontId="3" numFmtId="165" xfId="0" applyBorder="1" applyFont="1" applyNumberFormat="1"/>
    <xf borderId="7" fillId="0" fontId="3" numFmtId="0" xfId="0" applyAlignment="1" applyBorder="1" applyFont="1">
      <alignment horizontal="left" shrinkToFit="0" wrapText="1"/>
    </xf>
    <xf borderId="11" fillId="0" fontId="3" numFmtId="0" xfId="0" applyAlignment="1" applyBorder="1" applyFont="1">
      <alignment horizontal="center" readingOrder="0"/>
    </xf>
    <xf borderId="0" fillId="0" fontId="1" numFmtId="0" xfId="0" applyFont="1"/>
    <xf borderId="2" fillId="0" fontId="1" numFmtId="0" xfId="0" applyAlignment="1" applyBorder="1" applyFont="1">
      <alignment horizontal="left" readingOrder="0"/>
    </xf>
    <xf borderId="3" fillId="0" fontId="1" numFmtId="0" xfId="0" applyAlignment="1" applyBorder="1" applyFont="1">
      <alignment horizontal="left" readingOrder="0"/>
    </xf>
    <xf borderId="4" fillId="0" fontId="1" numFmtId="0" xfId="0" applyAlignment="1" applyBorder="1" applyFont="1">
      <alignment horizontal="left" readingOrder="0"/>
    </xf>
    <xf borderId="1" fillId="0" fontId="1" numFmtId="0" xfId="0" applyAlignment="1" applyBorder="1" applyFont="1">
      <alignment readingOrder="0"/>
    </xf>
    <xf borderId="0" fillId="0" fontId="1" numFmtId="0" xfId="0" applyAlignment="1" applyFont="1">
      <alignment readingOrder="0"/>
    </xf>
    <xf borderId="0" fillId="0" fontId="3" numFmtId="0" xfId="0" applyAlignment="1" applyFont="1">
      <alignment horizontal="center" readingOrder="0"/>
    </xf>
    <xf borderId="6" fillId="0" fontId="3" numFmtId="164" xfId="0" applyBorder="1" applyFont="1" applyNumberFormat="1"/>
    <xf borderId="0" fillId="0" fontId="4" numFmtId="164" xfId="0" applyFont="1" applyNumberFormat="1"/>
    <xf borderId="0" fillId="0" fontId="3" numFmtId="164" xfId="0" applyAlignment="1" applyFont="1" applyNumberFormat="1">
      <alignment readingOrder="0"/>
    </xf>
    <xf borderId="0" fillId="0" fontId="4" numFmtId="164" xfId="0" applyAlignment="1" applyFont="1" applyNumberFormat="1">
      <alignment readingOrder="0"/>
    </xf>
    <xf borderId="12" fillId="0" fontId="3" numFmtId="164" xfId="0" applyBorder="1" applyFont="1" applyNumberFormat="1"/>
    <xf borderId="6" fillId="0" fontId="1" numFmtId="49" xfId="0" applyBorder="1" applyFont="1" applyNumberFormat="1"/>
    <xf borderId="6" fillId="0" fontId="1" numFmtId="49" xfId="0" applyAlignment="1" applyBorder="1" applyFont="1" applyNumberFormat="1">
      <alignment readingOrder="0"/>
    </xf>
    <xf borderId="12" fillId="0" fontId="1" numFmtId="49" xfId="0" applyAlignment="1" applyBorder="1" applyFont="1" applyNumberFormat="1">
      <alignment readingOrder="0"/>
    </xf>
    <xf borderId="1" fillId="0" fontId="4" numFmtId="0" xfId="0" applyBorder="1" applyFont="1"/>
    <xf borderId="11" fillId="0" fontId="1" numFmtId="0" xfId="0" applyBorder="1" applyFont="1"/>
    <xf borderId="6" fillId="0" fontId="2" numFmtId="49" xfId="0" applyAlignment="1" applyBorder="1" applyFont="1" applyNumberFormat="1">
      <alignment readingOrder="0"/>
    </xf>
    <xf borderId="11" fillId="0" fontId="4" numFmtId="0" xfId="0" applyBorder="1" applyFont="1"/>
    <xf borderId="12" fillId="0" fontId="2" numFmtId="49" xfId="0" applyAlignment="1" applyBorder="1" applyFont="1" applyNumberFormat="1">
      <alignment readingOrder="0"/>
    </xf>
    <xf borderId="14" fillId="0" fontId="4" numFmtId="164" xfId="0" applyBorder="1" applyFont="1" applyNumberFormat="1"/>
    <xf borderId="0" fillId="0" fontId="3" numFmtId="0" xfId="0" applyAlignment="1" applyFont="1">
      <alignment readingOrder="0"/>
    </xf>
    <xf borderId="11" fillId="0" fontId="2" numFmtId="49" xfId="0" applyAlignment="1" applyBorder="1" applyFont="1" applyNumberFormat="1">
      <alignment readingOrder="0"/>
    </xf>
    <xf borderId="7" fillId="0" fontId="4" numFmtId="164" xfId="0" applyBorder="1" applyFont="1" applyNumberFormat="1"/>
    <xf borderId="8" fillId="0" fontId="4" numFmtId="164" xfId="0" applyBorder="1" applyFont="1" applyNumberFormat="1"/>
    <xf borderId="11" fillId="0" fontId="4" numFmtId="164" xfId="0" applyBorder="1" applyFont="1" applyNumberFormat="1"/>
    <xf borderId="13" fillId="0" fontId="2" numFmtId="49" xfId="0" applyAlignment="1" applyBorder="1" applyFont="1" applyNumberFormat="1">
      <alignment readingOrder="0"/>
    </xf>
    <xf borderId="8" fillId="0" fontId="4" numFmtId="164" xfId="0" applyAlignment="1" applyBorder="1" applyFont="1" applyNumberFormat="1">
      <alignment readingOrder="0"/>
    </xf>
    <xf borderId="8" fillId="0" fontId="3" numFmtId="164" xfId="0" applyAlignment="1" applyBorder="1" applyFont="1" applyNumberFormat="1">
      <alignment readingOrder="0"/>
    </xf>
    <xf borderId="14" fillId="0" fontId="4" numFmtId="164" xfId="0" applyAlignment="1" applyBorder="1" applyFont="1" applyNumberFormat="1">
      <alignment readingOrder="0"/>
    </xf>
    <xf borderId="7" fillId="0" fontId="1" numFmtId="0" xfId="0" applyAlignment="1" applyBorder="1" applyFont="1">
      <alignment readingOrder="0"/>
    </xf>
    <xf borderId="7" fillId="0" fontId="2" numFmtId="0" xfId="0" applyAlignment="1" applyBorder="1" applyFont="1">
      <alignment readingOrder="0"/>
    </xf>
    <xf borderId="8" fillId="0" fontId="2" numFmtId="0" xfId="0" applyAlignment="1" applyBorder="1" applyFont="1">
      <alignment readingOrder="0"/>
    </xf>
    <xf borderId="11" fillId="0" fontId="2" numFmtId="0" xfId="0" applyAlignment="1" applyBorder="1" applyFont="1">
      <alignment readingOrder="0"/>
    </xf>
    <xf borderId="13" fillId="0" fontId="1" numFmtId="0" xfId="0" applyBorder="1" applyFont="1"/>
    <xf borderId="13" fillId="0" fontId="4" numFmtId="164" xfId="0" applyBorder="1" applyFont="1" applyNumberFormat="1"/>
    <xf borderId="7" fillId="0" fontId="3" numFmtId="3" xfId="0" applyBorder="1" applyFont="1" applyNumberFormat="1"/>
    <xf borderId="8" fillId="0" fontId="3" numFmtId="3" xfId="0" applyBorder="1" applyFont="1" applyNumberFormat="1"/>
    <xf borderId="9" fillId="0" fontId="3" numFmtId="3" xfId="0" applyBorder="1" applyFont="1" applyNumberFormat="1"/>
    <xf borderId="11" fillId="0" fontId="3" numFmtId="3" xfId="0" applyBorder="1" applyFont="1" applyNumberFormat="1"/>
    <xf borderId="0" fillId="0" fontId="3" numFmtId="3" xfId="0" applyFont="1" applyNumberFormat="1"/>
    <xf borderId="10" fillId="0" fontId="3" numFmtId="3" xfId="0" applyBorder="1" applyFont="1" applyNumberFormat="1"/>
    <xf borderId="13" fillId="0" fontId="3" numFmtId="3" xfId="0" applyBorder="1" applyFont="1" applyNumberFormat="1"/>
    <xf borderId="14" fillId="0" fontId="3" numFmtId="3" xfId="0" applyBorder="1" applyFont="1" applyNumberFormat="1"/>
    <xf borderId="5" fillId="0" fontId="3" numFmtId="3" xfId="0" applyBorder="1" applyFont="1" applyNumberFormat="1"/>
    <xf borderId="5" fillId="0" fontId="2" numFmtId="0" xfId="0" applyAlignment="1" applyBorder="1" applyFont="1">
      <alignment readingOrder="0"/>
    </xf>
    <xf borderId="10" fillId="0" fontId="4" numFmtId="3" xfId="0" applyBorder="1" applyFont="1" applyNumberFormat="1"/>
    <xf borderId="5" fillId="0" fontId="4" numFmtId="3" xfId="0" applyBorder="1" applyFont="1" applyNumberFormat="1"/>
    <xf borderId="1" fillId="0" fontId="2" numFmtId="0" xfId="0" applyBorder="1" applyFont="1"/>
    <xf borderId="3" fillId="0" fontId="2" numFmtId="0" xfId="0" applyBorder="1" applyFont="1"/>
    <xf borderId="4" fillId="0" fontId="2" numFmtId="0" xfId="0" applyAlignment="1" applyBorder="1" applyFont="1">
      <alignment readingOrder="0"/>
    </xf>
    <xf borderId="0" fillId="0" fontId="4" numFmtId="0" xfId="0" applyAlignment="1" applyFont="1">
      <alignment readingOrder="0"/>
    </xf>
    <xf borderId="2" fillId="0" fontId="2" numFmtId="0" xfId="0" applyAlignment="1" applyBorder="1" applyFont="1">
      <alignment readingOrder="0"/>
    </xf>
    <xf borderId="3" fillId="0" fontId="2" numFmtId="0" xfId="0" applyAlignment="1" applyBorder="1" applyFont="1">
      <alignment readingOrder="0"/>
    </xf>
    <xf borderId="4" fillId="0" fontId="2" numFmtId="0" xfId="0" applyAlignment="1" applyBorder="1" applyFont="1">
      <alignment readingOrder="0"/>
    </xf>
    <xf borderId="6" fillId="0" fontId="2" numFmtId="0" xfId="0" applyBorder="1" applyFont="1"/>
    <xf borderId="9" fillId="0" fontId="4" numFmtId="164" xfId="0" applyBorder="1" applyFont="1" applyNumberFormat="1"/>
    <xf borderId="7" fillId="0" fontId="4" numFmtId="10" xfId="0" applyBorder="1" applyFont="1" applyNumberFormat="1"/>
    <xf borderId="8" fillId="0" fontId="4" numFmtId="10" xfId="0" applyBorder="1" applyFont="1" applyNumberFormat="1"/>
    <xf borderId="9" fillId="0" fontId="4" numFmtId="10" xfId="0" applyBorder="1" applyFont="1" applyNumberFormat="1"/>
    <xf borderId="11" fillId="0" fontId="4" numFmtId="10" xfId="0" applyBorder="1" applyFont="1" applyNumberFormat="1"/>
    <xf borderId="0" fillId="0" fontId="4" numFmtId="10" xfId="0" applyFont="1" applyNumberFormat="1"/>
    <xf borderId="10" fillId="0" fontId="4" numFmtId="10" xfId="0" applyBorder="1" applyFont="1" applyNumberFormat="1"/>
    <xf borderId="12" fillId="0" fontId="2" numFmtId="0" xfId="0" applyBorder="1" applyFont="1"/>
    <xf borderId="13" fillId="0" fontId="4" numFmtId="10" xfId="0" applyBorder="1" applyFont="1" applyNumberFormat="1"/>
    <xf borderId="14" fillId="0" fontId="4" numFmtId="10" xfId="0" applyBorder="1" applyFont="1" applyNumberFormat="1"/>
    <xf borderId="5" fillId="0" fontId="4" numFmtId="10" xfId="0" applyBorder="1" applyFont="1" applyNumberFormat="1"/>
    <xf borderId="0" fillId="0" fontId="4" numFmtId="0" xfId="0" applyAlignment="1" applyFont="1">
      <alignment readingOrder="0" shrinkToFit="0" wrapText="1"/>
    </xf>
    <xf borderId="2" fillId="0" fontId="2" numFmtId="0" xfId="0" applyAlignment="1" applyBorder="1" applyFont="1">
      <alignment readingOrder="0"/>
    </xf>
    <xf borderId="3" fillId="0" fontId="2" numFmtId="0" xfId="0" applyAlignment="1" applyBorder="1" applyFont="1">
      <alignment readingOrder="0"/>
    </xf>
    <xf borderId="4" fillId="0" fontId="2" numFmtId="0" xfId="0" applyBorder="1" applyFont="1"/>
    <xf borderId="11" fillId="0" fontId="4" numFmtId="10" xfId="0" applyAlignment="1" applyBorder="1" applyFont="1" applyNumberFormat="1">
      <alignment readingOrder="0"/>
    </xf>
    <xf borderId="0" fillId="0" fontId="4" numFmtId="10" xfId="0" applyAlignment="1" applyFont="1" applyNumberFormat="1">
      <alignment readingOrder="0"/>
    </xf>
    <xf borderId="10" fillId="0" fontId="4" numFmtId="10" xfId="0" applyAlignment="1" applyBorder="1" applyFont="1" applyNumberFormat="1">
      <alignment readingOrder="0"/>
    </xf>
    <xf borderId="14" fillId="0" fontId="4" numFmtId="10" xfId="0" applyAlignment="1" applyBorder="1" applyFont="1" applyNumberFormat="1">
      <alignment readingOrder="0"/>
    </xf>
    <xf borderId="5" fillId="0" fontId="4" numFmtId="10" xfId="0" applyAlignment="1" applyBorder="1" applyFont="1" applyNumberFormat="1">
      <alignment readingOrder="0"/>
    </xf>
    <xf borderId="2" fillId="0" fontId="2" numFmtId="0" xfId="0" applyBorder="1" applyFont="1"/>
    <xf borderId="11" fillId="0" fontId="2" numFmtId="0" xfId="0" applyBorder="1" applyFont="1"/>
    <xf borderId="13"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13"/>
    <col customWidth="1" min="2" max="5" width="19.13"/>
    <col customWidth="1" min="6" max="6" width="19.25"/>
    <col customWidth="1" min="7" max="7" width="7.63"/>
    <col customWidth="1" min="8" max="8" width="13.13"/>
    <col customWidth="1" min="9" max="12" width="12.63"/>
    <col customWidth="1" min="13" max="14" width="12.75"/>
    <col customWidth="1" min="15" max="15" width="7.63"/>
    <col customWidth="1" min="16" max="16" width="10.5"/>
    <col customWidth="1" min="17" max="26" width="7.63"/>
  </cols>
  <sheetData>
    <row r="1" ht="14.25" customHeight="1">
      <c r="A1" s="1" t="s">
        <v>0</v>
      </c>
      <c r="B1" s="2">
        <v>2013.0</v>
      </c>
      <c r="C1" s="3">
        <v>2014.0</v>
      </c>
      <c r="D1" s="3">
        <v>2015.0</v>
      </c>
      <c r="E1" s="3">
        <v>2016.0</v>
      </c>
      <c r="F1" s="4">
        <v>2017.0</v>
      </c>
      <c r="H1" s="1" t="s">
        <v>0</v>
      </c>
      <c r="I1" s="2">
        <v>2013.0</v>
      </c>
      <c r="J1" s="3">
        <v>2014.0</v>
      </c>
      <c r="K1" s="3">
        <v>2015.0</v>
      </c>
      <c r="L1" s="3">
        <v>2016.0</v>
      </c>
      <c r="M1" s="3">
        <v>2017.0</v>
      </c>
      <c r="N1" s="5" t="s">
        <v>1</v>
      </c>
    </row>
    <row r="2" ht="14.25" customHeight="1">
      <c r="A2" s="6" t="s">
        <v>2</v>
      </c>
      <c r="B2" s="7">
        <v>5.520251402522463E11</v>
      </c>
      <c r="C2" s="8">
        <v>5.263196737316383E11</v>
      </c>
      <c r="D2" s="8">
        <v>5.947492854132124E11</v>
      </c>
      <c r="E2" s="8">
        <v>5.575313762179669E11</v>
      </c>
      <c r="F2" s="9">
        <v>6.436286653026681E11</v>
      </c>
      <c r="H2" s="6" t="s">
        <v>2</v>
      </c>
      <c r="I2" s="7">
        <f t="shared" ref="I2:M2" si="1">B2/1000000</f>
        <v>552025.1403</v>
      </c>
      <c r="J2" s="8">
        <f t="shared" si="1"/>
        <v>526319.6737</v>
      </c>
      <c r="K2" s="8">
        <f t="shared" si="1"/>
        <v>594749.2854</v>
      </c>
      <c r="L2" s="8">
        <f t="shared" si="1"/>
        <v>557531.3762</v>
      </c>
      <c r="M2" s="8">
        <f t="shared" si="1"/>
        <v>643628.6653</v>
      </c>
      <c r="N2" s="10">
        <f t="shared" ref="N2:N20" si="3">AVERAGE(I2:M2)</f>
        <v>574850.8282</v>
      </c>
    </row>
    <row r="3" ht="14.25" customHeight="1">
      <c r="A3" s="6" t="s">
        <v>3</v>
      </c>
      <c r="B3" s="11">
        <v>1.576184467015492E12</v>
      </c>
      <c r="C3" s="12">
        <v>1.467483705131736E12</v>
      </c>
      <c r="D3" s="12">
        <v>1.351693984524503E12</v>
      </c>
      <c r="E3" s="12">
        <v>1.2088469937399915E12</v>
      </c>
      <c r="F3" s="13">
        <v>1.329188475752319E12</v>
      </c>
      <c r="H3" s="6" t="s">
        <v>3</v>
      </c>
      <c r="I3" s="11">
        <f t="shared" ref="I3:M3" si="2">B3/1000000</f>
        <v>1576184.467</v>
      </c>
      <c r="J3" s="12">
        <f t="shared" si="2"/>
        <v>1467483.705</v>
      </c>
      <c r="K3" s="12">
        <f t="shared" si="2"/>
        <v>1351693.985</v>
      </c>
      <c r="L3" s="12">
        <f t="shared" si="2"/>
        <v>1208846.994</v>
      </c>
      <c r="M3" s="12">
        <f t="shared" si="2"/>
        <v>1329188.476</v>
      </c>
      <c r="N3" s="10">
        <f t="shared" si="3"/>
        <v>1386679.525</v>
      </c>
    </row>
    <row r="4" ht="14.25" customHeight="1">
      <c r="A4" s="6" t="s">
        <v>4</v>
      </c>
      <c r="B4" s="11">
        <v>2.4728069199016743E12</v>
      </c>
      <c r="C4" s="12">
        <v>2.4559936251593706E12</v>
      </c>
      <c r="D4" s="12">
        <v>1.8022143737413206E12</v>
      </c>
      <c r="E4" s="12">
        <v>1.7957001689914932E12</v>
      </c>
      <c r="F4" s="13">
        <v>2.0628310459359531E12</v>
      </c>
      <c r="H4" s="6" t="s">
        <v>4</v>
      </c>
      <c r="I4" s="11">
        <f t="shared" ref="I4:M4" si="4">B4/1000000</f>
        <v>2472806.92</v>
      </c>
      <c r="J4" s="12">
        <f t="shared" si="4"/>
        <v>2455993.625</v>
      </c>
      <c r="K4" s="12">
        <f t="shared" si="4"/>
        <v>1802214.374</v>
      </c>
      <c r="L4" s="12">
        <f t="shared" si="4"/>
        <v>1795700.169</v>
      </c>
      <c r="M4" s="12">
        <f t="shared" si="4"/>
        <v>2062831.046</v>
      </c>
      <c r="N4" s="10">
        <f t="shared" si="3"/>
        <v>2117909.227</v>
      </c>
    </row>
    <row r="5" ht="14.25" customHeight="1">
      <c r="A5" s="6" t="s">
        <v>5</v>
      </c>
      <c r="B5" s="11">
        <v>1.8472085221553384E12</v>
      </c>
      <c r="C5" s="12">
        <v>1.803533209844647E12</v>
      </c>
      <c r="D5" s="12">
        <v>1.5561295244182126E12</v>
      </c>
      <c r="E5" s="12">
        <v>1.5282432139820796E12</v>
      </c>
      <c r="F5" s="13">
        <v>1.6498780542268237E12</v>
      </c>
      <c r="H5" s="6" t="s">
        <v>5</v>
      </c>
      <c r="I5" s="11">
        <f t="shared" ref="I5:M5" si="5">B5/1000000</f>
        <v>1847208.522</v>
      </c>
      <c r="J5" s="12">
        <f t="shared" si="5"/>
        <v>1803533.21</v>
      </c>
      <c r="K5" s="12">
        <f t="shared" si="5"/>
        <v>1556129.524</v>
      </c>
      <c r="L5" s="12">
        <f t="shared" si="5"/>
        <v>1528243.214</v>
      </c>
      <c r="M5" s="12">
        <f t="shared" si="5"/>
        <v>1649878.054</v>
      </c>
      <c r="N5" s="10">
        <f t="shared" si="3"/>
        <v>1676998.505</v>
      </c>
    </row>
    <row r="6" ht="14.25" customHeight="1">
      <c r="A6" s="6" t="s">
        <v>6</v>
      </c>
      <c r="B6" s="11">
        <v>9.57040623565964E12</v>
      </c>
      <c r="C6" s="12">
        <v>1.0475682920594459E13</v>
      </c>
      <c r="D6" s="12">
        <v>1.1061553079876355E13</v>
      </c>
      <c r="E6" s="12">
        <v>1.123327653673715E13</v>
      </c>
      <c r="F6" s="13">
        <v>1.2310409370892762E13</v>
      </c>
      <c r="H6" s="6" t="s">
        <v>6</v>
      </c>
      <c r="I6" s="11">
        <f t="shared" ref="I6:M6" si="6">B6/1000000</f>
        <v>9570406.236</v>
      </c>
      <c r="J6" s="12">
        <f t="shared" si="6"/>
        <v>10475682.92</v>
      </c>
      <c r="K6" s="12">
        <f t="shared" si="6"/>
        <v>11061553.08</v>
      </c>
      <c r="L6" s="12">
        <f t="shared" si="6"/>
        <v>11233276.54</v>
      </c>
      <c r="M6" s="12">
        <f t="shared" si="6"/>
        <v>12310409.37</v>
      </c>
      <c r="N6" s="10">
        <f t="shared" si="3"/>
        <v>10930265.63</v>
      </c>
    </row>
    <row r="7" ht="14.25" customHeight="1">
      <c r="A7" s="6" t="s">
        <v>7</v>
      </c>
      <c r="B7" s="11">
        <v>2.8110777257035894E12</v>
      </c>
      <c r="C7" s="12">
        <v>2.8521657606302666E12</v>
      </c>
      <c r="D7" s="12">
        <v>2.4382078962518413E12</v>
      </c>
      <c r="E7" s="12">
        <v>2.4712856070817163E12</v>
      </c>
      <c r="F7" s="13">
        <v>2.5951510451976514E12</v>
      </c>
      <c r="H7" s="6" t="s">
        <v>7</v>
      </c>
      <c r="I7" s="11">
        <f t="shared" ref="I7:M7" si="7">B7/1000000</f>
        <v>2811077.726</v>
      </c>
      <c r="J7" s="12">
        <f t="shared" si="7"/>
        <v>2852165.761</v>
      </c>
      <c r="K7" s="12">
        <f t="shared" si="7"/>
        <v>2438207.896</v>
      </c>
      <c r="L7" s="12">
        <f t="shared" si="7"/>
        <v>2471285.607</v>
      </c>
      <c r="M7" s="12">
        <f t="shared" si="7"/>
        <v>2595151.045</v>
      </c>
      <c r="N7" s="10">
        <f t="shared" si="3"/>
        <v>2633577.607</v>
      </c>
    </row>
    <row r="8" ht="14.25" customHeight="1">
      <c r="A8" s="6" t="s">
        <v>8</v>
      </c>
      <c r="B8" s="11">
        <v>3.7327434462189185E12</v>
      </c>
      <c r="C8" s="12">
        <v>3.8839201552922583E12</v>
      </c>
      <c r="D8" s="12">
        <v>3.356235704119753E12</v>
      </c>
      <c r="E8" s="12">
        <v>3.4674980021043276E12</v>
      </c>
      <c r="F8" s="13">
        <v>3.682602479929418E12</v>
      </c>
      <c r="H8" s="6" t="s">
        <v>8</v>
      </c>
      <c r="I8" s="11">
        <f t="shared" ref="I8:M8" si="8">B8/1000000</f>
        <v>3732743.446</v>
      </c>
      <c r="J8" s="12">
        <f t="shared" si="8"/>
        <v>3883920.155</v>
      </c>
      <c r="K8" s="12">
        <f t="shared" si="8"/>
        <v>3356235.704</v>
      </c>
      <c r="L8" s="12">
        <f t="shared" si="8"/>
        <v>3467498.002</v>
      </c>
      <c r="M8" s="12">
        <f t="shared" si="8"/>
        <v>3682602.48</v>
      </c>
      <c r="N8" s="10">
        <f t="shared" si="3"/>
        <v>3624599.958</v>
      </c>
    </row>
    <row r="9" ht="14.25" customHeight="1">
      <c r="A9" s="6" t="s">
        <v>9</v>
      </c>
      <c r="B9" s="11">
        <v>1.8567221213945347E12</v>
      </c>
      <c r="C9" s="12">
        <v>2.0391274462985496E12</v>
      </c>
      <c r="D9" s="12">
        <v>2.1035878170417832E12</v>
      </c>
      <c r="E9" s="12">
        <v>2.294797978291985E12</v>
      </c>
      <c r="F9" s="13">
        <v>2.6527546858345913E12</v>
      </c>
      <c r="H9" s="6" t="s">
        <v>9</v>
      </c>
      <c r="I9" s="11">
        <f t="shared" ref="I9:M9" si="9">B9/1000000</f>
        <v>1856722.121</v>
      </c>
      <c r="J9" s="12">
        <f t="shared" si="9"/>
        <v>2039127.446</v>
      </c>
      <c r="K9" s="12">
        <f t="shared" si="9"/>
        <v>2103587.817</v>
      </c>
      <c r="L9" s="12">
        <f t="shared" si="9"/>
        <v>2294797.978</v>
      </c>
      <c r="M9" s="12">
        <f t="shared" si="9"/>
        <v>2652754.686</v>
      </c>
      <c r="N9" s="10">
        <f t="shared" si="3"/>
        <v>2189398.01</v>
      </c>
    </row>
    <row r="10" ht="14.25" customHeight="1">
      <c r="A10" s="6" t="s">
        <v>10</v>
      </c>
      <c r="B10" s="11">
        <v>9.125241367180182E11</v>
      </c>
      <c r="C10" s="12">
        <v>8.908147552332253E11</v>
      </c>
      <c r="D10" s="12">
        <v>8.60854235065079E11</v>
      </c>
      <c r="E10" s="12">
        <v>9.318773641777417E11</v>
      </c>
      <c r="F10" s="13">
        <v>1.0156187425658127E12</v>
      </c>
      <c r="H10" s="6" t="s">
        <v>10</v>
      </c>
      <c r="I10" s="11">
        <f t="shared" ref="I10:M10" si="10">B10/1000000</f>
        <v>912524.1367</v>
      </c>
      <c r="J10" s="12">
        <f t="shared" si="10"/>
        <v>890814.7552</v>
      </c>
      <c r="K10" s="12">
        <f t="shared" si="10"/>
        <v>860854.2351</v>
      </c>
      <c r="L10" s="12">
        <f t="shared" si="10"/>
        <v>931877.3642</v>
      </c>
      <c r="M10" s="12">
        <f t="shared" si="10"/>
        <v>1015618.743</v>
      </c>
      <c r="N10" s="10">
        <f t="shared" si="3"/>
        <v>922337.8468</v>
      </c>
    </row>
    <row r="11" ht="14.25" customHeight="1">
      <c r="A11" s="6" t="s">
        <v>11</v>
      </c>
      <c r="B11" s="11">
        <v>2.141315327318207E12</v>
      </c>
      <c r="C11" s="12">
        <v>2.1591339197437651E12</v>
      </c>
      <c r="D11" s="12">
        <v>1.8358992373200383E12</v>
      </c>
      <c r="E11" s="12">
        <v>1.875797463583867E12</v>
      </c>
      <c r="F11" s="13">
        <v>1.9617961973543564E12</v>
      </c>
      <c r="H11" s="6" t="s">
        <v>11</v>
      </c>
      <c r="I11" s="11">
        <f t="shared" ref="I11:M11" si="11">B11/1000000</f>
        <v>2141315.327</v>
      </c>
      <c r="J11" s="12">
        <f t="shared" si="11"/>
        <v>2159133.92</v>
      </c>
      <c r="K11" s="12">
        <f t="shared" si="11"/>
        <v>1835899.237</v>
      </c>
      <c r="L11" s="12">
        <f t="shared" si="11"/>
        <v>1875797.464</v>
      </c>
      <c r="M11" s="12">
        <f t="shared" si="11"/>
        <v>1961796.197</v>
      </c>
      <c r="N11" s="10">
        <f t="shared" si="3"/>
        <v>1994788.429</v>
      </c>
    </row>
    <row r="12" ht="14.25" customHeight="1">
      <c r="A12" s="6" t="s">
        <v>12</v>
      </c>
      <c r="B12" s="11">
        <v>5.155717056270827E12</v>
      </c>
      <c r="C12" s="12">
        <v>4.850413536037841E12</v>
      </c>
      <c r="D12" s="12">
        <v>4.389475622588974E12</v>
      </c>
      <c r="E12" s="12">
        <v>4.922538141454615E12</v>
      </c>
      <c r="F12" s="13">
        <v>4.866864409657679E12</v>
      </c>
      <c r="H12" s="6" t="s">
        <v>12</v>
      </c>
      <c r="I12" s="11">
        <f t="shared" ref="I12:M12" si="12">B12/1000000</f>
        <v>5155717.056</v>
      </c>
      <c r="J12" s="12">
        <f t="shared" si="12"/>
        <v>4850413.536</v>
      </c>
      <c r="K12" s="12">
        <f t="shared" si="12"/>
        <v>4389475.623</v>
      </c>
      <c r="L12" s="12">
        <f t="shared" si="12"/>
        <v>4922538.141</v>
      </c>
      <c r="M12" s="12">
        <f t="shared" si="12"/>
        <v>4866864.41</v>
      </c>
      <c r="N12" s="10">
        <f t="shared" si="3"/>
        <v>4837001.753</v>
      </c>
    </row>
    <row r="13" ht="14.25" customHeight="1">
      <c r="A13" s="6" t="s">
        <v>13</v>
      </c>
      <c r="B13" s="11">
        <v>1.2744430847165674E12</v>
      </c>
      <c r="C13" s="12">
        <v>1.315351183524544E12</v>
      </c>
      <c r="D13" s="12">
        <v>1.1718676081977246E12</v>
      </c>
      <c r="E13" s="12">
        <v>1.0784906516253127E12</v>
      </c>
      <c r="F13" s="13">
        <v>1.15891303579637E12</v>
      </c>
      <c r="H13" s="6" t="s">
        <v>13</v>
      </c>
      <c r="I13" s="11">
        <f t="shared" ref="I13:M13" si="13">B13/1000000</f>
        <v>1274443.085</v>
      </c>
      <c r="J13" s="12">
        <f t="shared" si="13"/>
        <v>1315351.184</v>
      </c>
      <c r="K13" s="12">
        <f t="shared" si="13"/>
        <v>1171867.608</v>
      </c>
      <c r="L13" s="12">
        <f t="shared" si="13"/>
        <v>1078490.652</v>
      </c>
      <c r="M13" s="12">
        <f t="shared" si="13"/>
        <v>1158913.036</v>
      </c>
      <c r="N13" s="10">
        <f t="shared" si="3"/>
        <v>1199813.113</v>
      </c>
    </row>
    <row r="14" ht="14.25" customHeight="1">
      <c r="A14" s="6" t="s">
        <v>14</v>
      </c>
      <c r="B14" s="11">
        <v>2.2924732466210806E12</v>
      </c>
      <c r="C14" s="12">
        <v>2.0592419654908254E12</v>
      </c>
      <c r="D14" s="12">
        <v>1.363481063446766E12</v>
      </c>
      <c r="E14" s="12">
        <v>1.2767869792218135E12</v>
      </c>
      <c r="F14" s="13">
        <v>1.5741993870708982E12</v>
      </c>
      <c r="H14" s="6" t="s">
        <v>14</v>
      </c>
      <c r="I14" s="11">
        <f t="shared" ref="I14:M14" si="14">B14/1000000</f>
        <v>2292473.247</v>
      </c>
      <c r="J14" s="12">
        <f t="shared" si="14"/>
        <v>2059241.965</v>
      </c>
      <c r="K14" s="12">
        <f t="shared" si="14"/>
        <v>1363481.063</v>
      </c>
      <c r="L14" s="12">
        <f t="shared" si="14"/>
        <v>1276786.979</v>
      </c>
      <c r="M14" s="12">
        <f t="shared" si="14"/>
        <v>1574199.387</v>
      </c>
      <c r="N14" s="10">
        <f t="shared" si="3"/>
        <v>1713236.528</v>
      </c>
    </row>
    <row r="15" ht="14.25" customHeight="1">
      <c r="A15" s="6" t="s">
        <v>15</v>
      </c>
      <c r="B15" s="11">
        <v>7.466471274076187E11</v>
      </c>
      <c r="C15" s="12">
        <v>7.563503473203812E11</v>
      </c>
      <c r="D15" s="12">
        <v>6.542699028887146E11</v>
      </c>
      <c r="E15" s="12">
        <v>6.449355414464534E11</v>
      </c>
      <c r="F15" s="13">
        <v>6.88586244286512E11</v>
      </c>
      <c r="H15" s="6" t="s">
        <v>15</v>
      </c>
      <c r="I15" s="11">
        <f t="shared" ref="I15:M15" si="15">B15/1000000</f>
        <v>746647.1274</v>
      </c>
      <c r="J15" s="12">
        <f t="shared" si="15"/>
        <v>756350.3473</v>
      </c>
      <c r="K15" s="12">
        <f t="shared" si="15"/>
        <v>654269.9029</v>
      </c>
      <c r="L15" s="12">
        <f t="shared" si="15"/>
        <v>644935.5414</v>
      </c>
      <c r="M15" s="12">
        <f t="shared" si="15"/>
        <v>688586.2443</v>
      </c>
      <c r="N15" s="10">
        <f t="shared" si="3"/>
        <v>698157.8327</v>
      </c>
    </row>
    <row r="16" ht="14.25" customHeight="1">
      <c r="A16" s="6" t="s">
        <v>16</v>
      </c>
      <c r="B16" s="11">
        <v>3.668293904789538E11</v>
      </c>
      <c r="C16" s="12">
        <v>3.509045752923168E11</v>
      </c>
      <c r="D16" s="12">
        <v>3.1762052279482697E11</v>
      </c>
      <c r="E16" s="12">
        <v>2.963572827151093E11</v>
      </c>
      <c r="F16" s="13">
        <v>3.4955411668381793E11</v>
      </c>
      <c r="H16" s="6" t="s">
        <v>16</v>
      </c>
      <c r="I16" s="11">
        <f t="shared" ref="I16:M16" si="16">B16/1000000</f>
        <v>366829.3905</v>
      </c>
      <c r="J16" s="12">
        <f t="shared" si="16"/>
        <v>350904.5753</v>
      </c>
      <c r="K16" s="12">
        <f t="shared" si="16"/>
        <v>317620.5228</v>
      </c>
      <c r="L16" s="12">
        <f t="shared" si="16"/>
        <v>296357.2827</v>
      </c>
      <c r="M16" s="12">
        <f t="shared" si="16"/>
        <v>349554.1167</v>
      </c>
      <c r="N16" s="10">
        <f t="shared" si="3"/>
        <v>336253.1776</v>
      </c>
    </row>
    <row r="17" ht="14.25" customHeight="1">
      <c r="A17" s="6" t="s">
        <v>17</v>
      </c>
      <c r="B17" s="11">
        <v>1.3707951999761794E12</v>
      </c>
      <c r="C17" s="12">
        <v>1.4843182196336272E12</v>
      </c>
      <c r="D17" s="12">
        <v>1.4657732455471497E12</v>
      </c>
      <c r="E17" s="12">
        <v>1.5001115962363718E12</v>
      </c>
      <c r="F17" s="13">
        <v>1.6239014968357908E12</v>
      </c>
      <c r="H17" s="6" t="s">
        <v>17</v>
      </c>
      <c r="I17" s="11">
        <f t="shared" ref="I17:M17" si="17">B17/1000000</f>
        <v>1370795.2</v>
      </c>
      <c r="J17" s="12">
        <f t="shared" si="17"/>
        <v>1484318.22</v>
      </c>
      <c r="K17" s="12">
        <f t="shared" si="17"/>
        <v>1465773.246</v>
      </c>
      <c r="L17" s="12">
        <f t="shared" si="17"/>
        <v>1500111.596</v>
      </c>
      <c r="M17" s="12">
        <f t="shared" si="17"/>
        <v>1623901.497</v>
      </c>
      <c r="N17" s="10">
        <f t="shared" si="3"/>
        <v>1488979.952</v>
      </c>
    </row>
    <row r="18" ht="14.25" customHeight="1">
      <c r="A18" s="6" t="s">
        <v>18</v>
      </c>
      <c r="B18" s="11">
        <v>9.577993715657295E11</v>
      </c>
      <c r="C18" s="12">
        <v>9.38934394763917E11</v>
      </c>
      <c r="D18" s="12">
        <v>8.643142871057268E11</v>
      </c>
      <c r="E18" s="12">
        <v>8.696831215625312E11</v>
      </c>
      <c r="F18" s="13">
        <v>8.589886105740348E11</v>
      </c>
      <c r="H18" s="6" t="s">
        <v>18</v>
      </c>
      <c r="I18" s="11">
        <f t="shared" ref="I18:M18" si="18">B18/1000000</f>
        <v>957799.3716</v>
      </c>
      <c r="J18" s="12">
        <f t="shared" si="18"/>
        <v>938934.3948</v>
      </c>
      <c r="K18" s="12">
        <f t="shared" si="18"/>
        <v>864314.2871</v>
      </c>
      <c r="L18" s="12">
        <f t="shared" si="18"/>
        <v>869683.1216</v>
      </c>
      <c r="M18" s="12">
        <f t="shared" si="18"/>
        <v>858988.6106</v>
      </c>
      <c r="N18" s="10">
        <f t="shared" si="3"/>
        <v>897943.9571</v>
      </c>
    </row>
    <row r="19" ht="14.25" customHeight="1">
      <c r="A19" s="6" t="s">
        <v>19</v>
      </c>
      <c r="B19" s="11">
        <v>2.786022872706815E12</v>
      </c>
      <c r="C19" s="12">
        <v>3.0638032402080054E12</v>
      </c>
      <c r="D19" s="12">
        <v>2.9285910020025137E12</v>
      </c>
      <c r="E19" s="12">
        <v>2.694283209613294E12</v>
      </c>
      <c r="F19" s="13">
        <v>2.6662291799580073E12</v>
      </c>
      <c r="H19" s="6" t="s">
        <v>19</v>
      </c>
      <c r="I19" s="11">
        <f t="shared" ref="I19:M19" si="19">B19/1000000</f>
        <v>2786022.873</v>
      </c>
      <c r="J19" s="12">
        <f t="shared" si="19"/>
        <v>3063803.24</v>
      </c>
      <c r="K19" s="12">
        <f t="shared" si="19"/>
        <v>2928591.002</v>
      </c>
      <c r="L19" s="12">
        <f t="shared" si="19"/>
        <v>2694283.21</v>
      </c>
      <c r="M19" s="12">
        <f t="shared" si="19"/>
        <v>2666229.18</v>
      </c>
      <c r="N19" s="10">
        <f t="shared" si="3"/>
        <v>2827785.901</v>
      </c>
    </row>
    <row r="20" ht="14.25" customHeight="1">
      <c r="A20" s="14" t="s">
        <v>20</v>
      </c>
      <c r="B20" s="15">
        <v>1.6784849196E13</v>
      </c>
      <c r="C20" s="16">
        <v>1.7527163695E13</v>
      </c>
      <c r="D20" s="16">
        <v>1.822470444E13</v>
      </c>
      <c r="E20" s="16">
        <v>1.8714960538E13</v>
      </c>
      <c r="F20" s="17">
        <v>1.9519353692E13</v>
      </c>
      <c r="H20" s="14" t="s">
        <v>20</v>
      </c>
      <c r="I20" s="15">
        <f t="shared" ref="I20:M20" si="20">B20/1000000</f>
        <v>16784849.2</v>
      </c>
      <c r="J20" s="16">
        <f t="shared" si="20"/>
        <v>17527163.7</v>
      </c>
      <c r="K20" s="16">
        <f t="shared" si="20"/>
        <v>18224704.44</v>
      </c>
      <c r="L20" s="16">
        <f t="shared" si="20"/>
        <v>18714960.54</v>
      </c>
      <c r="M20" s="16">
        <f t="shared" si="20"/>
        <v>19519353.69</v>
      </c>
      <c r="N20" s="18">
        <f t="shared" si="3"/>
        <v>18154206.31</v>
      </c>
    </row>
    <row r="21" ht="14.25" customHeight="1"/>
    <row r="22" ht="14.25" customHeight="1">
      <c r="A22" s="19" t="s">
        <v>21</v>
      </c>
      <c r="B22" s="20"/>
      <c r="C22" s="20"/>
      <c r="D22" s="21"/>
    </row>
    <row r="23" ht="14.25" customHeight="1">
      <c r="A23" s="22"/>
      <c r="D23" s="23"/>
    </row>
    <row r="24" ht="14.25" customHeight="1">
      <c r="A24" s="22"/>
      <c r="D24" s="23"/>
    </row>
    <row r="25" ht="14.25" customHeight="1">
      <c r="A25" s="24"/>
      <c r="B25" s="25"/>
      <c r="C25" s="25"/>
      <c r="D25" s="26"/>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22:D25"/>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5"/>
    <col customWidth="1" min="2" max="2" width="8.5"/>
    <col customWidth="1" min="3" max="3" width="8.38"/>
    <col customWidth="1" min="4" max="4" width="7.0"/>
    <col customWidth="1" min="5" max="5" width="6.63"/>
    <col customWidth="1" min="6" max="6" width="5.25"/>
    <col customWidth="1" min="7" max="8" width="8.38"/>
    <col customWidth="1" min="9" max="9" width="6.13"/>
    <col customWidth="1" min="10" max="12" width="8.38"/>
    <col customWidth="1" min="13" max="14" width="7.0"/>
    <col customWidth="1" min="15" max="15" width="10.63"/>
    <col customWidth="1" min="16" max="16" width="10.38"/>
    <col customWidth="1" min="17" max="17" width="10.25"/>
    <col customWidth="1" min="18" max="18" width="6.0"/>
    <col customWidth="1" min="19" max="19" width="13.25"/>
    <col customWidth="1" min="20" max="20" width="11.25"/>
    <col customWidth="1" min="21" max="21" width="10.75"/>
    <col customWidth="1" min="22" max="22" width="10.63"/>
    <col customWidth="1" min="23" max="24" width="10.75"/>
    <col customWidth="1" min="25" max="25" width="6.0"/>
    <col customWidth="1" min="26" max="26" width="13.25"/>
    <col customWidth="1" min="27" max="27" width="11.38"/>
  </cols>
  <sheetData>
    <row r="1" ht="14.25" customHeight="1">
      <c r="A1" s="68"/>
      <c r="B1" s="28" t="s">
        <v>2</v>
      </c>
      <c r="C1" s="28" t="s">
        <v>3</v>
      </c>
      <c r="D1" s="28" t="s">
        <v>4</v>
      </c>
      <c r="E1" s="28" t="s">
        <v>5</v>
      </c>
      <c r="F1" s="28" t="s">
        <v>6</v>
      </c>
      <c r="G1" s="28" t="s">
        <v>7</v>
      </c>
      <c r="H1" s="28" t="s">
        <v>8</v>
      </c>
      <c r="I1" s="28" t="s">
        <v>9</v>
      </c>
      <c r="J1" s="28" t="s">
        <v>10</v>
      </c>
      <c r="K1" s="28" t="s">
        <v>11</v>
      </c>
      <c r="L1" s="28" t="s">
        <v>12</v>
      </c>
      <c r="M1" s="28" t="s">
        <v>13</v>
      </c>
      <c r="N1" s="28" t="s">
        <v>14</v>
      </c>
      <c r="O1" s="28" t="s">
        <v>15</v>
      </c>
      <c r="P1" s="28" t="s">
        <v>16</v>
      </c>
      <c r="Q1" s="28" t="s">
        <v>17</v>
      </c>
      <c r="R1" s="28" t="s">
        <v>18</v>
      </c>
      <c r="S1" s="28" t="s">
        <v>19</v>
      </c>
      <c r="T1" s="28" t="s">
        <v>20</v>
      </c>
      <c r="U1" s="69"/>
      <c r="V1" s="53"/>
      <c r="W1" s="53"/>
      <c r="X1" s="53"/>
      <c r="Y1" s="53"/>
      <c r="Z1" s="53"/>
      <c r="AA1" s="53"/>
    </row>
    <row r="2" ht="14.25" customHeight="1">
      <c r="A2" s="75" t="s">
        <v>42</v>
      </c>
      <c r="B2" s="76">
        <v>711.122465823906</v>
      </c>
      <c r="C2" s="77">
        <v>3564.073505316337</v>
      </c>
      <c r="D2" s="77">
        <v>718.1975220163902</v>
      </c>
      <c r="E2" s="80">
        <v>0.0</v>
      </c>
      <c r="F2" s="81">
        <v>0.0</v>
      </c>
      <c r="G2" s="80">
        <v>0.0</v>
      </c>
      <c r="H2" s="77">
        <v>2296.2877230480217</v>
      </c>
      <c r="I2" s="77">
        <v>55.7325644604893</v>
      </c>
      <c r="J2" s="77">
        <v>121.72864040931927</v>
      </c>
      <c r="K2" s="77">
        <v>1473.0736657232087</v>
      </c>
      <c r="L2" s="77">
        <v>1482.8092266641208</v>
      </c>
      <c r="M2" s="77">
        <v>503.6599890593998</v>
      </c>
      <c r="N2" s="77">
        <v>601.2584583227898</v>
      </c>
      <c r="O2" s="80">
        <v>0.0</v>
      </c>
      <c r="P2" s="80">
        <v>0.0</v>
      </c>
      <c r="Q2" s="80">
        <v>0.0</v>
      </c>
      <c r="R2" s="80">
        <v>0.0</v>
      </c>
      <c r="S2" s="77">
        <v>2402.3957590941554</v>
      </c>
      <c r="T2" s="77">
        <v>2619.2586668943904</v>
      </c>
      <c r="U2" s="69"/>
      <c r="V2" s="53"/>
      <c r="W2" s="53"/>
      <c r="X2" s="53"/>
      <c r="Y2" s="53"/>
      <c r="Z2" s="53"/>
      <c r="AA2" s="53"/>
    </row>
    <row r="3" ht="14.25" customHeight="1">
      <c r="A3" s="75" t="s">
        <v>43</v>
      </c>
      <c r="B3" s="78">
        <v>661.3228294638974</v>
      </c>
      <c r="C3" s="61">
        <v>3228.5386681178106</v>
      </c>
      <c r="D3" s="61">
        <v>720.5149025690118</v>
      </c>
      <c r="E3" s="62">
        <v>0.0</v>
      </c>
      <c r="F3" s="63">
        <v>0.0</v>
      </c>
      <c r="G3" s="63">
        <v>0.0</v>
      </c>
      <c r="H3" s="61">
        <v>2369.0414283846712</v>
      </c>
      <c r="I3" s="63">
        <v>0.0</v>
      </c>
      <c r="J3" s="61">
        <v>114.80496816482868</v>
      </c>
      <c r="K3" s="61">
        <v>1442.5022161838788</v>
      </c>
      <c r="L3" s="61">
        <v>1368.3527404304218</v>
      </c>
      <c r="M3" s="61">
        <v>574.928797152341</v>
      </c>
      <c r="N3" s="61">
        <v>574.7162338129843</v>
      </c>
      <c r="O3" s="63">
        <v>0.0</v>
      </c>
      <c r="P3" s="63">
        <v>0.0</v>
      </c>
      <c r="Q3" s="63">
        <v>0.0</v>
      </c>
      <c r="R3" s="63">
        <v>0.0</v>
      </c>
      <c r="S3" s="61">
        <v>2655.359763177425</v>
      </c>
      <c r="T3" s="61">
        <v>2732.1694654794005</v>
      </c>
      <c r="U3" s="69"/>
      <c r="V3" s="53"/>
      <c r="W3" s="53"/>
      <c r="X3" s="53"/>
      <c r="Y3" s="53"/>
      <c r="Z3" s="53"/>
      <c r="AA3" s="53"/>
    </row>
    <row r="4" ht="14.25" customHeight="1">
      <c r="A4" s="75" t="s">
        <v>44</v>
      </c>
      <c r="B4" s="78">
        <v>796.4713218559522</v>
      </c>
      <c r="C4" s="61">
        <v>3014.4497550889705</v>
      </c>
      <c r="D4" s="12">
        <v>550.0870706074168</v>
      </c>
      <c r="E4" s="63">
        <v>0.0</v>
      </c>
      <c r="F4" s="63">
        <v>0.0</v>
      </c>
      <c r="G4" s="63">
        <v>0.0</v>
      </c>
      <c r="H4" s="61">
        <v>1986.5351668926055</v>
      </c>
      <c r="I4" s="63">
        <v>0.0</v>
      </c>
      <c r="J4" s="61">
        <v>119.39462806647343</v>
      </c>
      <c r="K4" s="61">
        <v>1231.4675242130545</v>
      </c>
      <c r="L4" s="63">
        <v>0.0</v>
      </c>
      <c r="M4" s="61">
        <v>503.45444432304254</v>
      </c>
      <c r="N4" s="61">
        <v>362.78561657820075</v>
      </c>
      <c r="O4" s="63">
        <v>0.0</v>
      </c>
      <c r="P4" s="61">
        <v>341.5656810215216</v>
      </c>
      <c r="Q4" s="63">
        <v>0.0</v>
      </c>
      <c r="R4" s="63">
        <v>0.0</v>
      </c>
      <c r="S4" s="61">
        <v>2498.8736067488194</v>
      </c>
      <c r="T4" s="63">
        <v>0.0</v>
      </c>
      <c r="U4" s="69"/>
      <c r="V4" s="53"/>
      <c r="W4" s="53"/>
      <c r="X4" s="53"/>
      <c r="Y4" s="53"/>
      <c r="Z4" s="53"/>
      <c r="AA4" s="53"/>
    </row>
    <row r="5" ht="14.25" customHeight="1">
      <c r="A5" s="75" t="s">
        <v>45</v>
      </c>
      <c r="B5" s="78">
        <v>709.2815902213122</v>
      </c>
      <c r="C5" s="12">
        <v>2636.8667346531342</v>
      </c>
      <c r="D5" s="61">
        <v>549.959005044715</v>
      </c>
      <c r="E5" s="63">
        <v>0.0</v>
      </c>
      <c r="F5" s="63">
        <v>0.0</v>
      </c>
      <c r="G5" s="63">
        <v>0.0</v>
      </c>
      <c r="H5" s="61">
        <v>2038.0964616909594</v>
      </c>
      <c r="I5" s="63">
        <v>0.0</v>
      </c>
      <c r="J5" s="63">
        <v>0.0</v>
      </c>
      <c r="K5" s="61">
        <v>1180.5945030452408</v>
      </c>
      <c r="L5" s="61">
        <v>1235.0213420154726</v>
      </c>
      <c r="M5" s="61">
        <v>429.3111368534497</v>
      </c>
      <c r="N5" s="61">
        <v>332.6313753356896</v>
      </c>
      <c r="O5" s="63">
        <v>0.0</v>
      </c>
      <c r="P5" s="61">
        <v>313.36163855942215</v>
      </c>
      <c r="Q5" s="61">
        <v>1269.1159987361218</v>
      </c>
      <c r="R5" s="63">
        <v>0.0</v>
      </c>
      <c r="S5" s="61">
        <v>2228.4273762413127</v>
      </c>
      <c r="T5" s="63">
        <v>0.0</v>
      </c>
      <c r="U5" s="69"/>
      <c r="V5" s="53"/>
      <c r="W5" s="53"/>
      <c r="X5" s="53"/>
      <c r="Y5" s="53"/>
      <c r="Z5" s="53"/>
      <c r="AA5" s="53"/>
    </row>
    <row r="6" ht="14.25" customHeight="1">
      <c r="A6" s="79" t="s">
        <v>46</v>
      </c>
      <c r="B6" s="15">
        <v>798.1979844946964</v>
      </c>
      <c r="C6" s="73">
        <v>2768.528054657716</v>
      </c>
      <c r="D6" s="73">
        <v>627.5374897007011</v>
      </c>
      <c r="E6" s="82">
        <v>0.0</v>
      </c>
      <c r="F6" s="82">
        <v>0.0</v>
      </c>
      <c r="G6" s="73">
        <v>2115.8837999578145</v>
      </c>
      <c r="H6" s="73">
        <v>2185.3692072114573</v>
      </c>
      <c r="I6" s="82">
        <v>0.0</v>
      </c>
      <c r="J6" s="82">
        <v>0.0</v>
      </c>
      <c r="K6" s="73">
        <v>1310.832391028847</v>
      </c>
      <c r="L6" s="73">
        <v>1221.52785267131</v>
      </c>
      <c r="M6" s="73">
        <v>420.0727250558737</v>
      </c>
      <c r="N6" s="73">
        <v>510.9356339174763</v>
      </c>
      <c r="O6" s="82">
        <v>0.0</v>
      </c>
      <c r="P6" s="73">
        <v>374.88217201681005</v>
      </c>
      <c r="Q6" s="82">
        <v>0.0</v>
      </c>
      <c r="R6" s="82">
        <v>0.0</v>
      </c>
      <c r="S6" s="73">
        <v>2196.5046731888315</v>
      </c>
      <c r="T6" s="82">
        <v>0.0</v>
      </c>
      <c r="U6" s="69"/>
      <c r="V6" s="53"/>
      <c r="W6" s="53"/>
      <c r="X6" s="53"/>
      <c r="Y6" s="53"/>
      <c r="Z6" s="53"/>
      <c r="AA6" s="53"/>
    </row>
    <row r="7" ht="14.25" customHeight="1">
      <c r="A7" s="35"/>
      <c r="B7" s="38">
        <f t="shared" ref="B7:T7" si="1">AVERAGE(B2:B6)</f>
        <v>735.2792384</v>
      </c>
      <c r="C7" s="38">
        <f t="shared" si="1"/>
        <v>3042.491344</v>
      </c>
      <c r="D7" s="38">
        <f t="shared" si="1"/>
        <v>633.259198</v>
      </c>
      <c r="E7" s="38">
        <f t="shared" si="1"/>
        <v>0</v>
      </c>
      <c r="F7" s="38">
        <f t="shared" si="1"/>
        <v>0</v>
      </c>
      <c r="G7" s="38">
        <f t="shared" si="1"/>
        <v>423.17676</v>
      </c>
      <c r="H7" s="38">
        <f t="shared" si="1"/>
        <v>2175.065997</v>
      </c>
      <c r="I7" s="38">
        <f t="shared" si="1"/>
        <v>11.14651289</v>
      </c>
      <c r="J7" s="38">
        <f t="shared" si="1"/>
        <v>71.18564733</v>
      </c>
      <c r="K7" s="38">
        <f t="shared" si="1"/>
        <v>1327.69406</v>
      </c>
      <c r="L7" s="38">
        <f t="shared" si="1"/>
        <v>1061.542232</v>
      </c>
      <c r="M7" s="38">
        <f t="shared" si="1"/>
        <v>486.2854185</v>
      </c>
      <c r="N7" s="38">
        <f t="shared" si="1"/>
        <v>476.4654636</v>
      </c>
      <c r="O7" s="38">
        <f t="shared" si="1"/>
        <v>0</v>
      </c>
      <c r="P7" s="38">
        <f t="shared" si="1"/>
        <v>205.9618983</v>
      </c>
      <c r="Q7" s="38">
        <f t="shared" si="1"/>
        <v>253.8231997</v>
      </c>
      <c r="R7" s="38">
        <f t="shared" si="1"/>
        <v>0</v>
      </c>
      <c r="S7" s="38">
        <f t="shared" si="1"/>
        <v>2396.312236</v>
      </c>
      <c r="T7" s="38">
        <f t="shared" si="1"/>
        <v>1070.285626</v>
      </c>
    </row>
    <row r="8" ht="14.25" customHeight="1">
      <c r="A8" s="53"/>
      <c r="B8" s="53"/>
      <c r="C8" s="53"/>
      <c r="D8" s="53"/>
      <c r="E8" s="53"/>
      <c r="F8" s="53"/>
      <c r="V8" s="30"/>
      <c r="W8" s="30"/>
      <c r="X8" s="30"/>
      <c r="Y8" s="30"/>
      <c r="Z8" s="30"/>
      <c r="AA8" s="30"/>
    </row>
    <row r="9" ht="14.25" customHeight="1">
      <c r="A9" s="53"/>
      <c r="B9" s="53"/>
      <c r="C9" s="53"/>
      <c r="D9" s="53"/>
      <c r="E9" s="53"/>
      <c r="F9" s="53"/>
      <c r="V9" s="30"/>
      <c r="W9" s="30"/>
      <c r="X9" s="30"/>
      <c r="Y9" s="30"/>
      <c r="Z9" s="30"/>
      <c r="AA9" s="30"/>
    </row>
    <row r="10" ht="14.25" customHeight="1">
      <c r="A10" s="53"/>
      <c r="B10" s="53"/>
      <c r="C10" s="53"/>
      <c r="D10" s="53"/>
      <c r="E10" s="53"/>
      <c r="F10" s="53"/>
      <c r="V10" s="30"/>
      <c r="W10" s="30"/>
      <c r="X10" s="30"/>
      <c r="Y10" s="30"/>
      <c r="Z10" s="30"/>
      <c r="AA10" s="30"/>
    </row>
    <row r="11" ht="14.25" customHeight="1">
      <c r="A11" s="53"/>
      <c r="B11" s="53"/>
      <c r="C11" s="53"/>
      <c r="D11" s="53"/>
      <c r="E11" s="53"/>
      <c r="F11" s="53"/>
      <c r="V11" s="30"/>
      <c r="W11" s="30"/>
      <c r="X11" s="30"/>
      <c r="Y11" s="30"/>
      <c r="Z11" s="30"/>
      <c r="AA11" s="30"/>
    </row>
    <row r="12" ht="14.25" customHeight="1">
      <c r="A12" s="53"/>
      <c r="B12" s="53"/>
      <c r="C12" s="53"/>
      <c r="D12" s="53"/>
      <c r="E12" s="53"/>
      <c r="F12" s="53"/>
      <c r="V12" s="30"/>
      <c r="W12" s="30"/>
      <c r="X12" s="30"/>
      <c r="Y12" s="30"/>
      <c r="Z12" s="30"/>
      <c r="AA12" s="30"/>
    </row>
    <row r="13" ht="14.25" customHeight="1">
      <c r="A13" s="53"/>
      <c r="B13" s="53"/>
      <c r="C13" s="53"/>
      <c r="D13" s="53"/>
      <c r="E13" s="53"/>
      <c r="F13" s="53"/>
      <c r="K13" s="30"/>
      <c r="L13" s="30"/>
      <c r="M13" s="30"/>
      <c r="N13" s="30"/>
      <c r="O13" s="30"/>
      <c r="P13" s="30"/>
      <c r="V13" s="30"/>
      <c r="W13" s="30"/>
      <c r="X13" s="30"/>
      <c r="Y13" s="30"/>
      <c r="Z13" s="30"/>
      <c r="AA13" s="30"/>
    </row>
    <row r="14" ht="14.25" customHeight="1">
      <c r="A14" s="53"/>
      <c r="B14" s="53"/>
      <c r="C14" s="53"/>
      <c r="D14" s="53"/>
      <c r="E14" s="53"/>
      <c r="F14" s="53"/>
      <c r="K14" s="30"/>
      <c r="L14" s="30"/>
      <c r="M14" s="30"/>
      <c r="N14" s="30"/>
      <c r="O14" s="30"/>
      <c r="P14" s="30"/>
    </row>
    <row r="15" ht="14.25" customHeight="1">
      <c r="A15" s="53"/>
      <c r="B15" s="53"/>
      <c r="C15" s="53"/>
      <c r="D15" s="53"/>
      <c r="E15" s="53"/>
      <c r="F15" s="53"/>
      <c r="K15" s="30"/>
      <c r="L15" s="30"/>
      <c r="M15" s="30"/>
      <c r="N15" s="30"/>
      <c r="O15" s="30"/>
      <c r="P15" s="30"/>
    </row>
    <row r="16" ht="14.25" customHeight="1">
      <c r="A16" s="53"/>
      <c r="B16" s="53"/>
      <c r="C16" s="53"/>
      <c r="D16" s="53"/>
      <c r="E16" s="53"/>
      <c r="F16" s="53"/>
      <c r="K16" s="30"/>
      <c r="L16" s="30"/>
      <c r="M16" s="30"/>
      <c r="N16" s="30"/>
      <c r="O16" s="30"/>
      <c r="P16" s="30"/>
    </row>
    <row r="17" ht="14.25" customHeight="1">
      <c r="A17" s="53"/>
      <c r="B17" s="53"/>
      <c r="C17" s="53"/>
      <c r="D17" s="53"/>
      <c r="E17" s="53"/>
      <c r="F17" s="53"/>
      <c r="K17" s="30"/>
      <c r="L17" s="30"/>
      <c r="M17" s="30"/>
      <c r="N17" s="30"/>
      <c r="O17" s="30"/>
      <c r="P17" s="30"/>
    </row>
    <row r="18" ht="14.25" customHeight="1">
      <c r="A18" s="53"/>
      <c r="B18" s="53"/>
      <c r="C18" s="53"/>
      <c r="D18" s="53"/>
      <c r="E18" s="53"/>
      <c r="F18" s="53"/>
      <c r="K18" s="30"/>
      <c r="L18" s="30"/>
      <c r="M18" s="30"/>
      <c r="N18" s="30"/>
      <c r="O18" s="30"/>
      <c r="P18" s="30"/>
    </row>
    <row r="19" ht="14.25" customHeight="1">
      <c r="A19" s="53"/>
      <c r="B19" s="53"/>
      <c r="C19" s="53"/>
      <c r="D19" s="53"/>
      <c r="E19" s="53"/>
      <c r="F19" s="53"/>
    </row>
    <row r="20" ht="14.25" customHeight="1">
      <c r="A20" s="53"/>
      <c r="B20" s="53"/>
      <c r="C20" s="53"/>
      <c r="D20" s="53"/>
      <c r="E20" s="53"/>
      <c r="F20" s="53"/>
    </row>
    <row r="21" ht="14.25" customHeight="1">
      <c r="A21" s="53"/>
      <c r="B21" s="53"/>
      <c r="C21" s="53"/>
      <c r="D21" s="53"/>
      <c r="E21" s="53"/>
      <c r="F21" s="53"/>
    </row>
    <row r="22" ht="14.25" customHeight="1">
      <c r="A22" s="53"/>
      <c r="B22" s="53"/>
      <c r="C22" s="53"/>
      <c r="D22" s="53"/>
      <c r="E22" s="53"/>
      <c r="F22" s="53"/>
    </row>
    <row r="23" ht="14.25" customHeight="1">
      <c r="A23" s="53"/>
      <c r="B23" s="53"/>
      <c r="C23" s="53"/>
      <c r="D23" s="53"/>
      <c r="E23" s="53"/>
      <c r="F23" s="53"/>
    </row>
    <row r="24" ht="14.25" customHeight="1">
      <c r="A24" s="53"/>
      <c r="B24" s="53"/>
      <c r="C24" s="53"/>
      <c r="D24" s="53"/>
      <c r="E24" s="53"/>
      <c r="F24" s="53"/>
    </row>
    <row r="25" ht="14.25" customHeight="1">
      <c r="A25" s="53"/>
      <c r="B25" s="53"/>
      <c r="C25" s="53"/>
      <c r="D25" s="53"/>
      <c r="E25" s="53"/>
      <c r="F25" s="53"/>
    </row>
    <row r="26" ht="14.25" customHeight="1">
      <c r="A26" s="53"/>
      <c r="B26" s="53"/>
      <c r="C26" s="53"/>
      <c r="D26" s="53"/>
      <c r="E26" s="53"/>
      <c r="F26" s="53"/>
    </row>
    <row r="27" ht="14.25" customHeight="1">
      <c r="A27" s="53"/>
      <c r="B27" s="53"/>
      <c r="C27" s="53"/>
      <c r="D27" s="53"/>
      <c r="E27" s="53"/>
      <c r="F27" s="53"/>
    </row>
    <row r="28" ht="14.25" customHeight="1">
      <c r="A28" s="53"/>
      <c r="B28" s="53"/>
      <c r="C28" s="53"/>
      <c r="D28" s="53"/>
      <c r="E28" s="53"/>
      <c r="F28" s="53"/>
    </row>
    <row r="29" ht="14.25" customHeight="1">
      <c r="A29" s="53"/>
      <c r="B29" s="53"/>
      <c r="C29" s="53"/>
      <c r="D29" s="53"/>
      <c r="E29" s="53"/>
      <c r="F29" s="53"/>
    </row>
    <row r="30" ht="14.25" customHeight="1">
      <c r="A30" s="53"/>
      <c r="B30" s="53"/>
      <c r="C30" s="53"/>
      <c r="D30" s="53"/>
      <c r="E30" s="53"/>
      <c r="F30" s="53"/>
    </row>
    <row r="31" ht="14.25" customHeight="1">
      <c r="A31" s="53"/>
      <c r="B31" s="53"/>
      <c r="C31" s="53"/>
      <c r="D31" s="53"/>
      <c r="E31" s="53"/>
      <c r="F31" s="53"/>
    </row>
    <row r="32" ht="14.25" customHeight="1">
      <c r="A32" s="53"/>
      <c r="B32" s="53"/>
      <c r="C32" s="53"/>
      <c r="D32" s="53"/>
      <c r="E32" s="53"/>
      <c r="F32" s="53"/>
    </row>
    <row r="33" ht="14.25" customHeight="1">
      <c r="A33" s="53"/>
      <c r="B33" s="53"/>
      <c r="C33" s="53"/>
      <c r="D33" s="53"/>
      <c r="E33" s="53"/>
      <c r="F33" s="53"/>
    </row>
    <row r="34" ht="14.25" customHeight="1">
      <c r="A34" s="53"/>
      <c r="B34" s="53"/>
      <c r="C34" s="53"/>
      <c r="D34" s="53"/>
      <c r="E34" s="53"/>
      <c r="F34" s="53"/>
    </row>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25"/>
    <col customWidth="1" min="2" max="4" width="10.75"/>
    <col customWidth="1" min="5" max="5" width="10.88"/>
    <col customWidth="1" min="6" max="6" width="9.5"/>
  </cols>
  <sheetData>
    <row r="1">
      <c r="A1" s="83" t="s">
        <v>0</v>
      </c>
      <c r="B1" s="84" t="s">
        <v>39</v>
      </c>
      <c r="C1" s="85" t="s">
        <v>32</v>
      </c>
      <c r="D1" s="85" t="s">
        <v>33</v>
      </c>
      <c r="E1" s="85" t="s">
        <v>34</v>
      </c>
      <c r="F1" s="86"/>
    </row>
    <row r="2">
      <c r="A2" s="27" t="s">
        <v>2</v>
      </c>
      <c r="B2" s="7">
        <v>13321.479540082457</v>
      </c>
      <c r="C2" s="8">
        <v>118.59334723763418</v>
      </c>
      <c r="D2" s="8">
        <v>1312.459695285735</v>
      </c>
      <c r="E2" s="9">
        <v>735.2792383719528</v>
      </c>
      <c r="F2" s="12"/>
    </row>
    <row r="3">
      <c r="A3" s="69" t="s">
        <v>3</v>
      </c>
      <c r="B3" s="11">
        <v>58283.143639779264</v>
      </c>
      <c r="C3" s="12">
        <v>1079.5090802891962</v>
      </c>
      <c r="D3" s="12">
        <v>5296.385812002429</v>
      </c>
      <c r="E3" s="13">
        <v>3042.491343566794</v>
      </c>
      <c r="F3" s="12"/>
    </row>
    <row r="4">
      <c r="A4" s="69" t="s">
        <v>4</v>
      </c>
      <c r="B4" s="11">
        <v>10372.479400459943</v>
      </c>
      <c r="C4" s="12">
        <v>140.6790196552863</v>
      </c>
      <c r="D4" s="12">
        <v>904.390394191302</v>
      </c>
      <c r="E4" s="10">
        <v>633.259197987647</v>
      </c>
      <c r="F4" s="12"/>
    </row>
    <row r="5">
      <c r="A5" s="69" t="s">
        <v>5</v>
      </c>
      <c r="B5" s="11">
        <v>46920.51797296538</v>
      </c>
      <c r="C5" s="12">
        <v>527.173454803143</v>
      </c>
      <c r="D5" s="61">
        <v>4967.099576233346</v>
      </c>
      <c r="E5" s="10">
        <v>0.0</v>
      </c>
      <c r="F5" s="12"/>
    </row>
    <row r="6">
      <c r="A6" s="69" t="s">
        <v>6</v>
      </c>
      <c r="B6" s="11">
        <v>7964.712952931023</v>
      </c>
      <c r="C6" s="61">
        <v>151.5704628675241</v>
      </c>
      <c r="D6" s="61">
        <v>391.2583944574035</v>
      </c>
      <c r="E6" s="10">
        <v>0.0</v>
      </c>
      <c r="F6" s="12"/>
    </row>
    <row r="7">
      <c r="A7" s="69" t="s">
        <v>7</v>
      </c>
      <c r="B7" s="78">
        <v>39618.383469324595</v>
      </c>
      <c r="C7" s="61">
        <v>744.1660483164655</v>
      </c>
      <c r="D7" s="61">
        <v>4546.734834107204</v>
      </c>
      <c r="E7" s="10">
        <v>423.1767599915629</v>
      </c>
      <c r="F7" s="12"/>
    </row>
    <row r="8">
      <c r="A8" s="69" t="s">
        <v>8</v>
      </c>
      <c r="B8" s="78">
        <v>44398.56473170819</v>
      </c>
      <c r="C8" s="61">
        <v>510.0942179279773</v>
      </c>
      <c r="D8" s="61">
        <v>4947.362102370058</v>
      </c>
      <c r="E8" s="10">
        <v>2175.065997445543</v>
      </c>
      <c r="F8" s="12"/>
    </row>
    <row r="9">
      <c r="A9" s="69" t="s">
        <v>9</v>
      </c>
      <c r="B9" s="78">
        <v>1668.6616299375153</v>
      </c>
      <c r="C9" s="61">
        <v>41.289513908704194</v>
      </c>
      <c r="D9" s="61">
        <v>59.98668901868391</v>
      </c>
      <c r="E9" s="10">
        <v>11.14651289209786</v>
      </c>
      <c r="F9" s="12"/>
    </row>
    <row r="10">
      <c r="A10" s="69" t="s">
        <v>10</v>
      </c>
      <c r="B10" s="78">
        <v>3569.545797685233</v>
      </c>
      <c r="C10" s="61">
        <v>30.27438213791868</v>
      </c>
      <c r="D10" s="61">
        <v>107.15936364836996</v>
      </c>
      <c r="E10" s="10">
        <v>71.18564732812428</v>
      </c>
      <c r="F10" s="12"/>
    </row>
    <row r="11">
      <c r="A11" s="69" t="s">
        <v>11</v>
      </c>
      <c r="B11" s="78">
        <v>32929.01017046861</v>
      </c>
      <c r="C11" s="61">
        <v>433.6129298120007</v>
      </c>
      <c r="D11" s="61">
        <v>2891.7264021118576</v>
      </c>
      <c r="E11" s="10">
        <v>1327.6940600388461</v>
      </c>
      <c r="F11" s="12"/>
    </row>
    <row r="12">
      <c r="A12" s="69" t="s">
        <v>12</v>
      </c>
      <c r="B12" s="78">
        <v>38047.331745455886</v>
      </c>
      <c r="C12" s="61">
        <v>361.65500393341927</v>
      </c>
      <c r="D12" s="61">
        <v>4119.180901187463</v>
      </c>
      <c r="E12" s="10">
        <v>1061.542232356265</v>
      </c>
      <c r="F12" s="12"/>
    </row>
    <row r="13">
      <c r="A13" s="69" t="s">
        <v>13</v>
      </c>
      <c r="B13" s="78">
        <v>9860.62213131361</v>
      </c>
      <c r="C13" s="61">
        <v>47.87017102525728</v>
      </c>
      <c r="D13" s="61">
        <v>562.727413294596</v>
      </c>
      <c r="E13" s="10">
        <v>486.28541848882134</v>
      </c>
      <c r="F13" s="12"/>
    </row>
    <row r="14">
      <c r="A14" s="69" t="s">
        <v>14</v>
      </c>
      <c r="B14" s="78">
        <v>11761.70759869928</v>
      </c>
      <c r="C14" s="61">
        <v>521.1284160029422</v>
      </c>
      <c r="D14" s="61">
        <v>620.4400953384907</v>
      </c>
      <c r="E14" s="10">
        <v>476.4654635934282</v>
      </c>
      <c r="F14" s="12"/>
    </row>
    <row r="15">
      <c r="A15" s="69" t="s">
        <v>15</v>
      </c>
      <c r="B15" s="78">
        <v>22123.924753005416</v>
      </c>
      <c r="C15" s="61">
        <v>2336.142838527535</v>
      </c>
      <c r="D15" s="61">
        <v>1248.578591275866</v>
      </c>
      <c r="E15" s="10">
        <v>0.0</v>
      </c>
      <c r="F15" s="12"/>
    </row>
    <row r="16">
      <c r="A16" s="69" t="s">
        <v>16</v>
      </c>
      <c r="B16" s="78">
        <v>6081.135212495108</v>
      </c>
      <c r="C16" s="61">
        <v>66.25466347258273</v>
      </c>
      <c r="D16" s="61">
        <v>486.481152576341</v>
      </c>
      <c r="E16" s="10">
        <v>205.96189831955076</v>
      </c>
      <c r="F16" s="12"/>
    </row>
    <row r="17">
      <c r="A17" s="69" t="s">
        <v>17</v>
      </c>
      <c r="B17" s="78">
        <v>29214.050889375845</v>
      </c>
      <c r="C17" s="61">
        <v>724.0106784949019</v>
      </c>
      <c r="D17" s="61">
        <v>1955.1345425154855</v>
      </c>
      <c r="E17" s="10">
        <v>253.82319974722435</v>
      </c>
      <c r="F17" s="12"/>
    </row>
    <row r="18">
      <c r="A18" s="69" t="s">
        <v>18</v>
      </c>
      <c r="B18" s="78">
        <v>11452.972203714255</v>
      </c>
      <c r="C18" s="61">
        <v>222.5814454404968</v>
      </c>
      <c r="D18" s="61">
        <v>487.97004572246016</v>
      </c>
      <c r="E18" s="10">
        <v>0.0</v>
      </c>
      <c r="F18" s="12"/>
    </row>
    <row r="19">
      <c r="A19" s="69" t="s">
        <v>19</v>
      </c>
      <c r="B19" s="78">
        <v>43454.10467489795</v>
      </c>
      <c r="C19" s="61">
        <v>813.253505366177</v>
      </c>
      <c r="D19" s="61">
        <v>4305.856025858764</v>
      </c>
      <c r="E19" s="10">
        <v>2396.3122356901085</v>
      </c>
      <c r="F19" s="12"/>
    </row>
    <row r="20">
      <c r="A20" s="87" t="s">
        <v>20</v>
      </c>
      <c r="B20" s="88">
        <v>56607.120113542616</v>
      </c>
      <c r="C20" s="73">
        <v>2026.5757438150456</v>
      </c>
      <c r="D20" s="73">
        <v>9447.191974730975</v>
      </c>
      <c r="E20" s="18">
        <v>1070.2856264747581</v>
      </c>
      <c r="F20" s="12"/>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13"/>
    <col customWidth="1" min="2" max="5" width="14.0"/>
    <col customWidth="1" min="6" max="6" width="14.13"/>
    <col customWidth="1" min="7" max="26" width="7.63"/>
  </cols>
  <sheetData>
    <row r="1" ht="14.25" customHeight="1">
      <c r="A1" s="1" t="s">
        <v>0</v>
      </c>
      <c r="B1" s="2">
        <v>2013.0</v>
      </c>
      <c r="C1" s="3">
        <v>2014.0</v>
      </c>
      <c r="D1" s="3">
        <v>2015.0</v>
      </c>
      <c r="E1" s="3">
        <v>2016.0</v>
      </c>
      <c r="F1" s="4">
        <v>2017.0</v>
      </c>
    </row>
    <row r="2" ht="14.25" customHeight="1">
      <c r="A2" s="6" t="s">
        <v>2</v>
      </c>
      <c r="B2" s="89">
        <v>4.2202935E7</v>
      </c>
      <c r="C2" s="90">
        <v>4.26695E7</v>
      </c>
      <c r="D2" s="90">
        <v>4.3131966E7</v>
      </c>
      <c r="E2" s="90">
        <v>4.3590368E7</v>
      </c>
      <c r="F2" s="91">
        <v>4.4044811E7</v>
      </c>
      <c r="H2" s="51" t="s">
        <v>47</v>
      </c>
      <c r="I2" s="20"/>
      <c r="J2" s="20"/>
      <c r="K2" s="21"/>
    </row>
    <row r="3" ht="14.25" customHeight="1">
      <c r="A3" s="6" t="s">
        <v>3</v>
      </c>
      <c r="B3" s="92">
        <v>2.3128129E7</v>
      </c>
      <c r="C3" s="93">
        <v>2.3475686E7</v>
      </c>
      <c r="D3" s="93">
        <v>2.3815995E7</v>
      </c>
      <c r="E3" s="93">
        <v>2.4190907E7</v>
      </c>
      <c r="F3" s="94">
        <v>2.460186E7</v>
      </c>
      <c r="H3" s="22"/>
      <c r="K3" s="23"/>
    </row>
    <row r="4" ht="14.25" customHeight="1">
      <c r="A4" s="6" t="s">
        <v>4</v>
      </c>
      <c r="B4" s="92">
        <v>2.01035903E8</v>
      </c>
      <c r="C4" s="93">
        <v>2.02763735E8</v>
      </c>
      <c r="D4" s="93">
        <v>2.04471769E8</v>
      </c>
      <c r="E4" s="93">
        <v>2.06163058E8</v>
      </c>
      <c r="F4" s="94">
        <v>2.07833831E8</v>
      </c>
      <c r="H4" s="22"/>
      <c r="K4" s="23"/>
    </row>
    <row r="5" ht="14.25" customHeight="1">
      <c r="A5" s="6" t="s">
        <v>5</v>
      </c>
      <c r="B5" s="92">
        <v>3.5082954E7</v>
      </c>
      <c r="C5" s="93">
        <v>3.5437435E7</v>
      </c>
      <c r="D5" s="93">
        <v>3.5702908E7</v>
      </c>
      <c r="E5" s="93">
        <v>3.6109487E7</v>
      </c>
      <c r="F5" s="94">
        <v>3.6543321E7</v>
      </c>
      <c r="H5" s="24"/>
      <c r="I5" s="25"/>
      <c r="J5" s="25"/>
      <c r="K5" s="26"/>
    </row>
    <row r="6" ht="14.25" customHeight="1">
      <c r="A6" s="6" t="s">
        <v>6</v>
      </c>
      <c r="B6" s="92">
        <v>1.35738E9</v>
      </c>
      <c r="C6" s="93">
        <v>1.36427E9</v>
      </c>
      <c r="D6" s="93">
        <v>1.37122E9</v>
      </c>
      <c r="E6" s="93">
        <v>1.378665E9</v>
      </c>
      <c r="F6" s="94">
        <v>1.386395E9</v>
      </c>
    </row>
    <row r="7" ht="14.25" customHeight="1">
      <c r="A7" s="6" t="s">
        <v>7</v>
      </c>
      <c r="B7" s="92">
        <v>6.5998687E7</v>
      </c>
      <c r="C7" s="93">
        <v>6.6312067E7</v>
      </c>
      <c r="D7" s="93">
        <v>6.6548272E7</v>
      </c>
      <c r="E7" s="93">
        <v>6.6724104E7</v>
      </c>
      <c r="F7" s="94">
        <v>6.6864379E7</v>
      </c>
    </row>
    <row r="8" ht="14.25" customHeight="1">
      <c r="A8" s="6" t="s">
        <v>8</v>
      </c>
      <c r="B8" s="92">
        <v>8.0645605E7</v>
      </c>
      <c r="C8" s="93">
        <v>8.09825E7</v>
      </c>
      <c r="D8" s="93">
        <v>8.1686611E7</v>
      </c>
      <c r="E8" s="93">
        <v>8.2348669E7</v>
      </c>
      <c r="F8" s="94">
        <v>8.2657002E7</v>
      </c>
    </row>
    <row r="9" ht="14.25" customHeight="1">
      <c r="A9" s="6" t="s">
        <v>9</v>
      </c>
      <c r="B9" s="92">
        <v>1.280846129E9</v>
      </c>
      <c r="C9" s="93">
        <v>1.295604184E9</v>
      </c>
      <c r="D9" s="93">
        <v>1.310152403E9</v>
      </c>
      <c r="E9" s="93">
        <v>1.324509589E9</v>
      </c>
      <c r="F9" s="94">
        <v>1.338658835E9</v>
      </c>
    </row>
    <row r="10" ht="14.25" customHeight="1">
      <c r="A10" s="6" t="s">
        <v>10</v>
      </c>
      <c r="B10" s="92">
        <v>2.51806402E8</v>
      </c>
      <c r="C10" s="93">
        <v>2.55129004E8</v>
      </c>
      <c r="D10" s="93">
        <v>2.58383256E8</v>
      </c>
      <c r="E10" s="93">
        <v>2.61554226E8</v>
      </c>
      <c r="F10" s="94">
        <v>2.64645886E8</v>
      </c>
    </row>
    <row r="11" ht="14.25" customHeight="1">
      <c r="A11" s="6" t="s">
        <v>11</v>
      </c>
      <c r="B11" s="92">
        <v>6.0233948E7</v>
      </c>
      <c r="C11" s="93">
        <v>6.078914E7</v>
      </c>
      <c r="D11" s="93">
        <v>6.0730582E7</v>
      </c>
      <c r="E11" s="93">
        <v>6.0627498E7</v>
      </c>
      <c r="F11" s="94">
        <v>6.0536709E7</v>
      </c>
    </row>
    <row r="12" ht="14.25" customHeight="1">
      <c r="A12" s="6" t="s">
        <v>12</v>
      </c>
      <c r="B12" s="92">
        <v>1.27445E8</v>
      </c>
      <c r="C12" s="93">
        <v>1.27276E8</v>
      </c>
      <c r="D12" s="93">
        <v>1.27141E8</v>
      </c>
      <c r="E12" s="93">
        <v>1.26994511E8</v>
      </c>
      <c r="F12" s="94">
        <v>1.26785797E8</v>
      </c>
    </row>
    <row r="13" ht="14.25" customHeight="1">
      <c r="A13" s="6" t="s">
        <v>13</v>
      </c>
      <c r="B13" s="92">
        <v>1.18827161E8</v>
      </c>
      <c r="C13" s="93">
        <v>1.20355128E8</v>
      </c>
      <c r="D13" s="93">
        <v>1.21858258E8</v>
      </c>
      <c r="E13" s="93">
        <v>1.23333376E8</v>
      </c>
      <c r="F13" s="94">
        <v>1.24777324E8</v>
      </c>
    </row>
    <row r="14" ht="14.25" customHeight="1">
      <c r="A14" s="6" t="s">
        <v>14</v>
      </c>
      <c r="B14" s="92">
        <v>1.43506995E8</v>
      </c>
      <c r="C14" s="93">
        <v>1.43819666E8</v>
      </c>
      <c r="D14" s="93">
        <v>1.4409687E8</v>
      </c>
      <c r="E14" s="93">
        <v>1.44342396E8</v>
      </c>
      <c r="F14" s="94">
        <v>1.4449674E8</v>
      </c>
    </row>
    <row r="15" ht="14.25" customHeight="1">
      <c r="A15" s="6" t="s">
        <v>15</v>
      </c>
      <c r="B15" s="92">
        <v>3.0052518E7</v>
      </c>
      <c r="C15" s="93">
        <v>3.0916994E7</v>
      </c>
      <c r="D15" s="93">
        <v>3.1717667E7</v>
      </c>
      <c r="E15" s="93">
        <v>3.2442572E7</v>
      </c>
      <c r="F15" s="94">
        <v>3.3099147E7</v>
      </c>
    </row>
    <row r="16" ht="14.25" customHeight="1">
      <c r="A16" s="6" t="s">
        <v>16</v>
      </c>
      <c r="B16" s="92">
        <v>5.3689236E7</v>
      </c>
      <c r="C16" s="93">
        <v>5.4545991E7</v>
      </c>
      <c r="D16" s="93">
        <v>5.5386367E7</v>
      </c>
      <c r="E16" s="93">
        <v>5.6203654E7</v>
      </c>
      <c r="F16" s="94">
        <v>5.7000451E7</v>
      </c>
    </row>
    <row r="17" ht="14.25" customHeight="1">
      <c r="A17" s="6" t="s">
        <v>17</v>
      </c>
      <c r="B17" s="92">
        <v>5.0428893E7</v>
      </c>
      <c r="C17" s="93">
        <v>5.0746659E7</v>
      </c>
      <c r="D17" s="93">
        <v>5.1014947E7</v>
      </c>
      <c r="E17" s="93">
        <v>5.1217803E7</v>
      </c>
      <c r="F17" s="94">
        <v>5.1361911E7</v>
      </c>
    </row>
    <row r="18" ht="14.25" customHeight="1">
      <c r="A18" s="6" t="s">
        <v>18</v>
      </c>
      <c r="B18" s="92">
        <v>7.5928564E7</v>
      </c>
      <c r="C18" s="93">
        <v>7.7231907E7</v>
      </c>
      <c r="D18" s="93">
        <v>7.8529409E7</v>
      </c>
      <c r="E18" s="93">
        <v>7.9821724E7</v>
      </c>
      <c r="F18" s="94">
        <v>8.1101892E7</v>
      </c>
    </row>
    <row r="19" ht="14.25" customHeight="1">
      <c r="A19" s="6" t="s">
        <v>19</v>
      </c>
      <c r="B19" s="92">
        <v>6.4128273E7</v>
      </c>
      <c r="C19" s="93">
        <v>6.4602298E7</v>
      </c>
      <c r="D19" s="93">
        <v>6.5116219E7</v>
      </c>
      <c r="E19" s="93">
        <v>6.5611593E7</v>
      </c>
      <c r="F19" s="94">
        <v>6.6058859E7</v>
      </c>
    </row>
    <row r="20" ht="14.25" customHeight="1">
      <c r="A20" s="14" t="s">
        <v>20</v>
      </c>
      <c r="B20" s="95">
        <v>3.15993715E8</v>
      </c>
      <c r="C20" s="96">
        <v>3.18301008E8</v>
      </c>
      <c r="D20" s="96">
        <v>3.20635163E8</v>
      </c>
      <c r="E20" s="96">
        <v>3.22941311E8</v>
      </c>
      <c r="F20" s="97">
        <v>3.24985539E8</v>
      </c>
    </row>
    <row r="21" ht="14.25" customHeight="1"/>
    <row r="22" ht="14.25" customHeight="1">
      <c r="A22" s="30"/>
      <c r="B22" s="30"/>
      <c r="C22" s="30"/>
      <c r="D22" s="30"/>
    </row>
    <row r="23" ht="14.25" customHeight="1">
      <c r="A23" s="30"/>
      <c r="B23" s="30"/>
      <c r="C23" s="30"/>
      <c r="D23" s="30"/>
    </row>
    <row r="24" ht="14.25" customHeight="1">
      <c r="A24" s="30"/>
      <c r="B24" s="30"/>
      <c r="C24" s="30"/>
      <c r="D24" s="30"/>
    </row>
    <row r="25" ht="14.25" customHeight="1">
      <c r="A25" s="30"/>
      <c r="B25" s="30"/>
      <c r="C25" s="30"/>
      <c r="D25" s="30"/>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H2:K5"/>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6" width="11.63"/>
    <col customWidth="1" min="7" max="7" width="11.75"/>
  </cols>
  <sheetData>
    <row r="1">
      <c r="A1" s="1" t="s">
        <v>0</v>
      </c>
      <c r="B1" s="2">
        <v>2013.0</v>
      </c>
      <c r="C1" s="3">
        <v>2014.0</v>
      </c>
      <c r="D1" s="3">
        <v>2015.0</v>
      </c>
      <c r="E1" s="3">
        <v>2016.0</v>
      </c>
      <c r="F1" s="3">
        <v>2017.0</v>
      </c>
      <c r="G1" s="98" t="s">
        <v>1</v>
      </c>
    </row>
    <row r="2">
      <c r="A2" s="6" t="s">
        <v>2</v>
      </c>
      <c r="B2" s="89">
        <v>4.2202935E7</v>
      </c>
      <c r="C2" s="90">
        <v>4.26695E7</v>
      </c>
      <c r="D2" s="90">
        <v>4.3131966E7</v>
      </c>
      <c r="E2" s="90">
        <v>4.3590368E7</v>
      </c>
      <c r="F2" s="90">
        <v>4.4044811E7</v>
      </c>
      <c r="G2" s="99">
        <f t="shared" ref="G2:G20" si="1">AVERAGE(B2:F2)</f>
        <v>43127916</v>
      </c>
    </row>
    <row r="3">
      <c r="A3" s="6" t="s">
        <v>3</v>
      </c>
      <c r="B3" s="92">
        <v>2.3128129E7</v>
      </c>
      <c r="C3" s="93">
        <v>2.3475686E7</v>
      </c>
      <c r="D3" s="93">
        <v>2.3815995E7</v>
      </c>
      <c r="E3" s="93">
        <v>2.4190907E7</v>
      </c>
      <c r="F3" s="93">
        <v>2.460186E7</v>
      </c>
      <c r="G3" s="99">
        <f t="shared" si="1"/>
        <v>23842515.4</v>
      </c>
    </row>
    <row r="4">
      <c r="A4" s="6" t="s">
        <v>4</v>
      </c>
      <c r="B4" s="92">
        <v>2.01035903E8</v>
      </c>
      <c r="C4" s="93">
        <v>2.02763735E8</v>
      </c>
      <c r="D4" s="93">
        <v>2.04471769E8</v>
      </c>
      <c r="E4" s="93">
        <v>2.06163058E8</v>
      </c>
      <c r="F4" s="93">
        <v>2.07833831E8</v>
      </c>
      <c r="G4" s="99">
        <f t="shared" si="1"/>
        <v>204453659.2</v>
      </c>
    </row>
    <row r="5">
      <c r="A5" s="6" t="s">
        <v>5</v>
      </c>
      <c r="B5" s="92">
        <v>3.5082954E7</v>
      </c>
      <c r="C5" s="93">
        <v>3.5437435E7</v>
      </c>
      <c r="D5" s="93">
        <v>3.5702908E7</v>
      </c>
      <c r="E5" s="93">
        <v>3.6109487E7</v>
      </c>
      <c r="F5" s="93">
        <v>3.6543321E7</v>
      </c>
      <c r="G5" s="99">
        <f t="shared" si="1"/>
        <v>35775221</v>
      </c>
    </row>
    <row r="6">
      <c r="A6" s="6" t="s">
        <v>6</v>
      </c>
      <c r="B6" s="92">
        <v>1.35738E9</v>
      </c>
      <c r="C6" s="93">
        <v>1.36427E9</v>
      </c>
      <c r="D6" s="93">
        <v>1.37122E9</v>
      </c>
      <c r="E6" s="93">
        <v>1.378665E9</v>
      </c>
      <c r="F6" s="93">
        <v>1.386395E9</v>
      </c>
      <c r="G6" s="99">
        <f t="shared" si="1"/>
        <v>1371586000</v>
      </c>
    </row>
    <row r="7">
      <c r="A7" s="6" t="s">
        <v>7</v>
      </c>
      <c r="B7" s="92">
        <v>6.5998687E7</v>
      </c>
      <c r="C7" s="93">
        <v>6.6312067E7</v>
      </c>
      <c r="D7" s="93">
        <v>6.6548272E7</v>
      </c>
      <c r="E7" s="93">
        <v>6.6724104E7</v>
      </c>
      <c r="F7" s="93">
        <v>6.6864379E7</v>
      </c>
      <c r="G7" s="99">
        <f t="shared" si="1"/>
        <v>66489501.8</v>
      </c>
    </row>
    <row r="8">
      <c r="A8" s="6" t="s">
        <v>8</v>
      </c>
      <c r="B8" s="92">
        <v>8.0645605E7</v>
      </c>
      <c r="C8" s="93">
        <v>8.09825E7</v>
      </c>
      <c r="D8" s="93">
        <v>8.1686611E7</v>
      </c>
      <c r="E8" s="93">
        <v>8.2348669E7</v>
      </c>
      <c r="F8" s="93">
        <v>8.2657002E7</v>
      </c>
      <c r="G8" s="99">
        <f t="shared" si="1"/>
        <v>81664077.4</v>
      </c>
    </row>
    <row r="9">
      <c r="A9" s="6" t="s">
        <v>9</v>
      </c>
      <c r="B9" s="92">
        <v>1.280846129E9</v>
      </c>
      <c r="C9" s="93">
        <v>1.295604184E9</v>
      </c>
      <c r="D9" s="93">
        <v>1.310152403E9</v>
      </c>
      <c r="E9" s="93">
        <v>1.324509589E9</v>
      </c>
      <c r="F9" s="93">
        <v>1.338658835E9</v>
      </c>
      <c r="G9" s="99">
        <f t="shared" si="1"/>
        <v>1309954228</v>
      </c>
    </row>
    <row r="10">
      <c r="A10" s="6" t="s">
        <v>10</v>
      </c>
      <c r="B10" s="92">
        <v>2.51806402E8</v>
      </c>
      <c r="C10" s="93">
        <v>2.55129004E8</v>
      </c>
      <c r="D10" s="93">
        <v>2.58383256E8</v>
      </c>
      <c r="E10" s="93">
        <v>2.61554226E8</v>
      </c>
      <c r="F10" s="93">
        <v>2.64645886E8</v>
      </c>
      <c r="G10" s="99">
        <f t="shared" si="1"/>
        <v>258303754.8</v>
      </c>
    </row>
    <row r="11">
      <c r="A11" s="6" t="s">
        <v>11</v>
      </c>
      <c r="B11" s="92">
        <v>6.0233948E7</v>
      </c>
      <c r="C11" s="93">
        <v>6.078914E7</v>
      </c>
      <c r="D11" s="93">
        <v>6.0730582E7</v>
      </c>
      <c r="E11" s="93">
        <v>6.0627498E7</v>
      </c>
      <c r="F11" s="93">
        <v>6.0536709E7</v>
      </c>
      <c r="G11" s="99">
        <f t="shared" si="1"/>
        <v>60583575.4</v>
      </c>
    </row>
    <row r="12">
      <c r="A12" s="6" t="s">
        <v>12</v>
      </c>
      <c r="B12" s="92">
        <v>1.27445E8</v>
      </c>
      <c r="C12" s="93">
        <v>1.27276E8</v>
      </c>
      <c r="D12" s="93">
        <v>1.27141E8</v>
      </c>
      <c r="E12" s="93">
        <v>1.26994511E8</v>
      </c>
      <c r="F12" s="93">
        <v>1.26785797E8</v>
      </c>
      <c r="G12" s="99">
        <f t="shared" si="1"/>
        <v>127128461.6</v>
      </c>
    </row>
    <row r="13">
      <c r="A13" s="6" t="s">
        <v>13</v>
      </c>
      <c r="B13" s="92">
        <v>1.18827161E8</v>
      </c>
      <c r="C13" s="93">
        <v>1.20355128E8</v>
      </c>
      <c r="D13" s="93">
        <v>1.21858258E8</v>
      </c>
      <c r="E13" s="93">
        <v>1.23333376E8</v>
      </c>
      <c r="F13" s="93">
        <v>1.24777324E8</v>
      </c>
      <c r="G13" s="99">
        <f t="shared" si="1"/>
        <v>121830249.4</v>
      </c>
    </row>
    <row r="14">
      <c r="A14" s="6" t="s">
        <v>14</v>
      </c>
      <c r="B14" s="92">
        <v>1.43506995E8</v>
      </c>
      <c r="C14" s="93">
        <v>1.43819666E8</v>
      </c>
      <c r="D14" s="93">
        <v>1.4409687E8</v>
      </c>
      <c r="E14" s="93">
        <v>1.44342396E8</v>
      </c>
      <c r="F14" s="93">
        <v>1.4449674E8</v>
      </c>
      <c r="G14" s="99">
        <f t="shared" si="1"/>
        <v>144052533.4</v>
      </c>
    </row>
    <row r="15">
      <c r="A15" s="6" t="s">
        <v>15</v>
      </c>
      <c r="B15" s="92">
        <v>3.0052518E7</v>
      </c>
      <c r="C15" s="93">
        <v>3.0916994E7</v>
      </c>
      <c r="D15" s="93">
        <v>3.1717667E7</v>
      </c>
      <c r="E15" s="93">
        <v>3.2442572E7</v>
      </c>
      <c r="F15" s="93">
        <v>3.3099147E7</v>
      </c>
      <c r="G15" s="99">
        <f t="shared" si="1"/>
        <v>31645779.6</v>
      </c>
    </row>
    <row r="16">
      <c r="A16" s="6" t="s">
        <v>16</v>
      </c>
      <c r="B16" s="92">
        <v>5.3689236E7</v>
      </c>
      <c r="C16" s="93">
        <v>5.4545991E7</v>
      </c>
      <c r="D16" s="93">
        <v>5.5386367E7</v>
      </c>
      <c r="E16" s="93">
        <v>5.6203654E7</v>
      </c>
      <c r="F16" s="93">
        <v>5.7000451E7</v>
      </c>
      <c r="G16" s="99">
        <f t="shared" si="1"/>
        <v>55365139.8</v>
      </c>
    </row>
    <row r="17">
      <c r="A17" s="6" t="s">
        <v>17</v>
      </c>
      <c r="B17" s="92">
        <v>5.0428893E7</v>
      </c>
      <c r="C17" s="93">
        <v>5.0746659E7</v>
      </c>
      <c r="D17" s="93">
        <v>5.1014947E7</v>
      </c>
      <c r="E17" s="93">
        <v>5.1217803E7</v>
      </c>
      <c r="F17" s="93">
        <v>5.1361911E7</v>
      </c>
      <c r="G17" s="99">
        <f t="shared" si="1"/>
        <v>50954042.6</v>
      </c>
    </row>
    <row r="18">
      <c r="A18" s="6" t="s">
        <v>18</v>
      </c>
      <c r="B18" s="92">
        <v>7.5928564E7</v>
      </c>
      <c r="C18" s="93">
        <v>7.7231907E7</v>
      </c>
      <c r="D18" s="93">
        <v>7.8529409E7</v>
      </c>
      <c r="E18" s="93">
        <v>7.9821724E7</v>
      </c>
      <c r="F18" s="93">
        <v>8.1101892E7</v>
      </c>
      <c r="G18" s="99">
        <f t="shared" si="1"/>
        <v>78522699.2</v>
      </c>
    </row>
    <row r="19">
      <c r="A19" s="6" t="s">
        <v>19</v>
      </c>
      <c r="B19" s="92">
        <v>6.4128273E7</v>
      </c>
      <c r="C19" s="93">
        <v>6.4602298E7</v>
      </c>
      <c r="D19" s="93">
        <v>6.5116219E7</v>
      </c>
      <c r="E19" s="93">
        <v>6.5611593E7</v>
      </c>
      <c r="F19" s="93">
        <v>6.6058859E7</v>
      </c>
      <c r="G19" s="99">
        <f t="shared" si="1"/>
        <v>65103448.4</v>
      </c>
    </row>
    <row r="20">
      <c r="A20" s="14" t="s">
        <v>20</v>
      </c>
      <c r="B20" s="95">
        <v>3.15993715E8</v>
      </c>
      <c r="C20" s="96">
        <v>3.18301008E8</v>
      </c>
      <c r="D20" s="96">
        <v>3.20635163E8</v>
      </c>
      <c r="E20" s="96">
        <v>3.22941311E8</v>
      </c>
      <c r="F20" s="96">
        <v>3.24985539E8</v>
      </c>
      <c r="G20" s="100">
        <f t="shared" si="1"/>
        <v>320571347.2</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38"/>
    <col customWidth="1" min="2" max="6" width="11.63"/>
    <col customWidth="1" min="7" max="7" width="11.75"/>
    <col customWidth="1" min="8" max="8" width="68.88"/>
    <col customWidth="1" min="9" max="9" width="13.38"/>
    <col customWidth="1" min="10" max="12" width="10.88"/>
    <col customWidth="1" min="13" max="13" width="11.0"/>
    <col customWidth="1" min="14" max="14" width="72.38"/>
    <col customWidth="1" min="15" max="15" width="13.38"/>
    <col customWidth="1" min="16" max="18" width="10.88"/>
    <col customWidth="1" min="19" max="19" width="11.0"/>
  </cols>
  <sheetData>
    <row r="1">
      <c r="A1" s="101" t="s">
        <v>0</v>
      </c>
      <c r="B1" s="102">
        <v>2013.0</v>
      </c>
      <c r="C1" s="102">
        <v>2014.0</v>
      </c>
      <c r="D1" s="102">
        <v>2015.0</v>
      </c>
      <c r="E1" s="102">
        <v>2016.0</v>
      </c>
      <c r="F1" s="102">
        <v>2017.0</v>
      </c>
      <c r="G1" s="103" t="s">
        <v>1</v>
      </c>
      <c r="H1" s="104" t="s">
        <v>48</v>
      </c>
      <c r="I1" s="101" t="s">
        <v>0</v>
      </c>
      <c r="J1" s="105" t="s">
        <v>49</v>
      </c>
      <c r="K1" s="106" t="s">
        <v>50</v>
      </c>
      <c r="L1" s="106" t="s">
        <v>51</v>
      </c>
      <c r="M1" s="107" t="s">
        <v>52</v>
      </c>
      <c r="N1" s="104" t="s">
        <v>53</v>
      </c>
      <c r="O1" s="101" t="s">
        <v>0</v>
      </c>
      <c r="P1" s="105" t="s">
        <v>49</v>
      </c>
      <c r="Q1" s="106" t="s">
        <v>50</v>
      </c>
      <c r="R1" s="106" t="s">
        <v>51</v>
      </c>
      <c r="S1" s="107" t="s">
        <v>52</v>
      </c>
    </row>
    <row r="2">
      <c r="A2" s="108" t="s">
        <v>2</v>
      </c>
      <c r="B2" s="76">
        <v>53993.46392603298</v>
      </c>
      <c r="C2" s="77">
        <v>50901.95423718417</v>
      </c>
      <c r="D2" s="77">
        <v>60838.9128137794</v>
      </c>
      <c r="E2" s="77">
        <v>50188.399449279954</v>
      </c>
      <c r="F2" s="77">
        <v>67304.5304746124</v>
      </c>
      <c r="G2" s="109">
        <v>56645.45218017779</v>
      </c>
      <c r="H2" s="104"/>
      <c r="I2" s="108" t="s">
        <v>2</v>
      </c>
      <c r="J2" s="76">
        <f t="shared" ref="J2:M2" si="1">C2-B2</f>
        <v>-3091.509689</v>
      </c>
      <c r="K2" s="77">
        <f t="shared" si="1"/>
        <v>9936.958577</v>
      </c>
      <c r="L2" s="77">
        <f t="shared" si="1"/>
        <v>-10650.51336</v>
      </c>
      <c r="M2" s="109">
        <f t="shared" si="1"/>
        <v>17116.13103</v>
      </c>
      <c r="O2" s="108" t="s">
        <v>2</v>
      </c>
      <c r="P2" s="110">
        <f t="shared" ref="P2:S2" si="2">J2/B2</f>
        <v>-0.05725710973</v>
      </c>
      <c r="Q2" s="111">
        <f t="shared" si="2"/>
        <v>0.1952176243</v>
      </c>
      <c r="R2" s="111">
        <f t="shared" si="2"/>
        <v>-0.1750608759</v>
      </c>
      <c r="S2" s="112">
        <f t="shared" si="2"/>
        <v>0.3410375946</v>
      </c>
    </row>
    <row r="3">
      <c r="A3" s="108" t="s">
        <v>3</v>
      </c>
      <c r="B3" s="78">
        <v>138092.1015268182</v>
      </c>
      <c r="C3" s="61">
        <v>132601.39747622967</v>
      </c>
      <c r="D3" s="61">
        <v>126022.64489423254</v>
      </c>
      <c r="E3" s="61">
        <v>111222.54443729977</v>
      </c>
      <c r="F3" s="61">
        <v>122357.75595115506</v>
      </c>
      <c r="G3" s="10">
        <v>126059.28885714705</v>
      </c>
      <c r="I3" s="108" t="s">
        <v>3</v>
      </c>
      <c r="J3" s="78">
        <f t="shared" ref="J3:M3" si="3">C3-B3</f>
        <v>-5490.704051</v>
      </c>
      <c r="K3" s="61">
        <f t="shared" si="3"/>
        <v>-6578.752582</v>
      </c>
      <c r="L3" s="61">
        <f t="shared" si="3"/>
        <v>-14800.10046</v>
      </c>
      <c r="M3" s="10">
        <f t="shared" si="3"/>
        <v>11135.21151</v>
      </c>
      <c r="O3" s="108" t="s">
        <v>3</v>
      </c>
      <c r="P3" s="113">
        <f t="shared" ref="P3:S3" si="4">J3/B3</f>
        <v>-0.03976117381</v>
      </c>
      <c r="Q3" s="114">
        <f t="shared" si="4"/>
        <v>-0.04961299584</v>
      </c>
      <c r="R3" s="114">
        <f t="shared" si="4"/>
        <v>-0.1174400083</v>
      </c>
      <c r="S3" s="115">
        <f t="shared" si="4"/>
        <v>0.1001164968</v>
      </c>
    </row>
    <row r="4">
      <c r="A4" s="108" t="s">
        <v>4</v>
      </c>
      <c r="B4" s="78">
        <v>197261.06098429652</v>
      </c>
      <c r="C4" s="61">
        <v>206211.35910365835</v>
      </c>
      <c r="D4" s="61">
        <v>159872.8095147916</v>
      </c>
      <c r="E4" s="61">
        <v>165337.69708258036</v>
      </c>
      <c r="F4" s="61">
        <v>195336.43296932304</v>
      </c>
      <c r="G4" s="10">
        <v>184803.87193092995</v>
      </c>
      <c r="I4" s="108" t="s">
        <v>4</v>
      </c>
      <c r="J4" s="78">
        <f t="shared" ref="J4:M4" si="5">C4-B4</f>
        <v>8950.298119</v>
      </c>
      <c r="K4" s="61">
        <f t="shared" si="5"/>
        <v>-46338.54959</v>
      </c>
      <c r="L4" s="61">
        <f t="shared" si="5"/>
        <v>5464.887568</v>
      </c>
      <c r="M4" s="10">
        <f t="shared" si="5"/>
        <v>29998.73589</v>
      </c>
      <c r="O4" s="108" t="s">
        <v>4</v>
      </c>
      <c r="P4" s="113">
        <f t="shared" ref="P4:S4" si="6">J4/B4</f>
        <v>0.04537285805</v>
      </c>
      <c r="Q4" s="114">
        <f t="shared" si="6"/>
        <v>-0.2247138557</v>
      </c>
      <c r="R4" s="114">
        <f t="shared" si="6"/>
        <v>0.03418272053</v>
      </c>
      <c r="S4" s="115">
        <f t="shared" si="6"/>
        <v>0.1814391782</v>
      </c>
    </row>
    <row r="5">
      <c r="A5" s="108" t="s">
        <v>5</v>
      </c>
      <c r="B5" s="78">
        <v>191009.85502508853</v>
      </c>
      <c r="C5" s="61">
        <v>184864.51032521497</v>
      </c>
      <c r="D5" s="61">
        <v>166245.68888388356</v>
      </c>
      <c r="E5" s="61">
        <v>167786.34848440677</v>
      </c>
      <c r="F5" s="61">
        <v>178016.03547025024</v>
      </c>
      <c r="G5" s="10">
        <v>177584.48763776882</v>
      </c>
      <c r="I5" s="108" t="s">
        <v>5</v>
      </c>
      <c r="J5" s="78">
        <f t="shared" ref="J5:M5" si="7">C5-B5</f>
        <v>-6145.3447</v>
      </c>
      <c r="K5" s="61">
        <f t="shared" si="7"/>
        <v>-18618.82144</v>
      </c>
      <c r="L5" s="61">
        <f t="shared" si="7"/>
        <v>1540.659601</v>
      </c>
      <c r="M5" s="10">
        <f t="shared" si="7"/>
        <v>10229.68699</v>
      </c>
      <c r="O5" s="108" t="s">
        <v>5</v>
      </c>
      <c r="P5" s="113">
        <f t="shared" ref="P5:S5" si="8">J5/B5</f>
        <v>-0.03217291955</v>
      </c>
      <c r="Q5" s="114">
        <f t="shared" si="8"/>
        <v>-0.1007160401</v>
      </c>
      <c r="R5" s="114">
        <f t="shared" si="8"/>
        <v>0.009267365734</v>
      </c>
      <c r="S5" s="115">
        <f t="shared" si="8"/>
        <v>0.06096852979</v>
      </c>
    </row>
    <row r="6">
      <c r="A6" s="108" t="s">
        <v>6</v>
      </c>
      <c r="B6" s="78">
        <v>450768.282255769</v>
      </c>
      <c r="C6" s="61">
        <v>500028.1978824154</v>
      </c>
      <c r="D6" s="61">
        <v>540768.6785115708</v>
      </c>
      <c r="E6" s="61">
        <v>559628.4312680259</v>
      </c>
      <c r="F6" s="61">
        <v>634132.7869804911</v>
      </c>
      <c r="G6" s="10">
        <v>537065.2753796544</v>
      </c>
      <c r="I6" s="108" t="s">
        <v>6</v>
      </c>
      <c r="J6" s="78">
        <f t="shared" ref="J6:M6" si="9">C6-B6</f>
        <v>49259.91563</v>
      </c>
      <c r="K6" s="61">
        <f t="shared" si="9"/>
        <v>40740.48063</v>
      </c>
      <c r="L6" s="61">
        <f t="shared" si="9"/>
        <v>18859.75276</v>
      </c>
      <c r="M6" s="10">
        <f t="shared" si="9"/>
        <v>74504.35571</v>
      </c>
      <c r="O6" s="108" t="s">
        <v>6</v>
      </c>
      <c r="P6" s="113">
        <f t="shared" ref="P6:S6" si="10">J6/B6</f>
        <v>0.1092799063</v>
      </c>
      <c r="Q6" s="114">
        <f t="shared" si="10"/>
        <v>0.08147636634</v>
      </c>
      <c r="R6" s="114">
        <f t="shared" si="10"/>
        <v>0.03487582308</v>
      </c>
      <c r="S6" s="115">
        <f t="shared" si="10"/>
        <v>0.1331318274</v>
      </c>
    </row>
    <row r="7">
      <c r="A7" s="108" t="s">
        <v>7</v>
      </c>
      <c r="B7" s="78">
        <v>321477.09701142757</v>
      </c>
      <c r="C7" s="61">
        <v>330301.7644888736</v>
      </c>
      <c r="D7" s="61">
        <v>279569.0001633584</v>
      </c>
      <c r="E7" s="61">
        <v>284231.0756976987</v>
      </c>
      <c r="F7" s="61">
        <v>295600.7311872291</v>
      </c>
      <c r="G7" s="10">
        <v>302235.9337097175</v>
      </c>
      <c r="I7" s="108" t="s">
        <v>7</v>
      </c>
      <c r="J7" s="78">
        <f t="shared" ref="J7:M7" si="11">C7-B7</f>
        <v>8824.667477</v>
      </c>
      <c r="K7" s="61">
        <f t="shared" si="11"/>
        <v>-50732.76433</v>
      </c>
      <c r="L7" s="61">
        <f t="shared" si="11"/>
        <v>4662.075534</v>
      </c>
      <c r="M7" s="10">
        <f t="shared" si="11"/>
        <v>11369.65549</v>
      </c>
      <c r="O7" s="108" t="s">
        <v>7</v>
      </c>
      <c r="P7" s="113">
        <f t="shared" ref="P7:S7" si="12">J7/B7</f>
        <v>0.0274503769</v>
      </c>
      <c r="Q7" s="114">
        <f t="shared" si="12"/>
        <v>-0.1535951962</v>
      </c>
      <c r="R7" s="114">
        <f t="shared" si="12"/>
        <v>0.01667593879</v>
      </c>
      <c r="S7" s="115">
        <f t="shared" si="12"/>
        <v>0.04000145115</v>
      </c>
    </row>
    <row r="8">
      <c r="A8" s="108" t="s">
        <v>8</v>
      </c>
      <c r="B8" s="78">
        <v>410298.37535110844</v>
      </c>
      <c r="C8" s="61">
        <v>427846.41372228204</v>
      </c>
      <c r="D8" s="61">
        <v>375160.6821437154</v>
      </c>
      <c r="E8" s="61">
        <v>389415.1553703486</v>
      </c>
      <c r="F8" s="61">
        <v>416955.1584365928</v>
      </c>
      <c r="G8" s="10">
        <v>403935.1570048095</v>
      </c>
      <c r="I8" s="108" t="s">
        <v>8</v>
      </c>
      <c r="J8" s="78">
        <f t="shared" ref="J8:M8" si="13">C8-B8</f>
        <v>17548.03837</v>
      </c>
      <c r="K8" s="61">
        <f t="shared" si="13"/>
        <v>-52685.73158</v>
      </c>
      <c r="L8" s="61">
        <f t="shared" si="13"/>
        <v>14254.47323</v>
      </c>
      <c r="M8" s="10">
        <f t="shared" si="13"/>
        <v>27540.00307</v>
      </c>
      <c r="O8" s="108" t="s">
        <v>8</v>
      </c>
      <c r="P8" s="113">
        <f t="shared" ref="P8:S8" si="14">J8/B8</f>
        <v>0.0427689687</v>
      </c>
      <c r="Q8" s="114">
        <f t="shared" si="14"/>
        <v>-0.1231416926</v>
      </c>
      <c r="R8" s="114">
        <f t="shared" si="14"/>
        <v>0.03799564801</v>
      </c>
      <c r="S8" s="115">
        <f t="shared" si="14"/>
        <v>0.07072144647</v>
      </c>
    </row>
    <row r="9">
      <c r="A9" s="108" t="s">
        <v>9</v>
      </c>
      <c r="B9" s="78">
        <v>69616.7119873136</v>
      </c>
      <c r="C9" s="61">
        <v>73807.55334334058</v>
      </c>
      <c r="D9" s="61">
        <v>75637.86507116824</v>
      </c>
      <c r="E9" s="61">
        <v>80569.97218021062</v>
      </c>
      <c r="F9" s="61">
        <v>93775.05110385832</v>
      </c>
      <c r="G9" s="10">
        <v>78681.43073717828</v>
      </c>
      <c r="I9" s="108" t="s">
        <v>9</v>
      </c>
      <c r="J9" s="78">
        <f t="shared" ref="J9:M9" si="15">C9-B9</f>
        <v>4190.841356</v>
      </c>
      <c r="K9" s="61">
        <f t="shared" si="15"/>
        <v>1830.311728</v>
      </c>
      <c r="L9" s="61">
        <f t="shared" si="15"/>
        <v>4932.107109</v>
      </c>
      <c r="M9" s="10">
        <f t="shared" si="15"/>
        <v>13205.07892</v>
      </c>
      <c r="O9" s="108" t="s">
        <v>9</v>
      </c>
      <c r="P9" s="113">
        <f t="shared" ref="P9:S9" si="16">J9/B9</f>
        <v>0.06019878326</v>
      </c>
      <c r="Q9" s="114">
        <f t="shared" si="16"/>
        <v>0.02479843383</v>
      </c>
      <c r="R9" s="114">
        <f t="shared" si="16"/>
        <v>0.06520685247</v>
      </c>
      <c r="S9" s="115">
        <f t="shared" si="16"/>
        <v>0.1638957861</v>
      </c>
    </row>
    <row r="10">
      <c r="A10" s="108" t="s">
        <v>10</v>
      </c>
      <c r="B10" s="78">
        <v>27016.652058906137</v>
      </c>
      <c r="C10" s="61">
        <v>27767.773628310515</v>
      </c>
      <c r="D10" s="61">
        <v>25749.313357038933</v>
      </c>
      <c r="E10" s="61">
        <v>28754.931253160823</v>
      </c>
      <c r="F10" s="61">
        <v>29130.389013920245</v>
      </c>
      <c r="G10" s="10">
        <v>27683.81186226733</v>
      </c>
      <c r="I10" s="108" t="s">
        <v>10</v>
      </c>
      <c r="J10" s="78">
        <f t="shared" ref="J10:M10" si="17">C10-B10</f>
        <v>751.1215694</v>
      </c>
      <c r="K10" s="61">
        <f t="shared" si="17"/>
        <v>-2018.460271</v>
      </c>
      <c r="L10" s="61">
        <f t="shared" si="17"/>
        <v>3005.617896</v>
      </c>
      <c r="M10" s="10">
        <f t="shared" si="17"/>
        <v>375.4577608</v>
      </c>
      <c r="O10" s="108" t="s">
        <v>10</v>
      </c>
      <c r="P10" s="113">
        <f t="shared" ref="P10:S10" si="18">J10/B10</f>
        <v>0.02780217059</v>
      </c>
      <c r="Q10" s="114">
        <f t="shared" si="18"/>
        <v>-0.07269074929</v>
      </c>
      <c r="R10" s="114">
        <f t="shared" si="18"/>
        <v>0.1167261377</v>
      </c>
      <c r="S10" s="115">
        <f t="shared" si="18"/>
        <v>0.01305716079</v>
      </c>
    </row>
    <row r="11">
      <c r="A11" s="108" t="s">
        <v>11</v>
      </c>
      <c r="B11" s="78">
        <v>187909.80557138383</v>
      </c>
      <c r="C11" s="61">
        <v>191470.24645666193</v>
      </c>
      <c r="D11" s="61">
        <v>162603.6058854323</v>
      </c>
      <c r="E11" s="61">
        <v>163669.52539461333</v>
      </c>
      <c r="F11" s="61">
        <v>170239.5752980941</v>
      </c>
      <c r="G11" s="10">
        <v>175178.5517212371</v>
      </c>
      <c r="I11" s="108" t="s">
        <v>11</v>
      </c>
      <c r="J11" s="78">
        <f t="shared" ref="J11:M11" si="19">C11-B11</f>
        <v>3560.440885</v>
      </c>
      <c r="K11" s="61">
        <f t="shared" si="19"/>
        <v>-28866.64057</v>
      </c>
      <c r="L11" s="61">
        <f t="shared" si="19"/>
        <v>1065.919509</v>
      </c>
      <c r="M11" s="10">
        <f t="shared" si="19"/>
        <v>6570.049903</v>
      </c>
      <c r="O11" s="108" t="s">
        <v>11</v>
      </c>
      <c r="P11" s="113">
        <f t="shared" ref="P11:S11" si="20">J11/B11</f>
        <v>0.0189476056</v>
      </c>
      <c r="Q11" s="114">
        <f t="shared" si="20"/>
        <v>-0.1507630617</v>
      </c>
      <c r="R11" s="114">
        <f t="shared" si="20"/>
        <v>0.006555325163</v>
      </c>
      <c r="S11" s="115">
        <f t="shared" si="20"/>
        <v>0.04014216995</v>
      </c>
    </row>
    <row r="12">
      <c r="A12" s="108" t="s">
        <v>12</v>
      </c>
      <c r="B12" s="78">
        <v>556384.0293007725</v>
      </c>
      <c r="C12" s="61">
        <v>525399.1888727817</v>
      </c>
      <c r="D12" s="61">
        <v>477816.6599191566</v>
      </c>
      <c r="E12" s="61">
        <v>533337.8092356022</v>
      </c>
      <c r="F12" s="61">
        <v>525443.3677112715</v>
      </c>
      <c r="G12" s="10">
        <v>523676.21100791695</v>
      </c>
      <c r="I12" s="108" t="s">
        <v>12</v>
      </c>
      <c r="J12" s="78">
        <f t="shared" ref="J12:M12" si="21">C12-B12</f>
        <v>-30984.84043</v>
      </c>
      <c r="K12" s="61">
        <f t="shared" si="21"/>
        <v>-47582.52895</v>
      </c>
      <c r="L12" s="61">
        <f t="shared" si="21"/>
        <v>55521.14932</v>
      </c>
      <c r="M12" s="10">
        <f t="shared" si="21"/>
        <v>-7894.441524</v>
      </c>
      <c r="O12" s="108" t="s">
        <v>12</v>
      </c>
      <c r="P12" s="113">
        <f t="shared" ref="P12:S12" si="22">J12/B12</f>
        <v>-0.0556896654</v>
      </c>
      <c r="Q12" s="114">
        <f t="shared" si="22"/>
        <v>-0.09056452686</v>
      </c>
      <c r="R12" s="114">
        <f t="shared" si="22"/>
        <v>0.1161976004</v>
      </c>
      <c r="S12" s="115">
        <f t="shared" si="22"/>
        <v>-0.01480195364</v>
      </c>
    </row>
    <row r="13">
      <c r="A13" s="108" t="s">
        <v>13</v>
      </c>
      <c r="B13" s="78">
        <v>75711.8254782616</v>
      </c>
      <c r="C13" s="61">
        <v>74059.35349172937</v>
      </c>
      <c r="D13" s="61">
        <v>67934.18699858968</v>
      </c>
      <c r="E13" s="61">
        <v>60564.776443622744</v>
      </c>
      <c r="F13" s="61">
        <v>63959.19532528363</v>
      </c>
      <c r="G13" s="10">
        <v>68445.8675474974</v>
      </c>
      <c r="I13" s="108" t="s">
        <v>13</v>
      </c>
      <c r="J13" s="78">
        <f t="shared" ref="J13:M13" si="23">C13-B13</f>
        <v>-1652.471987</v>
      </c>
      <c r="K13" s="61">
        <f t="shared" si="23"/>
        <v>-6125.166493</v>
      </c>
      <c r="L13" s="61">
        <f t="shared" si="23"/>
        <v>-7369.410555</v>
      </c>
      <c r="M13" s="10">
        <f t="shared" si="23"/>
        <v>3394.418882</v>
      </c>
      <c r="O13" s="108" t="s">
        <v>13</v>
      </c>
      <c r="P13" s="113">
        <f t="shared" ref="P13:S13" si="24">J13/B13</f>
        <v>-0.02182581091</v>
      </c>
      <c r="Q13" s="114">
        <f t="shared" si="24"/>
        <v>-0.08270618368</v>
      </c>
      <c r="R13" s="114">
        <f t="shared" si="24"/>
        <v>-0.1084786744</v>
      </c>
      <c r="S13" s="115">
        <f t="shared" si="24"/>
        <v>0.05604608951</v>
      </c>
    </row>
    <row r="14">
      <c r="A14" s="108" t="s">
        <v>14</v>
      </c>
      <c r="B14" s="78">
        <v>116453.266660149</v>
      </c>
      <c r="C14" s="61">
        <v>106673.44350472403</v>
      </c>
      <c r="D14" s="61">
        <v>72204.56087113594</v>
      </c>
      <c r="E14" s="61">
        <v>67225.63942934314</v>
      </c>
      <c r="F14" s="61">
        <v>84123.33643810032</v>
      </c>
      <c r="G14" s="10">
        <v>89336.04938069049</v>
      </c>
      <c r="I14" s="108" t="s">
        <v>14</v>
      </c>
      <c r="J14" s="78">
        <f t="shared" ref="J14:M14" si="25">C14-B14</f>
        <v>-9779.823155</v>
      </c>
      <c r="K14" s="61">
        <f t="shared" si="25"/>
        <v>-34468.88263</v>
      </c>
      <c r="L14" s="61">
        <f t="shared" si="25"/>
        <v>-4978.921442</v>
      </c>
      <c r="M14" s="10">
        <f t="shared" si="25"/>
        <v>16897.69701</v>
      </c>
      <c r="O14" s="108" t="s">
        <v>14</v>
      </c>
      <c r="P14" s="113">
        <f t="shared" ref="P14:S14" si="26">J14/B14</f>
        <v>-0.08398066826</v>
      </c>
      <c r="Q14" s="114">
        <f t="shared" si="26"/>
        <v>-0.3231252456</v>
      </c>
      <c r="R14" s="114">
        <f t="shared" si="26"/>
        <v>-0.06895577484</v>
      </c>
      <c r="S14" s="115">
        <f t="shared" si="26"/>
        <v>0.2513579217</v>
      </c>
    </row>
    <row r="15">
      <c r="A15" s="108" t="s">
        <v>15</v>
      </c>
      <c r="B15" s="78">
        <v>33342.93288827513</v>
      </c>
      <c r="C15" s="61">
        <v>39541.59710746629</v>
      </c>
      <c r="D15" s="61">
        <v>39245.334143485794</v>
      </c>
      <c r="E15" s="61">
        <v>37636.02697830621</v>
      </c>
      <c r="F15" s="61">
        <v>48226.42134994108</v>
      </c>
      <c r="G15" s="10">
        <v>39598.462493494895</v>
      </c>
      <c r="I15" s="108" t="s">
        <v>15</v>
      </c>
      <c r="J15" s="78">
        <f t="shared" ref="J15:M15" si="27">C15-B15</f>
        <v>6198.664219</v>
      </c>
      <c r="K15" s="61">
        <f t="shared" si="27"/>
        <v>-296.262964</v>
      </c>
      <c r="L15" s="61">
        <f t="shared" si="27"/>
        <v>-1609.307165</v>
      </c>
      <c r="M15" s="10">
        <f t="shared" si="27"/>
        <v>10590.39437</v>
      </c>
      <c r="O15" s="108" t="s">
        <v>15</v>
      </c>
      <c r="P15" s="113">
        <f t="shared" ref="P15:S15" si="28">J15/B15</f>
        <v>0.185906388</v>
      </c>
      <c r="Q15" s="114">
        <f t="shared" si="28"/>
        <v>-0.007492437981</v>
      </c>
      <c r="R15" s="114">
        <f t="shared" si="28"/>
        <v>-0.04100633108</v>
      </c>
      <c r="S15" s="115">
        <f t="shared" si="28"/>
        <v>0.2813898071</v>
      </c>
    </row>
    <row r="16">
      <c r="A16" s="108" t="s">
        <v>16</v>
      </c>
      <c r="B16" s="78">
        <v>28322.75626634526</v>
      </c>
      <c r="C16" s="61">
        <v>27827.25928281503</v>
      </c>
      <c r="D16" s="61">
        <v>26047.750791924336</v>
      </c>
      <c r="E16" s="61">
        <v>23992.54496402439</v>
      </c>
      <c r="F16" s="61">
        <v>28359.74191037735</v>
      </c>
      <c r="G16" s="10">
        <v>26910.010643097274</v>
      </c>
      <c r="I16" s="108" t="s">
        <v>16</v>
      </c>
      <c r="J16" s="78">
        <f t="shared" ref="J16:M16" si="29">C16-B16</f>
        <v>-495.4969835</v>
      </c>
      <c r="K16" s="61">
        <f t="shared" si="29"/>
        <v>-1779.508491</v>
      </c>
      <c r="L16" s="61">
        <f t="shared" si="29"/>
        <v>-2055.205828</v>
      </c>
      <c r="M16" s="10">
        <f t="shared" si="29"/>
        <v>4367.196946</v>
      </c>
      <c r="O16" s="108" t="s">
        <v>16</v>
      </c>
      <c r="P16" s="113">
        <f t="shared" ref="P16:S16" si="30">J16/B16</f>
        <v>-0.01749465973</v>
      </c>
      <c r="Q16" s="114">
        <f t="shared" si="30"/>
        <v>-0.06394839222</v>
      </c>
      <c r="R16" s="114">
        <f t="shared" si="30"/>
        <v>-0.07890147001</v>
      </c>
      <c r="S16" s="115">
        <f t="shared" si="30"/>
        <v>0.1820230806</v>
      </c>
    </row>
    <row r="17">
      <c r="A17" s="108" t="s">
        <v>17</v>
      </c>
      <c r="B17" s="78">
        <v>85645.8350269058</v>
      </c>
      <c r="C17" s="61">
        <v>96100.41634620236</v>
      </c>
      <c r="D17" s="61">
        <v>97513.74061118328</v>
      </c>
      <c r="E17" s="61">
        <v>103722.62322885868</v>
      </c>
      <c r="F17" s="61">
        <v>115409.8565492312</v>
      </c>
      <c r="G17" s="10">
        <v>99678.49435247628</v>
      </c>
      <c r="I17" s="108" t="s">
        <v>17</v>
      </c>
      <c r="J17" s="78">
        <f t="shared" ref="J17:M17" si="31">C17-B17</f>
        <v>10454.58132</v>
      </c>
      <c r="K17" s="61">
        <f t="shared" si="31"/>
        <v>1413.324265</v>
      </c>
      <c r="L17" s="61">
        <f t="shared" si="31"/>
        <v>6208.882618</v>
      </c>
      <c r="M17" s="10">
        <f t="shared" si="31"/>
        <v>11687.23332</v>
      </c>
      <c r="O17" s="108" t="s">
        <v>17</v>
      </c>
      <c r="P17" s="113">
        <f t="shared" ref="P17:S17" si="32">J17/B17</f>
        <v>0.1220675975</v>
      </c>
      <c r="Q17" s="114">
        <f t="shared" si="32"/>
        <v>0.01470674445</v>
      </c>
      <c r="R17" s="114">
        <f t="shared" si="32"/>
        <v>0.06367187413</v>
      </c>
      <c r="S17" s="115">
        <f t="shared" si="32"/>
        <v>0.1126777646</v>
      </c>
    </row>
    <row r="18">
      <c r="A18" s="108" t="s">
        <v>18</v>
      </c>
      <c r="B18" s="78">
        <v>41865.40871131923</v>
      </c>
      <c r="C18" s="61">
        <v>40610.589698155345</v>
      </c>
      <c r="D18" s="61">
        <v>35582.987556935725</v>
      </c>
      <c r="E18" s="61">
        <v>37263.2456570211</v>
      </c>
      <c r="F18" s="61">
        <v>35903.57619277164</v>
      </c>
      <c r="G18" s="10">
        <v>38245.16156324061</v>
      </c>
      <c r="I18" s="108" t="s">
        <v>18</v>
      </c>
      <c r="J18" s="78">
        <f t="shared" ref="J18:M18" si="33">C18-B18</f>
        <v>-1254.819013</v>
      </c>
      <c r="K18" s="61">
        <f t="shared" si="33"/>
        <v>-5027.602141</v>
      </c>
      <c r="L18" s="61">
        <f t="shared" si="33"/>
        <v>1680.2581</v>
      </c>
      <c r="M18" s="10">
        <f t="shared" si="33"/>
        <v>-1359.669464</v>
      </c>
      <c r="O18" s="108" t="s">
        <v>18</v>
      </c>
      <c r="P18" s="113">
        <f t="shared" ref="P18:S18" si="34">J18/B18</f>
        <v>-0.0299726923</v>
      </c>
      <c r="Q18" s="114">
        <f t="shared" si="34"/>
        <v>-0.1238002742</v>
      </c>
      <c r="R18" s="114">
        <f t="shared" si="34"/>
        <v>0.04722082701</v>
      </c>
      <c r="S18" s="115">
        <f t="shared" si="34"/>
        <v>-0.03648821889</v>
      </c>
    </row>
    <row r="19">
      <c r="A19" s="108" t="s">
        <v>19</v>
      </c>
      <c r="B19" s="78">
        <v>278004.73718451126</v>
      </c>
      <c r="C19" s="61">
        <v>305080.79288088623</v>
      </c>
      <c r="D19" s="61">
        <v>290057.96704297897</v>
      </c>
      <c r="E19" s="61">
        <v>265837.15451862384</v>
      </c>
      <c r="F19" s="61">
        <v>261960.01217273498</v>
      </c>
      <c r="G19" s="10">
        <v>280188.1327599471</v>
      </c>
      <c r="I19" s="108" t="s">
        <v>19</v>
      </c>
      <c r="J19" s="78">
        <f t="shared" ref="J19:M19" si="35">C19-B19</f>
        <v>27076.0557</v>
      </c>
      <c r="K19" s="61">
        <f t="shared" si="35"/>
        <v>-15022.82584</v>
      </c>
      <c r="L19" s="61">
        <f t="shared" si="35"/>
        <v>-24220.81252</v>
      </c>
      <c r="M19" s="10">
        <f t="shared" si="35"/>
        <v>-3877.142346</v>
      </c>
      <c r="O19" s="108" t="s">
        <v>19</v>
      </c>
      <c r="P19" s="113">
        <f t="shared" ref="P19:S19" si="36">J19/B19</f>
        <v>0.09739422418</v>
      </c>
      <c r="Q19" s="114">
        <f t="shared" si="36"/>
        <v>-0.0492421227</v>
      </c>
      <c r="R19" s="114">
        <f t="shared" si="36"/>
        <v>-0.08350335201</v>
      </c>
      <c r="S19" s="115">
        <f t="shared" si="36"/>
        <v>-0.01458465184</v>
      </c>
    </row>
    <row r="20">
      <c r="A20" s="116" t="s">
        <v>20</v>
      </c>
      <c r="B20" s="88">
        <v>2720894.974016423</v>
      </c>
      <c r="C20" s="73">
        <v>2875585.0605928423</v>
      </c>
      <c r="D20" s="73">
        <v>3045485.25100244</v>
      </c>
      <c r="E20" s="73">
        <v>3190710.3694634787</v>
      </c>
      <c r="F20" s="73">
        <v>3318995.64101565</v>
      </c>
      <c r="G20" s="18">
        <v>3030334.2592181666</v>
      </c>
      <c r="I20" s="116" t="s">
        <v>20</v>
      </c>
      <c r="J20" s="88">
        <f t="shared" ref="J20:M20" si="37">C20-B20</f>
        <v>154690.0866</v>
      </c>
      <c r="K20" s="73">
        <f t="shared" si="37"/>
        <v>169900.1904</v>
      </c>
      <c r="L20" s="73">
        <f t="shared" si="37"/>
        <v>145225.1185</v>
      </c>
      <c r="M20" s="18">
        <f t="shared" si="37"/>
        <v>128285.2716</v>
      </c>
      <c r="O20" s="116" t="s">
        <v>20</v>
      </c>
      <c r="P20" s="117">
        <f t="shared" ref="P20:S20" si="38">J20/B20</f>
        <v>0.05685264887</v>
      </c>
      <c r="Q20" s="118">
        <f t="shared" si="38"/>
        <v>0.05908369491</v>
      </c>
      <c r="R20" s="118">
        <f t="shared" si="38"/>
        <v>0.04768537901</v>
      </c>
      <c r="S20" s="119">
        <f t="shared" si="38"/>
        <v>0.04020586537</v>
      </c>
    </row>
    <row r="21">
      <c r="P21" s="114"/>
    </row>
    <row r="22">
      <c r="A22" s="120"/>
      <c r="B22" s="120"/>
    </row>
    <row r="23">
      <c r="A23" s="120"/>
      <c r="B23" s="120"/>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38"/>
    <col customWidth="1" min="2" max="5" width="10.88"/>
    <col customWidth="1" min="6" max="6" width="10.38"/>
  </cols>
  <sheetData>
    <row r="1">
      <c r="A1" s="101" t="s">
        <v>0</v>
      </c>
      <c r="B1" s="121" t="s">
        <v>49</v>
      </c>
      <c r="C1" s="122" t="s">
        <v>50</v>
      </c>
      <c r="D1" s="122" t="s">
        <v>51</v>
      </c>
      <c r="E1" s="122" t="s">
        <v>52</v>
      </c>
      <c r="F1" s="107" t="s">
        <v>1</v>
      </c>
    </row>
    <row r="2">
      <c r="A2" s="108" t="s">
        <v>2</v>
      </c>
      <c r="B2" s="78">
        <v>-3091.5096888488115</v>
      </c>
      <c r="C2" s="61">
        <v>9936.958576595236</v>
      </c>
      <c r="D2" s="61">
        <v>-10650.51336449945</v>
      </c>
      <c r="E2" s="61">
        <v>17116.13102533245</v>
      </c>
      <c r="F2" s="10">
        <f t="shared" ref="F2:F20" si="1">AVERAGE(B2:E2)</f>
        <v>3327.766637</v>
      </c>
    </row>
    <row r="3">
      <c r="A3" s="108" t="s">
        <v>3</v>
      </c>
      <c r="B3" s="78">
        <v>-5490.704050588538</v>
      </c>
      <c r="C3" s="61">
        <v>-6578.752581997134</v>
      </c>
      <c r="D3" s="61">
        <v>-14800.100456932763</v>
      </c>
      <c r="E3" s="61">
        <v>11135.21151385529</v>
      </c>
      <c r="F3" s="10">
        <f t="shared" si="1"/>
        <v>-3933.586394</v>
      </c>
    </row>
    <row r="4">
      <c r="A4" s="108" t="s">
        <v>4</v>
      </c>
      <c r="B4" s="78">
        <v>8950.298119361833</v>
      </c>
      <c r="C4" s="61">
        <v>-46338.549588866765</v>
      </c>
      <c r="D4" s="61">
        <v>5464.88756778877</v>
      </c>
      <c r="E4" s="61">
        <v>29998.73588674268</v>
      </c>
      <c r="F4" s="10">
        <f t="shared" si="1"/>
        <v>-481.1570037</v>
      </c>
    </row>
    <row r="5">
      <c r="A5" s="108" t="s">
        <v>5</v>
      </c>
      <c r="B5" s="78">
        <v>-6145.34469987356</v>
      </c>
      <c r="C5" s="61">
        <v>-18618.821441331413</v>
      </c>
      <c r="D5" s="61">
        <v>1540.6596005232132</v>
      </c>
      <c r="E5" s="61">
        <v>10229.686985843466</v>
      </c>
      <c r="F5" s="10">
        <f t="shared" si="1"/>
        <v>-3248.454889</v>
      </c>
    </row>
    <row r="6">
      <c r="A6" s="108" t="s">
        <v>6</v>
      </c>
      <c r="B6" s="78">
        <v>49259.91562664637</v>
      </c>
      <c r="C6" s="61">
        <v>40740.48062915541</v>
      </c>
      <c r="D6" s="61">
        <v>18859.7527564551</v>
      </c>
      <c r="E6" s="61">
        <v>74504.35571246524</v>
      </c>
      <c r="F6" s="10">
        <f t="shared" si="1"/>
        <v>45841.12618</v>
      </c>
    </row>
    <row r="7">
      <c r="A7" s="108" t="s">
        <v>7</v>
      </c>
      <c r="B7" s="78">
        <v>8824.667477446026</v>
      </c>
      <c r="C7" s="61">
        <v>-50732.76432551519</v>
      </c>
      <c r="D7" s="61">
        <v>4662.075534340285</v>
      </c>
      <c r="E7" s="61">
        <v>11369.655489530414</v>
      </c>
      <c r="F7" s="10">
        <f t="shared" si="1"/>
        <v>-6469.091456</v>
      </c>
    </row>
    <row r="8">
      <c r="A8" s="108" t="s">
        <v>8</v>
      </c>
      <c r="B8" s="78">
        <v>17548.038371173607</v>
      </c>
      <c r="C8" s="61">
        <v>-52685.73157856666</v>
      </c>
      <c r="D8" s="61">
        <v>14254.473226633214</v>
      </c>
      <c r="E8" s="61">
        <v>27540.003066244186</v>
      </c>
      <c r="F8" s="10">
        <f t="shared" si="1"/>
        <v>1664.195771</v>
      </c>
    </row>
    <row r="9">
      <c r="A9" s="108" t="s">
        <v>9</v>
      </c>
      <c r="B9" s="78">
        <v>4190.841356026984</v>
      </c>
      <c r="C9" s="61">
        <v>1830.3117278276623</v>
      </c>
      <c r="D9" s="61">
        <v>4932.107109042379</v>
      </c>
      <c r="E9" s="61">
        <v>13205.0789236477</v>
      </c>
      <c r="F9" s="10">
        <f t="shared" si="1"/>
        <v>6039.584779</v>
      </c>
    </row>
    <row r="10">
      <c r="A10" s="108" t="s">
        <v>10</v>
      </c>
      <c r="B10" s="78">
        <v>751.1215694043785</v>
      </c>
      <c r="C10" s="61">
        <v>-2018.4602712715823</v>
      </c>
      <c r="D10" s="61">
        <v>3005.61789612189</v>
      </c>
      <c r="E10" s="61">
        <v>375.45776075942194</v>
      </c>
      <c r="F10" s="10">
        <f t="shared" si="1"/>
        <v>528.4342388</v>
      </c>
    </row>
    <row r="11">
      <c r="A11" s="108" t="s">
        <v>11</v>
      </c>
      <c r="B11" s="78">
        <v>3560.4408852781053</v>
      </c>
      <c r="C11" s="61">
        <v>-28866.640571229625</v>
      </c>
      <c r="D11" s="61">
        <v>1065.9195091810252</v>
      </c>
      <c r="E11" s="61">
        <v>6570.049903480773</v>
      </c>
      <c r="F11" s="10">
        <f t="shared" si="1"/>
        <v>-4417.557568</v>
      </c>
    </row>
    <row r="12">
      <c r="A12" s="108" t="s">
        <v>12</v>
      </c>
      <c r="B12" s="78">
        <v>-30984.84042799077</v>
      </c>
      <c r="C12" s="61">
        <v>-47582.52895362512</v>
      </c>
      <c r="D12" s="61">
        <v>55521.149316445575</v>
      </c>
      <c r="E12" s="61">
        <v>-7894.441524330643</v>
      </c>
      <c r="F12" s="10">
        <f t="shared" si="1"/>
        <v>-7735.165397</v>
      </c>
    </row>
    <row r="13">
      <c r="A13" s="108" t="s">
        <v>13</v>
      </c>
      <c r="B13" s="78">
        <v>-1652.4719865322259</v>
      </c>
      <c r="C13" s="61">
        <v>-6125.166493139695</v>
      </c>
      <c r="D13" s="61">
        <v>-7369.410554966933</v>
      </c>
      <c r="E13" s="61">
        <v>3394.4188816608876</v>
      </c>
      <c r="F13" s="10">
        <f t="shared" si="1"/>
        <v>-2938.157538</v>
      </c>
    </row>
    <row r="14">
      <c r="A14" s="108" t="s">
        <v>14</v>
      </c>
      <c r="B14" s="78">
        <v>-9779.82315542498</v>
      </c>
      <c r="C14" s="61">
        <v>-34468.88263358809</v>
      </c>
      <c r="D14" s="61">
        <v>-4978.9214417928015</v>
      </c>
      <c r="E14" s="61">
        <v>16897.697008757183</v>
      </c>
      <c r="F14" s="10">
        <f t="shared" si="1"/>
        <v>-8082.482556</v>
      </c>
    </row>
    <row r="15">
      <c r="A15" s="108" t="s">
        <v>15</v>
      </c>
      <c r="B15" s="78">
        <v>6198.66421919116</v>
      </c>
      <c r="C15" s="61">
        <v>-296.26296398049453</v>
      </c>
      <c r="D15" s="61">
        <v>-1609.3071651795835</v>
      </c>
      <c r="E15" s="61">
        <v>10590.394371634873</v>
      </c>
      <c r="F15" s="10">
        <f t="shared" si="1"/>
        <v>3720.872115</v>
      </c>
    </row>
    <row r="16">
      <c r="A16" s="108" t="s">
        <v>16</v>
      </c>
      <c r="B16" s="78">
        <v>-495.49698353022904</v>
      </c>
      <c r="C16" s="61">
        <v>-1779.5084908906938</v>
      </c>
      <c r="D16" s="61">
        <v>-2055.2058278999466</v>
      </c>
      <c r="E16" s="61">
        <v>4367.19694635296</v>
      </c>
      <c r="F16" s="10">
        <f t="shared" si="1"/>
        <v>9.246411008</v>
      </c>
    </row>
    <row r="17">
      <c r="A17" s="108" t="s">
        <v>17</v>
      </c>
      <c r="B17" s="78">
        <v>10454.581319296558</v>
      </c>
      <c r="C17" s="61">
        <v>1413.3242649809254</v>
      </c>
      <c r="D17" s="61">
        <v>6208.882617675394</v>
      </c>
      <c r="E17" s="61">
        <v>11687.233320372528</v>
      </c>
      <c r="F17" s="10">
        <f t="shared" si="1"/>
        <v>7441.005381</v>
      </c>
    </row>
    <row r="18">
      <c r="A18" s="108" t="s">
        <v>18</v>
      </c>
      <c r="B18" s="78">
        <v>-1254.819013163884</v>
      </c>
      <c r="C18" s="61">
        <v>-5027.6021412196205</v>
      </c>
      <c r="D18" s="61">
        <v>1680.2581000853752</v>
      </c>
      <c r="E18" s="61">
        <v>-1359.6694642494622</v>
      </c>
      <c r="F18" s="10">
        <f t="shared" si="1"/>
        <v>-1490.45813</v>
      </c>
    </row>
    <row r="19">
      <c r="A19" s="108" t="s">
        <v>19</v>
      </c>
      <c r="B19" s="78">
        <v>27076.05569637497</v>
      </c>
      <c r="C19" s="61">
        <v>-15022.825837907265</v>
      </c>
      <c r="D19" s="61">
        <v>-24220.812524355133</v>
      </c>
      <c r="E19" s="61">
        <v>-3877.1423458888603</v>
      </c>
      <c r="F19" s="10">
        <f t="shared" si="1"/>
        <v>-4011.181253</v>
      </c>
    </row>
    <row r="20">
      <c r="A20" s="116" t="s">
        <v>20</v>
      </c>
      <c r="B20" s="88">
        <v>154690.08657641942</v>
      </c>
      <c r="C20" s="73">
        <v>169900.19040959794</v>
      </c>
      <c r="D20" s="73">
        <v>145225.11846103845</v>
      </c>
      <c r="E20" s="73">
        <v>128285.27155217109</v>
      </c>
      <c r="F20" s="18">
        <f t="shared" si="1"/>
        <v>149525.1667</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38"/>
    <col customWidth="1" min="2" max="4" width="10.88"/>
    <col customWidth="1" min="5" max="5" width="11.0"/>
  </cols>
  <sheetData>
    <row r="1">
      <c r="A1" s="101" t="s">
        <v>0</v>
      </c>
      <c r="B1" s="122" t="s">
        <v>49</v>
      </c>
      <c r="C1" s="122" t="s">
        <v>50</v>
      </c>
      <c r="D1" s="122" t="s">
        <v>51</v>
      </c>
      <c r="E1" s="122" t="s">
        <v>52</v>
      </c>
      <c r="F1" s="98" t="s">
        <v>1</v>
      </c>
    </row>
    <row r="2">
      <c r="A2" s="108" t="s">
        <v>2</v>
      </c>
      <c r="B2" s="110">
        <v>-0.05725710973246594</v>
      </c>
      <c r="C2" s="111">
        <v>0.19521762426433975</v>
      </c>
      <c r="D2" s="111">
        <v>-0.1750608758755994</v>
      </c>
      <c r="E2" s="111">
        <v>0.34103759460649646</v>
      </c>
      <c r="F2" s="115">
        <f t="shared" ref="F2:F20" si="1">AVERAGE(B2:E2)</f>
        <v>0.07598430832</v>
      </c>
    </row>
    <row r="3">
      <c r="A3" s="108" t="s">
        <v>3</v>
      </c>
      <c r="B3" s="113">
        <v>-0.03976117380994607</v>
      </c>
      <c r="C3" s="114">
        <v>-0.04961299584475685</v>
      </c>
      <c r="D3" s="114">
        <v>-0.11744000825688189</v>
      </c>
      <c r="E3" s="114">
        <v>0.1001164967964981</v>
      </c>
      <c r="F3" s="115">
        <f t="shared" si="1"/>
        <v>-0.02667442028</v>
      </c>
    </row>
    <row r="4">
      <c r="A4" s="108" t="s">
        <v>4</v>
      </c>
      <c r="B4" s="113">
        <v>0.045372858052681486</v>
      </c>
      <c r="C4" s="114">
        <v>-0.22471385567840274</v>
      </c>
      <c r="D4" s="114">
        <v>0.03418272052874102</v>
      </c>
      <c r="E4" s="114">
        <v>0.18143917821571792</v>
      </c>
      <c r="F4" s="115">
        <f t="shared" si="1"/>
        <v>0.00907022528</v>
      </c>
    </row>
    <row r="5">
      <c r="A5" s="108" t="s">
        <v>5</v>
      </c>
      <c r="B5" s="113">
        <v>-0.03217291955468156</v>
      </c>
      <c r="C5" s="114">
        <v>-0.10071604013435055</v>
      </c>
      <c r="D5" s="114">
        <v>0.009267365733611935</v>
      </c>
      <c r="E5" s="114">
        <v>0.06096852978950288</v>
      </c>
      <c r="F5" s="115">
        <f t="shared" si="1"/>
        <v>-0.01566326604</v>
      </c>
    </row>
    <row r="6">
      <c r="A6" s="108" t="s">
        <v>6</v>
      </c>
      <c r="B6" s="113">
        <v>0.10927990625280054</v>
      </c>
      <c r="C6" s="114">
        <v>0.08147636633631565</v>
      </c>
      <c r="D6" s="114">
        <v>0.034875823075340255</v>
      </c>
      <c r="E6" s="114">
        <v>0.13313182738705867</v>
      </c>
      <c r="F6" s="115">
        <f t="shared" si="1"/>
        <v>0.08969098076</v>
      </c>
    </row>
    <row r="7">
      <c r="A7" s="108" t="s">
        <v>7</v>
      </c>
      <c r="B7" s="113">
        <v>0.027450376899267367</v>
      </c>
      <c r="C7" s="114">
        <v>-0.1535951962110216</v>
      </c>
      <c r="D7" s="114">
        <v>0.016675938790123836</v>
      </c>
      <c r="E7" s="114">
        <v>0.04000145114893385</v>
      </c>
      <c r="F7" s="115">
        <f t="shared" si="1"/>
        <v>-0.01736685734</v>
      </c>
    </row>
    <row r="8">
      <c r="A8" s="108" t="s">
        <v>8</v>
      </c>
      <c r="B8" s="113">
        <v>0.04276896869542089</v>
      </c>
      <c r="C8" s="114">
        <v>-0.1231416926466639</v>
      </c>
      <c r="D8" s="114">
        <v>0.037995648011890155</v>
      </c>
      <c r="E8" s="114">
        <v>0.07072144647285902</v>
      </c>
      <c r="F8" s="115">
        <f t="shared" si="1"/>
        <v>0.007086092633</v>
      </c>
    </row>
    <row r="9">
      <c r="A9" s="108" t="s">
        <v>9</v>
      </c>
      <c r="B9" s="113">
        <v>0.06019878325754152</v>
      </c>
      <c r="C9" s="114">
        <v>0.0247984338312009</v>
      </c>
      <c r="D9" s="114">
        <v>0.06520685247265669</v>
      </c>
      <c r="E9" s="114">
        <v>0.16389578606421681</v>
      </c>
      <c r="F9" s="115">
        <f t="shared" si="1"/>
        <v>0.07852496391</v>
      </c>
    </row>
    <row r="10">
      <c r="A10" s="108" t="s">
        <v>10</v>
      </c>
      <c r="B10" s="113">
        <v>0.027802170593405135</v>
      </c>
      <c r="C10" s="114">
        <v>-0.0726907492941267</v>
      </c>
      <c r="D10" s="114">
        <v>0.11672613768165832</v>
      </c>
      <c r="E10" s="114">
        <v>0.013057160785879138</v>
      </c>
      <c r="F10" s="115">
        <f t="shared" si="1"/>
        <v>0.02122367994</v>
      </c>
    </row>
    <row r="11">
      <c r="A11" s="108" t="s">
        <v>11</v>
      </c>
      <c r="B11" s="113">
        <v>0.018947605604996236</v>
      </c>
      <c r="C11" s="114">
        <v>-0.15076306165283704</v>
      </c>
      <c r="D11" s="114">
        <v>0.0065553251625431585</v>
      </c>
      <c r="E11" s="114">
        <v>0.04014216994666623</v>
      </c>
      <c r="F11" s="115">
        <f t="shared" si="1"/>
        <v>-0.02127949023</v>
      </c>
    </row>
    <row r="12">
      <c r="A12" s="108" t="s">
        <v>12</v>
      </c>
      <c r="B12" s="113">
        <v>-0.055689665404182284</v>
      </c>
      <c r="C12" s="114">
        <v>-0.0905645268613968</v>
      </c>
      <c r="D12" s="114">
        <v>0.11619760040564385</v>
      </c>
      <c r="E12" s="114">
        <v>-0.014801953635436469</v>
      </c>
      <c r="F12" s="115">
        <f t="shared" si="1"/>
        <v>-0.01121463637</v>
      </c>
    </row>
    <row r="13">
      <c r="A13" s="108" t="s">
        <v>13</v>
      </c>
      <c r="B13" s="113">
        <v>-0.02182581090990448</v>
      </c>
      <c r="C13" s="114">
        <v>-0.08270618368041421</v>
      </c>
      <c r="D13" s="114">
        <v>-0.10847867444295643</v>
      </c>
      <c r="E13" s="114">
        <v>0.05604608950914914</v>
      </c>
      <c r="F13" s="115">
        <f t="shared" si="1"/>
        <v>-0.03924114488</v>
      </c>
    </row>
    <row r="14">
      <c r="A14" s="108" t="s">
        <v>14</v>
      </c>
      <c r="B14" s="113">
        <v>-0.08398066826210976</v>
      </c>
      <c r="C14" s="114">
        <v>-0.32312524561993383</v>
      </c>
      <c r="D14" s="114">
        <v>-0.06895577483919225</v>
      </c>
      <c r="E14" s="114">
        <v>0.25135792165305243</v>
      </c>
      <c r="F14" s="115">
        <f t="shared" si="1"/>
        <v>-0.05617594177</v>
      </c>
    </row>
    <row r="15">
      <c r="A15" s="108" t="s">
        <v>15</v>
      </c>
      <c r="B15" s="113">
        <v>0.18590638801816045</v>
      </c>
      <c r="C15" s="114">
        <v>-0.007492437980572966</v>
      </c>
      <c r="D15" s="114">
        <v>-0.04100633107863874</v>
      </c>
      <c r="E15" s="114">
        <v>0.28138980710528466</v>
      </c>
      <c r="F15" s="115">
        <f t="shared" si="1"/>
        <v>0.1046993565</v>
      </c>
    </row>
    <row r="16">
      <c r="A16" s="108" t="s">
        <v>16</v>
      </c>
      <c r="B16" s="113">
        <v>-0.017494659731228462</v>
      </c>
      <c r="C16" s="114">
        <v>-0.06394839221517029</v>
      </c>
      <c r="D16" s="114">
        <v>-0.07890147000857857</v>
      </c>
      <c r="E16" s="114">
        <v>0.1820230806236417</v>
      </c>
      <c r="F16" s="115">
        <f t="shared" si="1"/>
        <v>0.005419639667</v>
      </c>
    </row>
    <row r="17">
      <c r="A17" s="108" t="s">
        <v>17</v>
      </c>
      <c r="B17" s="113">
        <v>0.12206759751962523</v>
      </c>
      <c r="C17" s="114">
        <v>0.014706744452484115</v>
      </c>
      <c r="D17" s="114">
        <v>0.06367187412522798</v>
      </c>
      <c r="E17" s="114">
        <v>0.11267776456622433</v>
      </c>
      <c r="F17" s="115">
        <f t="shared" si="1"/>
        <v>0.07828099517</v>
      </c>
    </row>
    <row r="18">
      <c r="A18" s="108" t="s">
        <v>18</v>
      </c>
      <c r="B18" s="113">
        <v>-0.029972692296316127</v>
      </c>
      <c r="C18" s="114">
        <v>-0.12380027422866971</v>
      </c>
      <c r="D18" s="114">
        <v>0.04722082701450583</v>
      </c>
      <c r="E18" s="114">
        <v>-0.03648821889440741</v>
      </c>
      <c r="F18" s="115">
        <f t="shared" si="1"/>
        <v>-0.0357600896</v>
      </c>
    </row>
    <row r="19">
      <c r="A19" s="108" t="s">
        <v>19</v>
      </c>
      <c r="B19" s="113">
        <v>0.09739422417972914</v>
      </c>
      <c r="C19" s="114">
        <v>-0.04924212270476391</v>
      </c>
      <c r="D19" s="114">
        <v>-0.08350335200676023</v>
      </c>
      <c r="E19" s="114">
        <v>-0.014584651844132037</v>
      </c>
      <c r="F19" s="115">
        <f t="shared" si="1"/>
        <v>-0.01248397559</v>
      </c>
    </row>
    <row r="20">
      <c r="A20" s="116" t="s">
        <v>20</v>
      </c>
      <c r="B20" s="117">
        <v>0.05685264887239478</v>
      </c>
      <c r="C20" s="118">
        <v>0.059083694910617816</v>
      </c>
      <c r="D20" s="118">
        <v>0.04768537900921921</v>
      </c>
      <c r="E20" s="118">
        <v>0.040205865370896196</v>
      </c>
      <c r="F20" s="119">
        <f t="shared" si="1"/>
        <v>0.05095689704</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38"/>
    <col customWidth="1" min="2" max="5" width="10.25"/>
    <col customWidth="1" min="6" max="6" width="10.38"/>
    <col customWidth="1" min="7" max="7" width="68.88"/>
    <col customWidth="1" min="8" max="8" width="13.38"/>
    <col customWidth="1" min="9" max="12" width="10.88"/>
    <col customWidth="1" min="13" max="13" width="72.38"/>
    <col customWidth="1" min="14" max="14" width="13.38"/>
    <col customWidth="1" min="15" max="17" width="10.88"/>
    <col customWidth="1" min="18" max="18" width="11.0"/>
  </cols>
  <sheetData>
    <row r="1">
      <c r="A1" s="101" t="s">
        <v>0</v>
      </c>
      <c r="B1" s="102">
        <v>2013.0</v>
      </c>
      <c r="C1" s="102">
        <v>2014.0</v>
      </c>
      <c r="D1" s="102">
        <v>2015.0</v>
      </c>
      <c r="E1" s="102">
        <v>2016.0</v>
      </c>
      <c r="F1" s="123">
        <v>2017.0</v>
      </c>
      <c r="G1" s="104" t="s">
        <v>48</v>
      </c>
      <c r="H1" s="101" t="s">
        <v>0</v>
      </c>
      <c r="I1" s="105" t="s">
        <v>49</v>
      </c>
      <c r="J1" s="106" t="s">
        <v>50</v>
      </c>
      <c r="K1" s="106" t="s">
        <v>51</v>
      </c>
      <c r="L1" s="107" t="s">
        <v>52</v>
      </c>
      <c r="M1" s="104" t="s">
        <v>53</v>
      </c>
      <c r="N1" s="101" t="s">
        <v>0</v>
      </c>
      <c r="O1" s="122" t="s">
        <v>49</v>
      </c>
      <c r="P1" s="122" t="s">
        <v>50</v>
      </c>
      <c r="Q1" s="122" t="s">
        <v>51</v>
      </c>
      <c r="R1" s="103" t="s">
        <v>52</v>
      </c>
    </row>
    <row r="2">
      <c r="A2" s="108" t="s">
        <v>2</v>
      </c>
      <c r="B2" s="76">
        <v>30011.455202206027</v>
      </c>
      <c r="C2" s="77">
        <v>28218.31447180977</v>
      </c>
      <c r="D2" s="77">
        <v>34353.37397426599</v>
      </c>
      <c r="E2" s="77">
        <v>30917.8455333722</v>
      </c>
      <c r="F2" s="109">
        <v>35156.47936764983</v>
      </c>
      <c r="H2" s="108" t="s">
        <v>2</v>
      </c>
      <c r="I2" s="76">
        <f t="shared" ref="I2:L2" si="1">C2-B2</f>
        <v>-1793.14073</v>
      </c>
      <c r="J2" s="77">
        <f t="shared" si="1"/>
        <v>6135.059502</v>
      </c>
      <c r="K2" s="77">
        <f t="shared" si="1"/>
        <v>-3435.528441</v>
      </c>
      <c r="L2" s="77">
        <f t="shared" si="1"/>
        <v>4238.633834</v>
      </c>
      <c r="M2" s="78"/>
      <c r="N2" s="108" t="s">
        <v>2</v>
      </c>
      <c r="O2" s="110">
        <f t="shared" ref="O2:R2" si="2">I2/B2</f>
        <v>-0.05974854329</v>
      </c>
      <c r="P2" s="111">
        <f t="shared" si="2"/>
        <v>0.2174141021</v>
      </c>
      <c r="Q2" s="111">
        <f t="shared" si="2"/>
        <v>-0.1000055611</v>
      </c>
      <c r="R2" s="112">
        <f t="shared" si="2"/>
        <v>0.1370934411</v>
      </c>
    </row>
    <row r="3">
      <c r="A3" s="108" t="s">
        <v>3</v>
      </c>
      <c r="B3" s="78">
        <v>82430.35179643844</v>
      </c>
      <c r="C3" s="61">
        <v>75792.16001159193</v>
      </c>
      <c r="D3" s="61">
        <v>71792.12029495015</v>
      </c>
      <c r="E3" s="61">
        <v>63788.19794938765</v>
      </c>
      <c r="F3" s="10">
        <v>68110.93960676147</v>
      </c>
      <c r="H3" s="108" t="s">
        <v>3</v>
      </c>
      <c r="I3" s="78">
        <f t="shared" ref="I3:L3" si="3">C3-B3</f>
        <v>-6638.191785</v>
      </c>
      <c r="J3" s="61">
        <f t="shared" si="3"/>
        <v>-4000.039717</v>
      </c>
      <c r="K3" s="61">
        <f t="shared" si="3"/>
        <v>-8003.922346</v>
      </c>
      <c r="L3" s="61">
        <f t="shared" si="3"/>
        <v>4322.741657</v>
      </c>
      <c r="M3" s="78"/>
      <c r="N3" s="108" t="s">
        <v>3</v>
      </c>
      <c r="O3" s="113">
        <f t="shared" ref="O3:R3" si="4">I3/B3</f>
        <v>-0.08053091659</v>
      </c>
      <c r="P3" s="114">
        <f t="shared" si="4"/>
        <v>-0.05277643118</v>
      </c>
      <c r="Q3" s="114">
        <f t="shared" si="4"/>
        <v>-0.1114874768</v>
      </c>
      <c r="R3" s="115">
        <f t="shared" si="4"/>
        <v>0.06776710734</v>
      </c>
    </row>
    <row r="4">
      <c r="A4" s="108" t="s">
        <v>4</v>
      </c>
      <c r="B4" s="78">
        <v>144383.48737092738</v>
      </c>
      <c r="C4" s="61">
        <v>146094.2927680539</v>
      </c>
      <c r="D4" s="61">
        <v>112477.2764311264</v>
      </c>
      <c r="E4" s="61">
        <v>113381.23025465588</v>
      </c>
      <c r="F4" s="10">
        <v>130423.52058061976</v>
      </c>
      <c r="H4" s="108" t="s">
        <v>4</v>
      </c>
      <c r="I4" s="78">
        <f t="shared" ref="I4:L4" si="5">C4-B4</f>
        <v>1710.805397</v>
      </c>
      <c r="J4" s="61">
        <f t="shared" si="5"/>
        <v>-33617.01634</v>
      </c>
      <c r="K4" s="61">
        <f t="shared" si="5"/>
        <v>903.9538235</v>
      </c>
      <c r="L4" s="61">
        <f t="shared" si="5"/>
        <v>17042.29033</v>
      </c>
      <c r="M4" s="78"/>
      <c r="N4" s="108" t="s">
        <v>4</v>
      </c>
      <c r="O4" s="113">
        <f t="shared" ref="O4:R4" si="6">I4/B4</f>
        <v>0.01184903778</v>
      </c>
      <c r="P4" s="114">
        <f t="shared" si="6"/>
        <v>-0.2301049254</v>
      </c>
      <c r="Q4" s="114">
        <f t="shared" si="6"/>
        <v>0.008036768423</v>
      </c>
      <c r="R4" s="115">
        <f t="shared" si="6"/>
        <v>0.1503096261</v>
      </c>
    </row>
    <row r="5">
      <c r="A5" s="108" t="s">
        <v>5</v>
      </c>
      <c r="B5" s="78"/>
      <c r="C5" s="61"/>
      <c r="D5" s="61"/>
      <c r="E5" s="61"/>
      <c r="F5" s="10"/>
      <c r="H5" s="108" t="s">
        <v>5</v>
      </c>
      <c r="I5" s="78">
        <f t="shared" ref="I5:L5" si="7">C5-B5</f>
        <v>0</v>
      </c>
      <c r="J5" s="61">
        <f t="shared" si="7"/>
        <v>0</v>
      </c>
      <c r="K5" s="61">
        <f t="shared" si="7"/>
        <v>0</v>
      </c>
      <c r="L5" s="61">
        <f t="shared" si="7"/>
        <v>0</v>
      </c>
      <c r="M5" s="78"/>
      <c r="N5" s="108" t="s">
        <v>5</v>
      </c>
      <c r="O5" s="124">
        <v>0.0</v>
      </c>
      <c r="P5" s="125">
        <v>0.0</v>
      </c>
      <c r="Q5" s="125">
        <v>0.0</v>
      </c>
      <c r="R5" s="126">
        <v>0.0</v>
      </c>
    </row>
    <row r="6">
      <c r="A6" s="108" t="s">
        <v>6</v>
      </c>
      <c r="B6" s="78"/>
      <c r="C6" s="61"/>
      <c r="D6" s="61"/>
      <c r="E6" s="61"/>
      <c r="F6" s="10"/>
      <c r="H6" s="108" t="s">
        <v>6</v>
      </c>
      <c r="I6" s="78">
        <f t="shared" ref="I6:L6" si="8">C6-B6</f>
        <v>0</v>
      </c>
      <c r="J6" s="61">
        <f t="shared" si="8"/>
        <v>0</v>
      </c>
      <c r="K6" s="61">
        <f t="shared" si="8"/>
        <v>0</v>
      </c>
      <c r="L6" s="61">
        <f t="shared" si="8"/>
        <v>0</v>
      </c>
      <c r="M6" s="78"/>
      <c r="N6" s="108" t="s">
        <v>6</v>
      </c>
      <c r="O6" s="124">
        <v>0.0</v>
      </c>
      <c r="P6" s="125">
        <v>0.0</v>
      </c>
      <c r="Q6" s="125">
        <v>0.0</v>
      </c>
      <c r="R6" s="126">
        <v>0.0</v>
      </c>
    </row>
    <row r="7">
      <c r="A7" s="108" t="s">
        <v>7</v>
      </c>
      <c r="B7" s="78"/>
      <c r="C7" s="61"/>
      <c r="D7" s="61"/>
      <c r="E7" s="61"/>
      <c r="F7" s="10">
        <v>141477.2563203395</v>
      </c>
      <c r="H7" s="108" t="s">
        <v>7</v>
      </c>
      <c r="I7" s="78">
        <f t="shared" ref="I7:L7" si="9">C7-B7</f>
        <v>0</v>
      </c>
      <c r="J7" s="61">
        <f t="shared" si="9"/>
        <v>0</v>
      </c>
      <c r="K7" s="61">
        <f t="shared" si="9"/>
        <v>0</v>
      </c>
      <c r="L7" s="61">
        <f t="shared" si="9"/>
        <v>141477.2563</v>
      </c>
      <c r="M7" s="78"/>
      <c r="N7" s="108" t="s">
        <v>7</v>
      </c>
      <c r="O7" s="124">
        <v>0.0</v>
      </c>
      <c r="P7" s="125">
        <v>0.0</v>
      </c>
      <c r="Q7" s="125">
        <v>0.0</v>
      </c>
      <c r="R7" s="126">
        <v>0.0</v>
      </c>
    </row>
    <row r="8">
      <c r="A8" s="108" t="s">
        <v>8</v>
      </c>
      <c r="B8" s="78">
        <v>185185.51267928016</v>
      </c>
      <c r="C8" s="61">
        <v>191850.89747416164</v>
      </c>
      <c r="D8" s="61">
        <v>162273.32541577634</v>
      </c>
      <c r="E8" s="61">
        <v>167834.53091385998</v>
      </c>
      <c r="F8" s="10">
        <v>180636.0669312158</v>
      </c>
      <c r="H8" s="108" t="s">
        <v>8</v>
      </c>
      <c r="I8" s="78">
        <f t="shared" ref="I8:L8" si="10">C8-B8</f>
        <v>6665.384795</v>
      </c>
      <c r="J8" s="61">
        <f t="shared" si="10"/>
        <v>-29577.57206</v>
      </c>
      <c r="K8" s="61">
        <f t="shared" si="10"/>
        <v>5561.205498</v>
      </c>
      <c r="L8" s="61">
        <f t="shared" si="10"/>
        <v>12801.53602</v>
      </c>
      <c r="M8" s="78"/>
      <c r="N8" s="108" t="s">
        <v>8</v>
      </c>
      <c r="O8" s="113">
        <f t="shared" ref="O8:R8" si="11">I8/B8</f>
        <v>0.03599301424</v>
      </c>
      <c r="P8" s="114">
        <f t="shared" si="11"/>
        <v>-0.1541695788</v>
      </c>
      <c r="Q8" s="114">
        <f t="shared" si="11"/>
        <v>0.03427060784</v>
      </c>
      <c r="R8" s="115">
        <f t="shared" si="11"/>
        <v>0.07627474482</v>
      </c>
    </row>
    <row r="9">
      <c r="A9" s="108" t="s">
        <v>9</v>
      </c>
      <c r="B9" s="78">
        <v>71384.8394484607</v>
      </c>
      <c r="C9" s="61"/>
      <c r="D9" s="61"/>
      <c r="E9" s="61"/>
      <c r="F9" s="10"/>
      <c r="H9" s="108" t="s">
        <v>9</v>
      </c>
      <c r="I9" s="78">
        <f t="shared" ref="I9:L9" si="12">C9-B9</f>
        <v>-71384.83945</v>
      </c>
      <c r="J9" s="61">
        <f t="shared" si="12"/>
        <v>0</v>
      </c>
      <c r="K9" s="61">
        <f t="shared" si="12"/>
        <v>0</v>
      </c>
      <c r="L9" s="61">
        <f t="shared" si="12"/>
        <v>0</v>
      </c>
      <c r="M9" s="78"/>
      <c r="N9" s="108" t="s">
        <v>9</v>
      </c>
      <c r="O9" s="113">
        <f t="shared" ref="O9:O14" si="14">I9/B9</f>
        <v>-1</v>
      </c>
      <c r="P9" s="125">
        <v>0.0</v>
      </c>
      <c r="Q9" s="125">
        <v>0.0</v>
      </c>
      <c r="R9" s="126">
        <v>0.0</v>
      </c>
    </row>
    <row r="10">
      <c r="A10" s="108" t="s">
        <v>10</v>
      </c>
      <c r="B10" s="78">
        <v>30652.05096182249</v>
      </c>
      <c r="C10" s="61">
        <v>29290.077182144447</v>
      </c>
      <c r="D10" s="61">
        <v>30849.57274872439</v>
      </c>
      <c r="E10" s="61"/>
      <c r="F10" s="10"/>
      <c r="H10" s="108" t="s">
        <v>10</v>
      </c>
      <c r="I10" s="78">
        <f t="shared" ref="I10:L10" si="13">C10-B10</f>
        <v>-1361.97378</v>
      </c>
      <c r="J10" s="61">
        <f t="shared" si="13"/>
        <v>1559.495567</v>
      </c>
      <c r="K10" s="61">
        <f t="shared" si="13"/>
        <v>-30849.57275</v>
      </c>
      <c r="L10" s="61">
        <f t="shared" si="13"/>
        <v>0</v>
      </c>
      <c r="M10" s="78"/>
      <c r="N10" s="108" t="s">
        <v>10</v>
      </c>
      <c r="O10" s="113">
        <f t="shared" si="14"/>
        <v>-0.04443336537</v>
      </c>
      <c r="P10" s="114">
        <f t="shared" ref="P10:Q10" si="15">J10/C10</f>
        <v>0.05324313613</v>
      </c>
      <c r="Q10" s="114">
        <f t="shared" si="15"/>
        <v>-1</v>
      </c>
      <c r="R10" s="126">
        <v>0.0</v>
      </c>
    </row>
    <row r="11">
      <c r="A11" s="108" t="s">
        <v>11</v>
      </c>
      <c r="B11" s="78">
        <v>88729.04258134114</v>
      </c>
      <c r="C11" s="61">
        <v>87688.46916991207</v>
      </c>
      <c r="D11" s="61">
        <v>74787.7394595579</v>
      </c>
      <c r="E11" s="61">
        <v>71576.49087218633</v>
      </c>
      <c r="F11" s="10">
        <v>79353.47900348752</v>
      </c>
      <c r="H11" s="108" t="s">
        <v>11</v>
      </c>
      <c r="I11" s="78">
        <f t="shared" ref="I11:L11" si="16">C11-B11</f>
        <v>-1040.573411</v>
      </c>
      <c r="J11" s="61">
        <f t="shared" si="16"/>
        <v>-12900.72971</v>
      </c>
      <c r="K11" s="61">
        <f t="shared" si="16"/>
        <v>-3211.248587</v>
      </c>
      <c r="L11" s="61">
        <f t="shared" si="16"/>
        <v>7776.988131</v>
      </c>
      <c r="M11" s="78"/>
      <c r="N11" s="108" t="s">
        <v>11</v>
      </c>
      <c r="O11" s="113">
        <f t="shared" si="14"/>
        <v>-0.01172754017</v>
      </c>
      <c r="P11" s="114">
        <f t="shared" ref="P11:R11" si="17">J11/C11</f>
        <v>-0.1471200242</v>
      </c>
      <c r="Q11" s="114">
        <f t="shared" si="17"/>
        <v>-0.04293816888</v>
      </c>
      <c r="R11" s="115">
        <f t="shared" si="17"/>
        <v>0.1086528277</v>
      </c>
    </row>
    <row r="12">
      <c r="A12" s="108" t="s">
        <v>12</v>
      </c>
      <c r="B12" s="78">
        <v>188976.6218922089</v>
      </c>
      <c r="C12" s="61">
        <v>174158.46339102238</v>
      </c>
      <c r="D12" s="61"/>
      <c r="E12" s="61">
        <v>156840.9314038187</v>
      </c>
      <c r="F12" s="10">
        <v>154872.38235863062</v>
      </c>
      <c r="H12" s="108" t="s">
        <v>12</v>
      </c>
      <c r="I12" s="78">
        <f t="shared" ref="I12:L12" si="18">C12-B12</f>
        <v>-14818.1585</v>
      </c>
      <c r="J12" s="61">
        <f t="shared" si="18"/>
        <v>-174158.4634</v>
      </c>
      <c r="K12" s="61">
        <f t="shared" si="18"/>
        <v>156840.9314</v>
      </c>
      <c r="L12" s="61">
        <f t="shared" si="18"/>
        <v>-1968.549045</v>
      </c>
      <c r="M12" s="78"/>
      <c r="N12" s="108" t="s">
        <v>12</v>
      </c>
      <c r="O12" s="113">
        <f t="shared" si="14"/>
        <v>-0.07841265418</v>
      </c>
      <c r="P12" s="114">
        <f t="shared" ref="P12:P14" si="20">J12/C12</f>
        <v>-1</v>
      </c>
      <c r="Q12" s="125">
        <v>0.0</v>
      </c>
      <c r="R12" s="115">
        <f>L12/E12</f>
        <v>-0.01255124557</v>
      </c>
    </row>
    <row r="13">
      <c r="A13" s="108" t="s">
        <v>13</v>
      </c>
      <c r="B13" s="78">
        <v>59848.48660921954</v>
      </c>
      <c r="C13" s="61">
        <v>69195.62897215603</v>
      </c>
      <c r="D13" s="61">
        <v>61350.081567563946</v>
      </c>
      <c r="E13" s="61">
        <v>52948.391862533965</v>
      </c>
      <c r="F13" s="10">
        <v>52415.55051785967</v>
      </c>
      <c r="H13" s="108" t="s">
        <v>13</v>
      </c>
      <c r="I13" s="78">
        <f t="shared" ref="I13:L13" si="19">C13-B13</f>
        <v>9347.142363</v>
      </c>
      <c r="J13" s="61">
        <f t="shared" si="19"/>
        <v>-7845.547405</v>
      </c>
      <c r="K13" s="61">
        <f t="shared" si="19"/>
        <v>-8401.689705</v>
      </c>
      <c r="L13" s="61">
        <f t="shared" si="19"/>
        <v>-532.8413447</v>
      </c>
      <c r="M13" s="78"/>
      <c r="N13" s="108" t="s">
        <v>13</v>
      </c>
      <c r="O13" s="113">
        <f t="shared" si="14"/>
        <v>0.1561800956</v>
      </c>
      <c r="P13" s="114">
        <f t="shared" si="20"/>
        <v>-0.1133821243</v>
      </c>
      <c r="Q13" s="114">
        <f t="shared" ref="Q13:R13" si="21">K13/D13</f>
        <v>-0.1369466754</v>
      </c>
      <c r="R13" s="115">
        <f t="shared" si="21"/>
        <v>-0.01006340941</v>
      </c>
    </row>
    <row r="14">
      <c r="A14" s="108" t="s">
        <v>14</v>
      </c>
      <c r="B14" s="78">
        <v>86284.7945722363</v>
      </c>
      <c r="C14" s="61">
        <v>82655.49679176132</v>
      </c>
      <c r="D14" s="61">
        <v>52276.271829938836</v>
      </c>
      <c r="E14" s="61">
        <v>48012.80970072874</v>
      </c>
      <c r="F14" s="10">
        <v>73828.53345090876</v>
      </c>
      <c r="H14" s="108" t="s">
        <v>14</v>
      </c>
      <c r="I14" s="78">
        <f t="shared" ref="I14:L14" si="22">C14-B14</f>
        <v>-3629.29778</v>
      </c>
      <c r="J14" s="61">
        <f t="shared" si="22"/>
        <v>-30379.22496</v>
      </c>
      <c r="K14" s="61">
        <f t="shared" si="22"/>
        <v>-4263.462129</v>
      </c>
      <c r="L14" s="61">
        <f t="shared" si="22"/>
        <v>25815.72375</v>
      </c>
      <c r="M14" s="78"/>
      <c r="N14" s="108" t="s">
        <v>14</v>
      </c>
      <c r="O14" s="113">
        <f t="shared" si="14"/>
        <v>-0.04206184645</v>
      </c>
      <c r="P14" s="114">
        <f t="shared" si="20"/>
        <v>-0.3675402864</v>
      </c>
      <c r="Q14" s="114">
        <f t="shared" ref="Q14:R14" si="23">K14/D14</f>
        <v>-0.08155635396</v>
      </c>
      <c r="R14" s="115">
        <f t="shared" si="23"/>
        <v>0.537684087</v>
      </c>
    </row>
    <row r="15">
      <c r="A15" s="108" t="s">
        <v>15</v>
      </c>
      <c r="B15" s="78"/>
      <c r="C15" s="61"/>
      <c r="D15" s="61"/>
      <c r="E15" s="61"/>
      <c r="F15" s="10"/>
      <c r="H15" s="108" t="s">
        <v>15</v>
      </c>
      <c r="I15" s="78">
        <f t="shared" ref="I15:L15" si="24">C15-B15</f>
        <v>0</v>
      </c>
      <c r="J15" s="61">
        <f t="shared" si="24"/>
        <v>0</v>
      </c>
      <c r="K15" s="61">
        <f t="shared" si="24"/>
        <v>0</v>
      </c>
      <c r="L15" s="61">
        <f t="shared" si="24"/>
        <v>0</v>
      </c>
      <c r="M15" s="78"/>
      <c r="N15" s="108" t="s">
        <v>15</v>
      </c>
      <c r="O15" s="124">
        <v>0.0</v>
      </c>
      <c r="P15" s="125">
        <v>0.0</v>
      </c>
      <c r="Q15" s="125">
        <v>0.0</v>
      </c>
      <c r="R15" s="126">
        <v>0.0</v>
      </c>
    </row>
    <row r="16">
      <c r="A16" s="108" t="s">
        <v>16</v>
      </c>
      <c r="B16" s="78"/>
      <c r="C16" s="61"/>
      <c r="D16" s="61">
        <v>18918.08216366293</v>
      </c>
      <c r="E16" s="61">
        <v>17612.06911046682</v>
      </c>
      <c r="F16" s="10">
        <v>21368.45287681775</v>
      </c>
      <c r="H16" s="108" t="s">
        <v>16</v>
      </c>
      <c r="I16" s="78">
        <f t="shared" ref="I16:L16" si="25">C16-B16</f>
        <v>0</v>
      </c>
      <c r="J16" s="61">
        <f t="shared" si="25"/>
        <v>18918.08216</v>
      </c>
      <c r="K16" s="61">
        <f t="shared" si="25"/>
        <v>-1306.013053</v>
      </c>
      <c r="L16" s="61">
        <f t="shared" si="25"/>
        <v>3756.383766</v>
      </c>
      <c r="M16" s="78"/>
      <c r="N16" s="108" t="s">
        <v>16</v>
      </c>
      <c r="O16" s="124">
        <v>0.0</v>
      </c>
      <c r="P16" s="125">
        <v>0.0</v>
      </c>
      <c r="Q16" s="114">
        <f t="shared" ref="Q16:R16" si="26">K16/D16</f>
        <v>-0.06903517185</v>
      </c>
      <c r="R16" s="115">
        <f t="shared" si="26"/>
        <v>0.213284637</v>
      </c>
    </row>
    <row r="17">
      <c r="A17" s="108" t="s">
        <v>17</v>
      </c>
      <c r="B17" s="78"/>
      <c r="C17" s="61"/>
      <c r="D17" s="61"/>
      <c r="E17" s="61">
        <v>65001.33320741493</v>
      </c>
      <c r="F17" s="10"/>
      <c r="H17" s="108" t="s">
        <v>17</v>
      </c>
      <c r="I17" s="78">
        <f t="shared" ref="I17:L17" si="27">C17-B17</f>
        <v>0</v>
      </c>
      <c r="J17" s="61">
        <f t="shared" si="27"/>
        <v>0</v>
      </c>
      <c r="K17" s="61">
        <f t="shared" si="27"/>
        <v>65001.33321</v>
      </c>
      <c r="L17" s="61">
        <f t="shared" si="27"/>
        <v>-65001.33321</v>
      </c>
      <c r="M17" s="78"/>
      <c r="N17" s="108" t="s">
        <v>17</v>
      </c>
      <c r="O17" s="124">
        <v>0.0</v>
      </c>
      <c r="P17" s="125">
        <v>0.0</v>
      </c>
      <c r="Q17" s="125">
        <v>0.0</v>
      </c>
      <c r="R17" s="115">
        <f>L17/E17</f>
        <v>-1</v>
      </c>
    </row>
    <row r="18">
      <c r="A18" s="108" t="s">
        <v>18</v>
      </c>
      <c r="B18" s="78"/>
      <c r="C18" s="61"/>
      <c r="D18" s="61"/>
      <c r="E18" s="61"/>
      <c r="F18" s="10"/>
      <c r="H18" s="108" t="s">
        <v>18</v>
      </c>
      <c r="I18" s="78">
        <f t="shared" ref="I18:L18" si="28">C18-B18</f>
        <v>0</v>
      </c>
      <c r="J18" s="61">
        <f t="shared" si="28"/>
        <v>0</v>
      </c>
      <c r="K18" s="61">
        <f t="shared" si="28"/>
        <v>0</v>
      </c>
      <c r="L18" s="61">
        <f t="shared" si="28"/>
        <v>0</v>
      </c>
      <c r="M18" s="78"/>
      <c r="N18" s="108" t="s">
        <v>18</v>
      </c>
      <c r="O18" s="124">
        <v>0.0</v>
      </c>
      <c r="P18" s="125">
        <v>0.0</v>
      </c>
      <c r="Q18" s="125">
        <v>0.0</v>
      </c>
      <c r="R18" s="126">
        <v>0.0</v>
      </c>
    </row>
    <row r="19">
      <c r="A19" s="108" t="s">
        <v>19</v>
      </c>
      <c r="B19" s="78">
        <v>154061.49109323224</v>
      </c>
      <c r="C19" s="61">
        <v>171542.34271799744</v>
      </c>
      <c r="D19" s="61">
        <v>162717.20103037602</v>
      </c>
      <c r="E19" s="61">
        <v>146210.67004000288</v>
      </c>
      <c r="F19" s="10">
        <v>145098.59249902208</v>
      </c>
      <c r="H19" s="108" t="s">
        <v>19</v>
      </c>
      <c r="I19" s="78">
        <f t="shared" ref="I19:L19" si="29">C19-B19</f>
        <v>17480.85162</v>
      </c>
      <c r="J19" s="61">
        <f t="shared" si="29"/>
        <v>-8825.141688</v>
      </c>
      <c r="K19" s="61">
        <f t="shared" si="29"/>
        <v>-16506.53099</v>
      </c>
      <c r="L19" s="61">
        <f t="shared" si="29"/>
        <v>-1112.077541</v>
      </c>
      <c r="M19" s="78"/>
      <c r="N19" s="108" t="s">
        <v>19</v>
      </c>
      <c r="O19" s="113">
        <f t="shared" ref="O19:R19" si="30">I19/B19</f>
        <v>0.1134667171</v>
      </c>
      <c r="P19" s="114">
        <f t="shared" si="30"/>
        <v>-0.05144585032</v>
      </c>
      <c r="Q19" s="114">
        <f t="shared" si="30"/>
        <v>-0.1014430612</v>
      </c>
      <c r="R19" s="115">
        <f t="shared" si="30"/>
        <v>-0.007605994424</v>
      </c>
    </row>
    <row r="20">
      <c r="A20" s="116" t="s">
        <v>20</v>
      </c>
      <c r="B20" s="88">
        <v>827669.2766979059</v>
      </c>
      <c r="C20" s="73">
        <v>869652.2948889144</v>
      </c>
      <c r="D20" s="73"/>
      <c r="E20" s="73"/>
      <c r="F20" s="18"/>
      <c r="H20" s="116" t="s">
        <v>20</v>
      </c>
      <c r="I20" s="88">
        <f t="shared" ref="I20:L20" si="31">C20-B20</f>
        <v>41983.01819</v>
      </c>
      <c r="J20" s="73">
        <f t="shared" si="31"/>
        <v>-869652.2949</v>
      </c>
      <c r="K20" s="73">
        <f t="shared" si="31"/>
        <v>0</v>
      </c>
      <c r="L20" s="73">
        <f t="shared" si="31"/>
        <v>0</v>
      </c>
      <c r="M20" s="78"/>
      <c r="N20" s="116" t="s">
        <v>20</v>
      </c>
      <c r="O20" s="117">
        <f t="shared" ref="O20:P20" si="32">I20/B20</f>
        <v>0.0507243888</v>
      </c>
      <c r="P20" s="118">
        <f t="shared" si="32"/>
        <v>-1</v>
      </c>
      <c r="Q20" s="127">
        <v>0.0</v>
      </c>
      <c r="R20" s="128">
        <v>0.0</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25"/>
    <col customWidth="1" min="2" max="5" width="10.88"/>
    <col customWidth="1" min="6" max="6" width="11.0"/>
  </cols>
  <sheetData>
    <row r="1">
      <c r="A1" s="129" t="s">
        <v>0</v>
      </c>
      <c r="B1" s="122" t="s">
        <v>49</v>
      </c>
      <c r="C1" s="122" t="s">
        <v>50</v>
      </c>
      <c r="D1" s="122" t="s">
        <v>51</v>
      </c>
      <c r="E1" s="122" t="s">
        <v>52</v>
      </c>
      <c r="F1" s="107" t="s">
        <v>1</v>
      </c>
    </row>
    <row r="2">
      <c r="A2" s="130" t="s">
        <v>2</v>
      </c>
      <c r="B2" s="76">
        <v>-1793.1407303962587</v>
      </c>
      <c r="C2" s="77">
        <v>6135.059502456221</v>
      </c>
      <c r="D2" s="77">
        <v>-3435.528440893788</v>
      </c>
      <c r="E2" s="77">
        <v>4238.633834277629</v>
      </c>
      <c r="F2" s="109">
        <f t="shared" ref="F2:F20" si="1">AVERAGE(B2:E2)</f>
        <v>1286.256041</v>
      </c>
    </row>
    <row r="3">
      <c r="A3" s="130" t="s">
        <v>3</v>
      </c>
      <c r="B3" s="78">
        <v>-6638.191784846509</v>
      </c>
      <c r="C3" s="61">
        <v>-4000.0397166417824</v>
      </c>
      <c r="D3" s="61">
        <v>-8003.922345562496</v>
      </c>
      <c r="E3" s="61">
        <v>4322.741657373823</v>
      </c>
      <c r="F3" s="10">
        <f t="shared" si="1"/>
        <v>-3579.853047</v>
      </c>
    </row>
    <row r="4">
      <c r="A4" s="130" t="s">
        <v>4</v>
      </c>
      <c r="B4" s="78">
        <v>1710.8053971265326</v>
      </c>
      <c r="C4" s="61">
        <v>-33617.01633692751</v>
      </c>
      <c r="D4" s="61">
        <v>903.9538235294749</v>
      </c>
      <c r="E4" s="61">
        <v>17042.290325963884</v>
      </c>
      <c r="F4" s="10">
        <f t="shared" si="1"/>
        <v>-3489.991698</v>
      </c>
    </row>
    <row r="5">
      <c r="A5" s="130" t="s">
        <v>5</v>
      </c>
      <c r="B5" s="78">
        <v>0.0</v>
      </c>
      <c r="C5" s="61">
        <v>0.0</v>
      </c>
      <c r="D5" s="61">
        <v>0.0</v>
      </c>
      <c r="E5" s="61">
        <v>0.0</v>
      </c>
      <c r="F5" s="10">
        <f t="shared" si="1"/>
        <v>0</v>
      </c>
    </row>
    <row r="6">
      <c r="A6" s="130" t="s">
        <v>6</v>
      </c>
      <c r="B6" s="78">
        <v>0.0</v>
      </c>
      <c r="C6" s="61">
        <v>0.0</v>
      </c>
      <c r="D6" s="61">
        <v>0.0</v>
      </c>
      <c r="E6" s="61">
        <v>0.0</v>
      </c>
      <c r="F6" s="10">
        <f t="shared" si="1"/>
        <v>0</v>
      </c>
    </row>
    <row r="7">
      <c r="A7" s="130" t="s">
        <v>7</v>
      </c>
      <c r="B7" s="78">
        <v>0.0</v>
      </c>
      <c r="C7" s="61">
        <v>0.0</v>
      </c>
      <c r="D7" s="61">
        <v>0.0</v>
      </c>
      <c r="E7" s="61">
        <v>141477.2563203395</v>
      </c>
      <c r="F7" s="10">
        <f t="shared" si="1"/>
        <v>35369.31408</v>
      </c>
    </row>
    <row r="8">
      <c r="A8" s="130" t="s">
        <v>8</v>
      </c>
      <c r="B8" s="78">
        <v>6665.38479488148</v>
      </c>
      <c r="C8" s="61">
        <v>-29577.572058385296</v>
      </c>
      <c r="D8" s="61">
        <v>5561.20549808364</v>
      </c>
      <c r="E8" s="61">
        <v>12801.53601735583</v>
      </c>
      <c r="F8" s="10">
        <f t="shared" si="1"/>
        <v>-1137.361437</v>
      </c>
    </row>
    <row r="9">
      <c r="A9" s="130" t="s">
        <v>9</v>
      </c>
      <c r="B9" s="78">
        <v>-71384.8394484607</v>
      </c>
      <c r="C9" s="61">
        <v>0.0</v>
      </c>
      <c r="D9" s="61">
        <v>0.0</v>
      </c>
      <c r="E9" s="61">
        <v>0.0</v>
      </c>
      <c r="F9" s="10">
        <f t="shared" si="1"/>
        <v>-17846.20986</v>
      </c>
    </row>
    <row r="10">
      <c r="A10" s="130" t="s">
        <v>10</v>
      </c>
      <c r="B10" s="78">
        <v>-1361.9737796780428</v>
      </c>
      <c r="C10" s="61">
        <v>1559.4955665799425</v>
      </c>
      <c r="D10" s="61">
        <v>-30849.57274872439</v>
      </c>
      <c r="E10" s="61">
        <v>0.0</v>
      </c>
      <c r="F10" s="10">
        <f t="shared" si="1"/>
        <v>-7663.01274</v>
      </c>
    </row>
    <row r="11">
      <c r="A11" s="130" t="s">
        <v>11</v>
      </c>
      <c r="B11" s="78">
        <v>-1040.573411429068</v>
      </c>
      <c r="C11" s="61">
        <v>-12900.729710354179</v>
      </c>
      <c r="D11" s="61">
        <v>-3211.248587371563</v>
      </c>
      <c r="E11" s="61">
        <v>7776.9881313011865</v>
      </c>
      <c r="F11" s="10">
        <f t="shared" si="1"/>
        <v>-2343.890894</v>
      </c>
    </row>
    <row r="12">
      <c r="A12" s="130" t="s">
        <v>12</v>
      </c>
      <c r="B12" s="78">
        <v>-14818.158501186525</v>
      </c>
      <c r="C12" s="61">
        <v>-174158.46339102238</v>
      </c>
      <c r="D12" s="61">
        <v>156840.9314038187</v>
      </c>
      <c r="E12" s="61">
        <v>-1968.5490451880614</v>
      </c>
      <c r="F12" s="10">
        <f t="shared" si="1"/>
        <v>-8526.059883</v>
      </c>
    </row>
    <row r="13">
      <c r="A13" s="130" t="s">
        <v>13</v>
      </c>
      <c r="B13" s="78">
        <v>9347.142362936494</v>
      </c>
      <c r="C13" s="61">
        <v>-7845.5474045920855</v>
      </c>
      <c r="D13" s="61">
        <v>-8401.689705029981</v>
      </c>
      <c r="E13" s="61">
        <v>-532.8413446742925</v>
      </c>
      <c r="F13" s="10">
        <f t="shared" si="1"/>
        <v>-1858.234023</v>
      </c>
    </row>
    <row r="14">
      <c r="A14" s="130" t="s">
        <v>14</v>
      </c>
      <c r="B14" s="78">
        <v>-3629.297780474968</v>
      </c>
      <c r="C14" s="61">
        <v>-30379.22496182249</v>
      </c>
      <c r="D14" s="61">
        <v>-4263.462129210093</v>
      </c>
      <c r="E14" s="61">
        <v>25815.723750180012</v>
      </c>
      <c r="F14" s="10">
        <f t="shared" si="1"/>
        <v>-3114.06528</v>
      </c>
    </row>
    <row r="15">
      <c r="A15" s="130" t="s">
        <v>15</v>
      </c>
      <c r="B15" s="78">
        <v>0.0</v>
      </c>
      <c r="C15" s="61">
        <v>0.0</v>
      </c>
      <c r="D15" s="61">
        <v>0.0</v>
      </c>
      <c r="E15" s="61">
        <v>0.0</v>
      </c>
      <c r="F15" s="10">
        <f t="shared" si="1"/>
        <v>0</v>
      </c>
    </row>
    <row r="16">
      <c r="A16" s="130" t="s">
        <v>16</v>
      </c>
      <c r="B16" s="78">
        <v>0.0</v>
      </c>
      <c r="C16" s="61">
        <v>18918.08216366293</v>
      </c>
      <c r="D16" s="61">
        <v>-1306.0130531961113</v>
      </c>
      <c r="E16" s="61">
        <v>3756.383766350933</v>
      </c>
      <c r="F16" s="10">
        <f t="shared" si="1"/>
        <v>5342.113219</v>
      </c>
    </row>
    <row r="17">
      <c r="A17" s="130" t="s">
        <v>17</v>
      </c>
      <c r="B17" s="78">
        <v>0.0</v>
      </c>
      <c r="C17" s="61">
        <v>0.0</v>
      </c>
      <c r="D17" s="61">
        <v>65001.33320741493</v>
      </c>
      <c r="E17" s="61">
        <v>-65001.33320741493</v>
      </c>
      <c r="F17" s="10">
        <f t="shared" si="1"/>
        <v>0</v>
      </c>
    </row>
    <row r="18">
      <c r="A18" s="130" t="s">
        <v>18</v>
      </c>
      <c r="B18" s="78">
        <v>0.0</v>
      </c>
      <c r="C18" s="61">
        <v>0.0</v>
      </c>
      <c r="D18" s="61">
        <v>0.0</v>
      </c>
      <c r="E18" s="61">
        <v>0.0</v>
      </c>
      <c r="F18" s="10">
        <f t="shared" si="1"/>
        <v>0</v>
      </c>
    </row>
    <row r="19">
      <c r="A19" s="130" t="s">
        <v>19</v>
      </c>
      <c r="B19" s="78">
        <v>17480.8516247652</v>
      </c>
      <c r="C19" s="61">
        <v>-8825.14168762142</v>
      </c>
      <c r="D19" s="61">
        <v>-16506.53099037314</v>
      </c>
      <c r="E19" s="61">
        <v>-1112.0775409807975</v>
      </c>
      <c r="F19" s="10">
        <f t="shared" si="1"/>
        <v>-2240.724649</v>
      </c>
    </row>
    <row r="20">
      <c r="A20" s="131" t="s">
        <v>20</v>
      </c>
      <c r="B20" s="88">
        <v>41983.018191008596</v>
      </c>
      <c r="C20" s="73">
        <v>-869652.2948889144</v>
      </c>
      <c r="D20" s="73">
        <v>0.0</v>
      </c>
      <c r="E20" s="73">
        <v>0.0</v>
      </c>
      <c r="F20" s="18">
        <f t="shared" si="1"/>
        <v>-206917.3192</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38"/>
    <col customWidth="1" min="2" max="5" width="10.88"/>
    <col customWidth="1" min="6" max="6" width="7.25"/>
  </cols>
  <sheetData>
    <row r="1">
      <c r="A1" s="101" t="s">
        <v>0</v>
      </c>
      <c r="B1" s="122" t="s">
        <v>49</v>
      </c>
      <c r="C1" s="122" t="s">
        <v>50</v>
      </c>
      <c r="D1" s="122" t="s">
        <v>51</v>
      </c>
      <c r="E1" s="122" t="s">
        <v>52</v>
      </c>
      <c r="F1" s="98" t="s">
        <v>1</v>
      </c>
    </row>
    <row r="2">
      <c r="A2" s="108" t="s">
        <v>2</v>
      </c>
      <c r="B2" s="114">
        <v>-0.05974854329171122</v>
      </c>
      <c r="C2" s="114">
        <v>0.2174141020572003</v>
      </c>
      <c r="D2" s="114">
        <v>-0.10000556112675663</v>
      </c>
      <c r="E2" s="114">
        <v>0.1370934410582561</v>
      </c>
      <c r="F2" s="115">
        <f t="shared" ref="F2:F20" si="1">AVERAGE(B2:E2)</f>
        <v>0.04868835967</v>
      </c>
    </row>
    <row r="3">
      <c r="A3" s="108" t="s">
        <v>3</v>
      </c>
      <c r="B3" s="114">
        <v>-0.08053091658809741</v>
      </c>
      <c r="C3" s="114">
        <v>-0.05277643117744635</v>
      </c>
      <c r="D3" s="114">
        <v>-0.11148747679660732</v>
      </c>
      <c r="E3" s="114">
        <v>0.0677671073386283</v>
      </c>
      <c r="F3" s="115">
        <f t="shared" si="1"/>
        <v>-0.04425692931</v>
      </c>
    </row>
    <row r="4">
      <c r="A4" s="108" t="s">
        <v>4</v>
      </c>
      <c r="B4" s="114">
        <v>0.01184903778318777</v>
      </c>
      <c r="C4" s="114">
        <v>-0.230104925387465</v>
      </c>
      <c r="D4" s="114">
        <v>0.008036768423024504</v>
      </c>
      <c r="E4" s="114">
        <v>0.1503096260967239</v>
      </c>
      <c r="F4" s="115">
        <f t="shared" si="1"/>
        <v>-0.01497737327</v>
      </c>
    </row>
    <row r="5">
      <c r="A5" s="108" t="s">
        <v>5</v>
      </c>
      <c r="B5" s="125">
        <v>0.0</v>
      </c>
      <c r="C5" s="125">
        <v>0.0</v>
      </c>
      <c r="D5" s="125">
        <v>0.0</v>
      </c>
      <c r="E5" s="125">
        <v>0.0</v>
      </c>
      <c r="F5" s="115">
        <f t="shared" si="1"/>
        <v>0</v>
      </c>
    </row>
    <row r="6">
      <c r="A6" s="108" t="s">
        <v>6</v>
      </c>
      <c r="B6" s="125">
        <v>0.0</v>
      </c>
      <c r="C6" s="125">
        <v>0.0</v>
      </c>
      <c r="D6" s="125">
        <v>0.0</v>
      </c>
      <c r="E6" s="125">
        <v>0.0</v>
      </c>
      <c r="F6" s="115">
        <f t="shared" si="1"/>
        <v>0</v>
      </c>
    </row>
    <row r="7">
      <c r="A7" s="108" t="s">
        <v>7</v>
      </c>
      <c r="B7" s="125">
        <v>0.0</v>
      </c>
      <c r="C7" s="125">
        <v>0.0</v>
      </c>
      <c r="D7" s="125">
        <v>0.0</v>
      </c>
      <c r="E7" s="125">
        <v>0.0</v>
      </c>
      <c r="F7" s="115">
        <f t="shared" si="1"/>
        <v>0</v>
      </c>
    </row>
    <row r="8">
      <c r="A8" s="108" t="s">
        <v>8</v>
      </c>
      <c r="B8" s="114">
        <v>0.03599301423986202</v>
      </c>
      <c r="C8" s="114">
        <v>-0.15416957881246704</v>
      </c>
      <c r="D8" s="114">
        <v>0.03427060783917956</v>
      </c>
      <c r="E8" s="114">
        <v>0.07627474481950403</v>
      </c>
      <c r="F8" s="115">
        <f t="shared" si="1"/>
        <v>-0.001907802978</v>
      </c>
    </row>
    <row r="9">
      <c r="A9" s="108" t="s">
        <v>9</v>
      </c>
      <c r="B9" s="114">
        <v>-1.0</v>
      </c>
      <c r="C9" s="125">
        <v>0.0</v>
      </c>
      <c r="D9" s="125">
        <v>0.0</v>
      </c>
      <c r="E9" s="125">
        <v>0.0</v>
      </c>
      <c r="F9" s="115">
        <f t="shared" si="1"/>
        <v>-0.25</v>
      </c>
    </row>
    <row r="10">
      <c r="A10" s="108" t="s">
        <v>10</v>
      </c>
      <c r="B10" s="114">
        <v>-0.04443336536841851</v>
      </c>
      <c r="C10" s="114">
        <v>0.05324313612702353</v>
      </c>
      <c r="D10" s="114">
        <v>-1.0</v>
      </c>
      <c r="E10" s="125">
        <v>0.0</v>
      </c>
      <c r="F10" s="115">
        <f t="shared" si="1"/>
        <v>-0.2477975573</v>
      </c>
    </row>
    <row r="11">
      <c r="A11" s="108" t="s">
        <v>11</v>
      </c>
      <c r="B11" s="114">
        <v>-0.011727540173502228</v>
      </c>
      <c r="C11" s="114">
        <v>-0.14712002424579576</v>
      </c>
      <c r="D11" s="114">
        <v>-0.04293816888405984</v>
      </c>
      <c r="E11" s="114">
        <v>0.10865282771669406</v>
      </c>
      <c r="F11" s="115">
        <f t="shared" si="1"/>
        <v>-0.0232832264</v>
      </c>
    </row>
    <row r="12">
      <c r="A12" s="108" t="s">
        <v>12</v>
      </c>
      <c r="B12" s="114">
        <v>-0.07841265418342969</v>
      </c>
      <c r="C12" s="114">
        <v>-1.0</v>
      </c>
      <c r="D12" s="125">
        <v>0.0</v>
      </c>
      <c r="E12" s="114">
        <v>-0.012551245568158696</v>
      </c>
      <c r="F12" s="115">
        <f t="shared" si="1"/>
        <v>-0.2727409749</v>
      </c>
    </row>
    <row r="13">
      <c r="A13" s="108" t="s">
        <v>13</v>
      </c>
      <c r="B13" s="114">
        <v>0.15618009564667232</v>
      </c>
      <c r="C13" s="114">
        <v>-0.11338212429211524</v>
      </c>
      <c r="D13" s="114">
        <v>-0.13694667538098257</v>
      </c>
      <c r="E13" s="114">
        <v>-0.010063409405476741</v>
      </c>
      <c r="F13" s="115">
        <f t="shared" si="1"/>
        <v>-0.02605302836</v>
      </c>
    </row>
    <row r="14">
      <c r="A14" s="108" t="s">
        <v>14</v>
      </c>
      <c r="B14" s="114">
        <v>-0.04206184645240797</v>
      </c>
      <c r="C14" s="114">
        <v>-0.3675402863811779</v>
      </c>
      <c r="D14" s="114">
        <v>-0.08155635396264793</v>
      </c>
      <c r="E14" s="114">
        <v>0.5376840870403837</v>
      </c>
      <c r="F14" s="115">
        <f t="shared" si="1"/>
        <v>0.01163140006</v>
      </c>
    </row>
    <row r="15">
      <c r="A15" s="108" t="s">
        <v>15</v>
      </c>
      <c r="B15" s="125">
        <v>0.0</v>
      </c>
      <c r="C15" s="125">
        <v>0.0</v>
      </c>
      <c r="D15" s="125">
        <v>0.0</v>
      </c>
      <c r="E15" s="125">
        <v>0.0</v>
      </c>
      <c r="F15" s="115">
        <f t="shared" si="1"/>
        <v>0</v>
      </c>
    </row>
    <row r="16">
      <c r="A16" s="108" t="s">
        <v>16</v>
      </c>
      <c r="B16" s="125">
        <v>0.0</v>
      </c>
      <c r="C16" s="125">
        <v>0.0</v>
      </c>
      <c r="D16" s="114">
        <v>-0.06903517184763301</v>
      </c>
      <c r="E16" s="114">
        <v>0.21328463696060115</v>
      </c>
      <c r="F16" s="115">
        <f t="shared" si="1"/>
        <v>0.03606236628</v>
      </c>
    </row>
    <row r="17">
      <c r="A17" s="108" t="s">
        <v>17</v>
      </c>
      <c r="B17" s="125">
        <v>0.0</v>
      </c>
      <c r="C17" s="125">
        <v>0.0</v>
      </c>
      <c r="D17" s="125">
        <v>0.0</v>
      </c>
      <c r="E17" s="114">
        <v>-1.0</v>
      </c>
      <c r="F17" s="115">
        <f t="shared" si="1"/>
        <v>-0.25</v>
      </c>
    </row>
    <row r="18">
      <c r="A18" s="108" t="s">
        <v>18</v>
      </c>
      <c r="B18" s="125">
        <v>0.0</v>
      </c>
      <c r="C18" s="125">
        <v>0.0</v>
      </c>
      <c r="D18" s="125">
        <v>0.0</v>
      </c>
      <c r="E18" s="125">
        <v>0.0</v>
      </c>
      <c r="F18" s="115">
        <f t="shared" si="1"/>
        <v>0</v>
      </c>
    </row>
    <row r="19">
      <c r="A19" s="108" t="s">
        <v>19</v>
      </c>
      <c r="B19" s="114">
        <v>0.11346671709276425</v>
      </c>
      <c r="C19" s="114">
        <v>-0.05144585032355121</v>
      </c>
      <c r="D19" s="114">
        <v>-0.10144306124889466</v>
      </c>
      <c r="E19" s="114">
        <v>-0.007605994423502306</v>
      </c>
      <c r="F19" s="115">
        <f t="shared" si="1"/>
        <v>-0.01175704723</v>
      </c>
    </row>
    <row r="20">
      <c r="A20" s="116" t="s">
        <v>20</v>
      </c>
      <c r="B20" s="118">
        <v>0.050724388802379256</v>
      </c>
      <c r="C20" s="118">
        <v>-1.0</v>
      </c>
      <c r="D20" s="127">
        <v>0.0</v>
      </c>
      <c r="E20" s="127">
        <v>0.0</v>
      </c>
      <c r="F20" s="119">
        <f t="shared" si="1"/>
        <v>-0.2373189028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13"/>
    <col customWidth="1" min="2" max="5" width="10.25"/>
    <col customWidth="1" min="6" max="7" width="10.38"/>
    <col customWidth="1" min="8" max="8" width="7.63"/>
    <col customWidth="1" min="9" max="9" width="13.0"/>
    <col customWidth="1" min="10" max="13" width="16.75"/>
    <col customWidth="1" min="14" max="14" width="16.88"/>
    <col customWidth="1" min="15" max="27" width="7.63"/>
  </cols>
  <sheetData>
    <row r="1" ht="14.25" customHeight="1">
      <c r="A1" s="1" t="s">
        <v>0</v>
      </c>
      <c r="B1" s="2">
        <v>2013.0</v>
      </c>
      <c r="C1" s="3">
        <v>2014.0</v>
      </c>
      <c r="D1" s="3">
        <v>2015.0</v>
      </c>
      <c r="E1" s="3">
        <v>2016.0</v>
      </c>
      <c r="F1" s="3">
        <v>2017.0</v>
      </c>
      <c r="G1" s="5" t="s">
        <v>1</v>
      </c>
      <c r="I1" s="2" t="s">
        <v>0</v>
      </c>
      <c r="J1" s="27">
        <v>2013.0</v>
      </c>
      <c r="K1" s="28">
        <v>2014.0</v>
      </c>
      <c r="L1" s="28">
        <v>2015.0</v>
      </c>
      <c r="M1" s="28">
        <v>2016.0</v>
      </c>
      <c r="N1" s="29">
        <v>2017.0</v>
      </c>
      <c r="P1" s="30"/>
      <c r="Q1" s="30"/>
      <c r="R1" s="30"/>
      <c r="S1" s="30"/>
      <c r="T1" s="30"/>
      <c r="U1" s="30"/>
    </row>
    <row r="2" ht="14.25" customHeight="1">
      <c r="A2" s="6" t="s">
        <v>2</v>
      </c>
      <c r="B2" s="11">
        <v>5137.974300969896</v>
      </c>
      <c r="C2" s="12">
        <v>4979.442724458205</v>
      </c>
      <c r="D2" s="12">
        <v>5482.616700963933</v>
      </c>
      <c r="E2" s="12">
        <v>4509.647660052341</v>
      </c>
      <c r="F2" s="12">
        <v>5459.6436724540135</v>
      </c>
      <c r="G2" s="10">
        <f t="shared" ref="G2:G20" si="2">AVERAGE(B2:F2)</f>
        <v>5113.865012</v>
      </c>
      <c r="I2" s="31" t="s">
        <v>2</v>
      </c>
      <c r="J2" s="7">
        <f t="shared" ref="J2:N2" si="1">B2 * 1000000</f>
        <v>5137974301</v>
      </c>
      <c r="K2" s="8">
        <f t="shared" si="1"/>
        <v>4979442724</v>
      </c>
      <c r="L2" s="8">
        <f t="shared" si="1"/>
        <v>5482616701</v>
      </c>
      <c r="M2" s="8">
        <f t="shared" si="1"/>
        <v>4509647660</v>
      </c>
      <c r="N2" s="9">
        <f t="shared" si="1"/>
        <v>5459643672</v>
      </c>
      <c r="P2" s="19" t="s">
        <v>22</v>
      </c>
      <c r="Q2" s="20"/>
      <c r="R2" s="20"/>
      <c r="S2" s="20"/>
      <c r="T2" s="20"/>
      <c r="U2" s="20"/>
      <c r="V2" s="21"/>
    </row>
    <row r="3" ht="14.25" customHeight="1">
      <c r="A3" s="6" t="s">
        <v>3</v>
      </c>
      <c r="B3" s="11">
        <v>24825.262588816804</v>
      </c>
      <c r="C3" s="12">
        <v>25783.708714004188</v>
      </c>
      <c r="D3" s="12">
        <v>24046.205860255446</v>
      </c>
      <c r="E3" s="12">
        <v>26382.94705001829</v>
      </c>
      <c r="F3" s="12">
        <v>27691.11241685154</v>
      </c>
      <c r="G3" s="10">
        <f t="shared" si="2"/>
        <v>25745.84733</v>
      </c>
      <c r="I3" s="31" t="s">
        <v>3</v>
      </c>
      <c r="J3" s="11">
        <f t="shared" ref="J3:N3" si="3">B3 * 1000000</f>
        <v>24825262589</v>
      </c>
      <c r="K3" s="12">
        <f t="shared" si="3"/>
        <v>25783708714</v>
      </c>
      <c r="L3" s="12">
        <f t="shared" si="3"/>
        <v>24046205860</v>
      </c>
      <c r="M3" s="12">
        <f t="shared" si="3"/>
        <v>26382947050</v>
      </c>
      <c r="N3" s="13">
        <f t="shared" si="3"/>
        <v>27691112417</v>
      </c>
      <c r="P3" s="22"/>
      <c r="V3" s="23"/>
    </row>
    <row r="4" ht="14.25" customHeight="1">
      <c r="A4" s="6" t="s">
        <v>4</v>
      </c>
      <c r="B4" s="11">
        <v>32874.78723058871</v>
      </c>
      <c r="C4" s="12">
        <v>32659.614240802104</v>
      </c>
      <c r="D4" s="12">
        <v>24617.70168306547</v>
      </c>
      <c r="E4" s="12">
        <v>24224.746901466682</v>
      </c>
      <c r="F4" s="12">
        <v>29283.050314465407</v>
      </c>
      <c r="G4" s="10">
        <f t="shared" si="2"/>
        <v>28731.98007</v>
      </c>
      <c r="I4" s="31" t="s">
        <v>4</v>
      </c>
      <c r="J4" s="11">
        <f t="shared" ref="J4:N4" si="4">B4 * 1000000</f>
        <v>32874787231</v>
      </c>
      <c r="K4" s="12">
        <f t="shared" si="4"/>
        <v>32659614241</v>
      </c>
      <c r="L4" s="12">
        <f t="shared" si="4"/>
        <v>24617701683</v>
      </c>
      <c r="M4" s="12">
        <f t="shared" si="4"/>
        <v>24224746901</v>
      </c>
      <c r="N4" s="13">
        <f t="shared" si="4"/>
        <v>29283050314</v>
      </c>
      <c r="P4" s="22"/>
      <c r="V4" s="23"/>
    </row>
    <row r="5" ht="14.25" customHeight="1">
      <c r="A5" s="6" t="s">
        <v>5</v>
      </c>
      <c r="B5" s="11">
        <v>18515.731209943675</v>
      </c>
      <c r="C5" s="12">
        <v>17853.720278455832</v>
      </c>
      <c r="D5" s="12">
        <v>17937.6418947407</v>
      </c>
      <c r="E5" s="12">
        <v>17782.775543073636</v>
      </c>
      <c r="F5" s="12">
        <v>22269.696323322853</v>
      </c>
      <c r="G5" s="10">
        <f t="shared" si="2"/>
        <v>18871.91305</v>
      </c>
      <c r="I5" s="31" t="s">
        <v>5</v>
      </c>
      <c r="J5" s="11">
        <f t="shared" ref="J5:N5" si="5">B5 * 1000000</f>
        <v>18515731210</v>
      </c>
      <c r="K5" s="12">
        <f t="shared" si="5"/>
        <v>17853720278</v>
      </c>
      <c r="L5" s="12">
        <f t="shared" si="5"/>
        <v>17937641895</v>
      </c>
      <c r="M5" s="12">
        <f t="shared" si="5"/>
        <v>17782775543</v>
      </c>
      <c r="N5" s="13">
        <f t="shared" si="5"/>
        <v>22269696323</v>
      </c>
      <c r="P5" s="22"/>
      <c r="V5" s="23"/>
    </row>
    <row r="6" ht="14.25" customHeight="1">
      <c r="A6" s="6" t="s">
        <v>6</v>
      </c>
      <c r="B6" s="11">
        <v>179880.45135774402</v>
      </c>
      <c r="C6" s="12">
        <v>200772.20383998408</v>
      </c>
      <c r="D6" s="12">
        <v>214471.49571447805</v>
      </c>
      <c r="E6" s="12">
        <v>216404.28303970114</v>
      </c>
      <c r="F6" s="12">
        <v>228466.27002736155</v>
      </c>
      <c r="G6" s="10">
        <f t="shared" si="2"/>
        <v>207998.9408</v>
      </c>
      <c r="I6" s="31" t="s">
        <v>6</v>
      </c>
      <c r="J6" s="11">
        <f t="shared" ref="J6:N6" si="6">B6 * 1000000</f>
        <v>179880451358</v>
      </c>
      <c r="K6" s="12">
        <f t="shared" si="6"/>
        <v>200772203840</v>
      </c>
      <c r="L6" s="12">
        <f t="shared" si="6"/>
        <v>214471495714</v>
      </c>
      <c r="M6" s="12">
        <f t="shared" si="6"/>
        <v>216404283040</v>
      </c>
      <c r="N6" s="13">
        <f t="shared" si="6"/>
        <v>228466270027</v>
      </c>
      <c r="P6" s="22"/>
      <c r="V6" s="23"/>
    </row>
    <row r="7" ht="14.25" customHeight="1">
      <c r="A7" s="6" t="s">
        <v>7</v>
      </c>
      <c r="B7" s="11">
        <v>52001.46244766376</v>
      </c>
      <c r="C7" s="12">
        <v>53134.75089880245</v>
      </c>
      <c r="D7" s="12">
        <v>45647.47164050127</v>
      </c>
      <c r="E7" s="12">
        <v>47370.589552630576</v>
      </c>
      <c r="F7" s="12">
        <v>49195.66225031977</v>
      </c>
      <c r="G7" s="10">
        <f t="shared" si="2"/>
        <v>49469.98736</v>
      </c>
      <c r="I7" s="31" t="s">
        <v>7</v>
      </c>
      <c r="J7" s="11">
        <f t="shared" ref="J7:N7" si="7">B7 * 1000000</f>
        <v>52001462448</v>
      </c>
      <c r="K7" s="12">
        <f t="shared" si="7"/>
        <v>53134750899</v>
      </c>
      <c r="L7" s="12">
        <f t="shared" si="7"/>
        <v>45647471641</v>
      </c>
      <c r="M7" s="12">
        <f t="shared" si="7"/>
        <v>47370589553</v>
      </c>
      <c r="N7" s="13">
        <f t="shared" si="7"/>
        <v>49195662250</v>
      </c>
      <c r="P7" s="22"/>
      <c r="V7" s="23"/>
    </row>
    <row r="8" ht="14.25" customHeight="1">
      <c r="A8" s="6" t="s">
        <v>8</v>
      </c>
      <c r="B8" s="11">
        <v>44865.692370402525</v>
      </c>
      <c r="C8" s="12">
        <v>44216.05753885306</v>
      </c>
      <c r="D8" s="12">
        <v>37020.07319507597</v>
      </c>
      <c r="E8" s="12">
        <v>39724.906520626246</v>
      </c>
      <c r="F8" s="12">
        <v>42365.773545439035</v>
      </c>
      <c r="G8" s="10">
        <f t="shared" si="2"/>
        <v>41638.50063</v>
      </c>
      <c r="I8" s="31" t="s">
        <v>8</v>
      </c>
      <c r="J8" s="11">
        <f t="shared" ref="J8:N8" si="8">B8 * 1000000</f>
        <v>44865692370</v>
      </c>
      <c r="K8" s="12">
        <f t="shared" si="8"/>
        <v>44216057539</v>
      </c>
      <c r="L8" s="12">
        <f t="shared" si="8"/>
        <v>37020073195</v>
      </c>
      <c r="M8" s="12">
        <f t="shared" si="8"/>
        <v>39724906521</v>
      </c>
      <c r="N8" s="13">
        <f t="shared" si="8"/>
        <v>42365773545</v>
      </c>
      <c r="P8" s="24"/>
      <c r="Q8" s="25"/>
      <c r="R8" s="25"/>
      <c r="S8" s="25"/>
      <c r="T8" s="25"/>
      <c r="U8" s="25"/>
      <c r="V8" s="26"/>
    </row>
    <row r="9" ht="14.25" customHeight="1">
      <c r="A9" s="6" t="s">
        <v>9</v>
      </c>
      <c r="B9" s="11">
        <v>47403.52880142257</v>
      </c>
      <c r="C9" s="12">
        <v>50914.096277082994</v>
      </c>
      <c r="D9" s="12">
        <v>51295.483753943605</v>
      </c>
      <c r="E9" s="12">
        <v>56637.622640874084</v>
      </c>
      <c r="F9" s="12">
        <v>64559.43528069269</v>
      </c>
      <c r="G9" s="10">
        <f t="shared" si="2"/>
        <v>54162.03335</v>
      </c>
      <c r="I9" s="31" t="s">
        <v>9</v>
      </c>
      <c r="J9" s="11">
        <f t="shared" ref="J9:N9" si="9">B9 * 1000000</f>
        <v>47403528801</v>
      </c>
      <c r="K9" s="12">
        <f t="shared" si="9"/>
        <v>50914096277</v>
      </c>
      <c r="L9" s="12">
        <f t="shared" si="9"/>
        <v>51295483754</v>
      </c>
      <c r="M9" s="12">
        <f t="shared" si="9"/>
        <v>56637622641</v>
      </c>
      <c r="N9" s="13">
        <f t="shared" si="9"/>
        <v>64559435281</v>
      </c>
      <c r="P9" s="32"/>
      <c r="Q9" s="32"/>
      <c r="R9" s="32"/>
      <c r="S9" s="32"/>
      <c r="T9" s="32"/>
      <c r="U9" s="32"/>
    </row>
    <row r="10" ht="14.25" customHeight="1">
      <c r="A10" s="6" t="s">
        <v>10</v>
      </c>
      <c r="B10" s="11">
        <v>8384.028600925323</v>
      </c>
      <c r="C10" s="12">
        <v>6929.248704206713</v>
      </c>
      <c r="D10" s="12">
        <v>7595.030527643327</v>
      </c>
      <c r="E10" s="12">
        <v>7396.62607468605</v>
      </c>
      <c r="F10" s="12">
        <v>8797.528449542044</v>
      </c>
      <c r="G10" s="10">
        <f t="shared" si="2"/>
        <v>7820.492471</v>
      </c>
      <c r="I10" s="31" t="s">
        <v>10</v>
      </c>
      <c r="J10" s="11">
        <f t="shared" ref="J10:N10" si="10">B10 * 1000000</f>
        <v>8384028601</v>
      </c>
      <c r="K10" s="12">
        <f t="shared" si="10"/>
        <v>6929248704</v>
      </c>
      <c r="L10" s="12">
        <f t="shared" si="10"/>
        <v>7595030528</v>
      </c>
      <c r="M10" s="12">
        <f t="shared" si="10"/>
        <v>7396626075</v>
      </c>
      <c r="N10" s="13">
        <f t="shared" si="10"/>
        <v>8797528450</v>
      </c>
      <c r="P10" s="33"/>
      <c r="Q10" s="33"/>
      <c r="R10" s="33"/>
      <c r="S10" s="33"/>
      <c r="T10" s="33"/>
      <c r="U10" s="33"/>
    </row>
    <row r="11" ht="14.25" customHeight="1">
      <c r="A11" s="6" t="s">
        <v>11</v>
      </c>
      <c r="B11" s="11">
        <v>29957.44590451684</v>
      </c>
      <c r="C11" s="12">
        <v>27701.03433494218</v>
      </c>
      <c r="D11" s="12">
        <v>22180.845070422536</v>
      </c>
      <c r="E11" s="12">
        <v>25033.027894675393</v>
      </c>
      <c r="F11" s="12">
        <v>26447.89291542744</v>
      </c>
      <c r="G11" s="10">
        <f t="shared" si="2"/>
        <v>26264.04922</v>
      </c>
      <c r="I11" s="31" t="s">
        <v>11</v>
      </c>
      <c r="J11" s="11">
        <f t="shared" ref="J11:N11" si="11">B11 * 1000000</f>
        <v>29957445905</v>
      </c>
      <c r="K11" s="12">
        <f t="shared" si="11"/>
        <v>27701034335</v>
      </c>
      <c r="L11" s="12">
        <f t="shared" si="11"/>
        <v>22180845070</v>
      </c>
      <c r="M11" s="12">
        <f t="shared" si="11"/>
        <v>25033027895</v>
      </c>
      <c r="N11" s="13">
        <f t="shared" si="11"/>
        <v>26447892915</v>
      </c>
      <c r="P11" s="33"/>
      <c r="Q11" s="33"/>
      <c r="R11" s="33"/>
      <c r="S11" s="33"/>
      <c r="T11" s="33"/>
      <c r="U11" s="33"/>
    </row>
    <row r="12" ht="14.25" customHeight="1">
      <c r="A12" s="6" t="s">
        <v>12</v>
      </c>
      <c r="B12" s="11">
        <v>49023.93240685809</v>
      </c>
      <c r="C12" s="12">
        <v>46903.466612518736</v>
      </c>
      <c r="D12" s="12">
        <v>42106.10330579276</v>
      </c>
      <c r="E12" s="12">
        <v>46471.28771424602</v>
      </c>
      <c r="F12" s="12">
        <v>45387.03180186528</v>
      </c>
      <c r="G12" s="10">
        <f t="shared" si="2"/>
        <v>45978.36437</v>
      </c>
      <c r="I12" s="31" t="s">
        <v>12</v>
      </c>
      <c r="J12" s="11">
        <f t="shared" ref="J12:N12" si="12">B12 * 1000000</f>
        <v>49023932407</v>
      </c>
      <c r="K12" s="12">
        <f t="shared" si="12"/>
        <v>46903466613</v>
      </c>
      <c r="L12" s="12">
        <f t="shared" si="12"/>
        <v>42106103306</v>
      </c>
      <c r="M12" s="12">
        <f t="shared" si="12"/>
        <v>46471287714</v>
      </c>
      <c r="N12" s="13">
        <f t="shared" si="12"/>
        <v>45387031802</v>
      </c>
      <c r="P12" s="33"/>
      <c r="Q12" s="33"/>
      <c r="R12" s="33"/>
      <c r="S12" s="33"/>
      <c r="T12" s="33"/>
      <c r="U12" s="33"/>
    </row>
    <row r="13" ht="14.25" customHeight="1">
      <c r="A13" s="6" t="s">
        <v>13</v>
      </c>
      <c r="B13" s="11">
        <v>6473.144378327592</v>
      </c>
      <c r="C13" s="12">
        <v>6758.668422042505</v>
      </c>
      <c r="D13" s="12">
        <v>5468.837811916328</v>
      </c>
      <c r="E13" s="12">
        <v>5336.8757404647395</v>
      </c>
      <c r="F13" s="12">
        <v>5062.0766458212875</v>
      </c>
      <c r="G13" s="10">
        <f t="shared" si="2"/>
        <v>5819.9206</v>
      </c>
      <c r="I13" s="31" t="s">
        <v>13</v>
      </c>
      <c r="J13" s="11">
        <f t="shared" ref="J13:N13" si="13">B13 * 1000000</f>
        <v>6473144378</v>
      </c>
      <c r="K13" s="12">
        <f t="shared" si="13"/>
        <v>6758668422</v>
      </c>
      <c r="L13" s="12">
        <f t="shared" si="13"/>
        <v>5468837812</v>
      </c>
      <c r="M13" s="12">
        <f t="shared" si="13"/>
        <v>5336875740</v>
      </c>
      <c r="N13" s="13">
        <f t="shared" si="13"/>
        <v>5062076646</v>
      </c>
      <c r="P13" s="33"/>
      <c r="Q13" s="33"/>
      <c r="R13" s="33"/>
      <c r="S13" s="33"/>
      <c r="T13" s="33"/>
      <c r="U13" s="33"/>
    </row>
    <row r="14" ht="14.25" customHeight="1">
      <c r="A14" s="6" t="s">
        <v>14</v>
      </c>
      <c r="B14" s="11">
        <v>88352.89646355981</v>
      </c>
      <c r="C14" s="12">
        <v>84696.5046534978</v>
      </c>
      <c r="D14" s="12">
        <v>66418.32682398503</v>
      </c>
      <c r="E14" s="12">
        <v>69245.30946098245</v>
      </c>
      <c r="F14" s="12">
        <v>66527.30399247992</v>
      </c>
      <c r="G14" s="10">
        <f t="shared" si="2"/>
        <v>75048.06828</v>
      </c>
      <c r="I14" s="31" t="s">
        <v>14</v>
      </c>
      <c r="J14" s="11">
        <f t="shared" ref="J14:N14" si="14">B14 * 1000000</f>
        <v>88352896464</v>
      </c>
      <c r="K14" s="12">
        <f t="shared" si="14"/>
        <v>84696504653</v>
      </c>
      <c r="L14" s="12">
        <f t="shared" si="14"/>
        <v>66418326824</v>
      </c>
      <c r="M14" s="12">
        <f t="shared" si="14"/>
        <v>69245309461</v>
      </c>
      <c r="N14" s="13">
        <f t="shared" si="14"/>
        <v>66527303992</v>
      </c>
      <c r="P14" s="33"/>
      <c r="Q14" s="33"/>
      <c r="R14" s="33"/>
      <c r="S14" s="33"/>
      <c r="T14" s="33"/>
      <c r="U14" s="33"/>
    </row>
    <row r="15" ht="14.25" customHeight="1">
      <c r="A15" s="6" t="s">
        <v>15</v>
      </c>
      <c r="B15" s="11">
        <v>67020.0</v>
      </c>
      <c r="C15" s="12">
        <v>80762.4</v>
      </c>
      <c r="D15" s="12">
        <v>87185.86666666667</v>
      </c>
      <c r="E15" s="12">
        <v>63672.8</v>
      </c>
      <c r="F15" s="12">
        <v>70400.0</v>
      </c>
      <c r="G15" s="10">
        <f t="shared" si="2"/>
        <v>73808.21333</v>
      </c>
      <c r="I15" s="31" t="s">
        <v>15</v>
      </c>
      <c r="J15" s="11">
        <f t="shared" ref="J15:N15" si="15">B15 * 1000000</f>
        <v>67020000000</v>
      </c>
      <c r="K15" s="12">
        <f t="shared" si="15"/>
        <v>80762400000</v>
      </c>
      <c r="L15" s="12">
        <f t="shared" si="15"/>
        <v>87185866667</v>
      </c>
      <c r="M15" s="12">
        <f t="shared" si="15"/>
        <v>63672800000</v>
      </c>
      <c r="N15" s="13">
        <f t="shared" si="15"/>
        <v>70400000000</v>
      </c>
      <c r="P15" s="30"/>
      <c r="Q15" s="30"/>
      <c r="R15" s="30"/>
      <c r="S15" s="30"/>
      <c r="T15" s="30"/>
      <c r="U15" s="30"/>
    </row>
    <row r="16" ht="14.25" customHeight="1">
      <c r="A16" s="6" t="s">
        <v>16</v>
      </c>
      <c r="B16" s="11">
        <v>4118.208483427343</v>
      </c>
      <c r="C16" s="12">
        <v>3892.4691551411165</v>
      </c>
      <c r="D16" s="12">
        <v>3488.8679478399654</v>
      </c>
      <c r="E16" s="12">
        <v>3169.7560013225925</v>
      </c>
      <c r="F16" s="12">
        <v>3637.677361850519</v>
      </c>
      <c r="G16" s="10">
        <f t="shared" si="2"/>
        <v>3661.39579</v>
      </c>
      <c r="I16" s="31" t="s">
        <v>16</v>
      </c>
      <c r="J16" s="11">
        <f t="shared" ref="J16:N16" si="16">B16 * 1000000</f>
        <v>4118208483</v>
      </c>
      <c r="K16" s="12">
        <f t="shared" si="16"/>
        <v>3892469155</v>
      </c>
      <c r="L16" s="12">
        <f t="shared" si="16"/>
        <v>3488867948</v>
      </c>
      <c r="M16" s="12">
        <f t="shared" si="16"/>
        <v>3169756001</v>
      </c>
      <c r="N16" s="13">
        <f t="shared" si="16"/>
        <v>3637677362</v>
      </c>
      <c r="P16" s="30"/>
      <c r="Q16" s="30"/>
      <c r="R16" s="30"/>
      <c r="S16" s="30"/>
      <c r="T16" s="30"/>
      <c r="U16" s="30"/>
    </row>
    <row r="17" ht="14.25" customHeight="1">
      <c r="A17" s="6" t="s">
        <v>17</v>
      </c>
      <c r="B17" s="11">
        <v>34311.22071516646</v>
      </c>
      <c r="C17" s="12">
        <v>37552.29895382319</v>
      </c>
      <c r="D17" s="12">
        <v>36570.76932257444</v>
      </c>
      <c r="E17" s="12">
        <v>36885.28343002335</v>
      </c>
      <c r="F17" s="12">
        <v>39170.68213562155</v>
      </c>
      <c r="G17" s="10">
        <f t="shared" si="2"/>
        <v>36898.05091</v>
      </c>
      <c r="I17" s="31" t="s">
        <v>17</v>
      </c>
      <c r="J17" s="11">
        <f t="shared" ref="J17:N17" si="17">B17 * 1000000</f>
        <v>34311220715</v>
      </c>
      <c r="K17" s="12">
        <f t="shared" si="17"/>
        <v>37552298954</v>
      </c>
      <c r="L17" s="12">
        <f t="shared" si="17"/>
        <v>36570769323</v>
      </c>
      <c r="M17" s="12">
        <f t="shared" si="17"/>
        <v>36885283430</v>
      </c>
      <c r="N17" s="13">
        <f t="shared" si="17"/>
        <v>39170682136</v>
      </c>
      <c r="P17" s="30"/>
      <c r="Q17" s="30"/>
      <c r="R17" s="30"/>
      <c r="S17" s="30"/>
      <c r="T17" s="30"/>
      <c r="U17" s="30"/>
    </row>
    <row r="18" ht="14.25" customHeight="1">
      <c r="A18" s="6" t="s">
        <v>18</v>
      </c>
      <c r="B18" s="11">
        <v>18427.646196756963</v>
      </c>
      <c r="C18" s="12">
        <v>17576.557887907005</v>
      </c>
      <c r="D18" s="12">
        <v>15668.749999999998</v>
      </c>
      <c r="E18" s="12">
        <v>17827.702150796664</v>
      </c>
      <c r="F18" s="12">
        <v>17822.738263164494</v>
      </c>
      <c r="G18" s="10">
        <f t="shared" si="2"/>
        <v>17464.6789</v>
      </c>
      <c r="I18" s="31" t="s">
        <v>18</v>
      </c>
      <c r="J18" s="11">
        <f t="shared" ref="J18:N18" si="18">B18 * 1000000</f>
        <v>18427646197</v>
      </c>
      <c r="K18" s="12">
        <f t="shared" si="18"/>
        <v>17576557888</v>
      </c>
      <c r="L18" s="12">
        <f t="shared" si="18"/>
        <v>15668750000</v>
      </c>
      <c r="M18" s="12">
        <f t="shared" si="18"/>
        <v>17827702151</v>
      </c>
      <c r="N18" s="13">
        <f t="shared" si="18"/>
        <v>17822738263</v>
      </c>
      <c r="P18" s="30"/>
      <c r="Q18" s="30"/>
      <c r="R18" s="30"/>
      <c r="S18" s="30"/>
      <c r="T18" s="30"/>
      <c r="U18" s="30"/>
    </row>
    <row r="19" ht="14.25" customHeight="1">
      <c r="A19" s="6" t="s">
        <v>19</v>
      </c>
      <c r="B19" s="11">
        <v>56861.759588281915</v>
      </c>
      <c r="C19" s="12">
        <v>59182.858554256556</v>
      </c>
      <c r="D19" s="12">
        <v>53862.185493291814</v>
      </c>
      <c r="E19" s="12">
        <v>48118.94351810077</v>
      </c>
      <c r="F19" s="12">
        <v>46433.303401228055</v>
      </c>
      <c r="G19" s="10">
        <f t="shared" si="2"/>
        <v>52891.81011</v>
      </c>
      <c r="I19" s="31" t="s">
        <v>19</v>
      </c>
      <c r="J19" s="11">
        <f t="shared" ref="J19:N19" si="19">B19 * 1000000</f>
        <v>56861759588</v>
      </c>
      <c r="K19" s="12">
        <f t="shared" si="19"/>
        <v>59182858554</v>
      </c>
      <c r="L19" s="12">
        <f t="shared" si="19"/>
        <v>53862185493</v>
      </c>
      <c r="M19" s="12">
        <f t="shared" si="19"/>
        <v>48118943518</v>
      </c>
      <c r="N19" s="13">
        <f t="shared" si="19"/>
        <v>46433303401</v>
      </c>
      <c r="P19" s="30"/>
      <c r="Q19" s="30"/>
      <c r="R19" s="30"/>
      <c r="S19" s="30"/>
      <c r="T19" s="30"/>
      <c r="U19" s="30"/>
    </row>
    <row r="20" ht="14.25" customHeight="1">
      <c r="A20" s="14" t="s">
        <v>20</v>
      </c>
      <c r="B20" s="15">
        <v>679229.0</v>
      </c>
      <c r="C20" s="16">
        <v>647789.0</v>
      </c>
      <c r="D20" s="16">
        <v>633829.639</v>
      </c>
      <c r="E20" s="16">
        <v>639856.443</v>
      </c>
      <c r="F20" s="16">
        <v>646752.927</v>
      </c>
      <c r="G20" s="18">
        <f t="shared" si="2"/>
        <v>649491.4018</v>
      </c>
      <c r="I20" s="34" t="s">
        <v>20</v>
      </c>
      <c r="J20" s="15">
        <f t="shared" ref="J20:N20" si="20">B20 * 1000000</f>
        <v>679229000000</v>
      </c>
      <c r="K20" s="16">
        <f t="shared" si="20"/>
        <v>647789000000</v>
      </c>
      <c r="L20" s="16">
        <f t="shared" si="20"/>
        <v>633829639000</v>
      </c>
      <c r="M20" s="16">
        <f t="shared" si="20"/>
        <v>639856443000</v>
      </c>
      <c r="N20" s="17">
        <f t="shared" si="20"/>
        <v>646752927000</v>
      </c>
      <c r="P20" s="30"/>
      <c r="Q20" s="30"/>
      <c r="R20" s="30"/>
      <c r="S20" s="30"/>
      <c r="T20" s="30"/>
      <c r="U20" s="30"/>
    </row>
    <row r="21" ht="14.25" customHeight="1">
      <c r="A21" s="35"/>
      <c r="B21" s="35"/>
      <c r="C21" s="35"/>
      <c r="D21" s="35"/>
      <c r="E21" s="35"/>
      <c r="F21" s="35"/>
      <c r="P21" s="30"/>
      <c r="Q21" s="30"/>
      <c r="R21" s="30"/>
      <c r="S21" s="30"/>
      <c r="T21" s="30"/>
      <c r="U21" s="30"/>
    </row>
    <row r="22" ht="14.25" customHeight="1">
      <c r="A22" s="36"/>
      <c r="B22" s="36"/>
      <c r="C22" s="36"/>
      <c r="D22" s="36"/>
      <c r="E22" s="36"/>
      <c r="F22" s="36"/>
      <c r="G22" s="36"/>
      <c r="H22" s="36"/>
      <c r="I22" s="36"/>
      <c r="J22" s="36"/>
      <c r="K22" s="36"/>
      <c r="L22" s="37"/>
      <c r="M22" s="37"/>
      <c r="N22" s="37"/>
      <c r="P22" s="30"/>
      <c r="Q22" s="30"/>
      <c r="R22" s="30"/>
      <c r="S22" s="30"/>
      <c r="T22" s="30"/>
      <c r="U22" s="30"/>
    </row>
    <row r="23" ht="14.25" customHeight="1">
      <c r="A23" s="36"/>
      <c r="B23" s="36"/>
      <c r="C23" s="36"/>
      <c r="D23" s="36"/>
      <c r="E23" s="36"/>
      <c r="F23" s="36"/>
      <c r="G23" s="36"/>
      <c r="H23" s="36"/>
      <c r="I23" s="36"/>
      <c r="J23" s="36"/>
      <c r="K23" s="36"/>
      <c r="L23" s="37"/>
      <c r="M23" s="37"/>
      <c r="N23" s="37"/>
      <c r="P23" s="30"/>
      <c r="Q23" s="30"/>
      <c r="R23" s="30"/>
      <c r="S23" s="30"/>
      <c r="T23" s="30"/>
      <c r="U23" s="30"/>
    </row>
    <row r="24" ht="14.25" customHeight="1">
      <c r="A24" s="36"/>
      <c r="B24" s="36"/>
      <c r="C24" s="36"/>
      <c r="D24" s="36"/>
      <c r="E24" s="36"/>
      <c r="F24" s="36"/>
      <c r="G24" s="36"/>
      <c r="H24" s="36"/>
      <c r="I24" s="36"/>
      <c r="J24" s="36"/>
      <c r="K24" s="36"/>
      <c r="L24" s="37"/>
      <c r="M24" s="37"/>
      <c r="N24" s="38"/>
      <c r="P24" s="30"/>
      <c r="Q24" s="30"/>
      <c r="R24" s="30"/>
      <c r="S24" s="30"/>
      <c r="T24" s="30"/>
      <c r="U24" s="30"/>
    </row>
    <row r="25" ht="14.25" customHeight="1">
      <c r="A25" s="36"/>
      <c r="B25" s="36"/>
      <c r="C25" s="36"/>
      <c r="D25" s="36"/>
      <c r="E25" s="36"/>
      <c r="F25" s="36"/>
      <c r="G25" s="36"/>
      <c r="H25" s="36"/>
      <c r="I25" s="36"/>
      <c r="J25" s="36"/>
      <c r="K25" s="36"/>
      <c r="L25" s="37"/>
      <c r="M25" s="37"/>
      <c r="N25" s="37"/>
      <c r="P25" s="30"/>
      <c r="Q25" s="30"/>
      <c r="R25" s="30"/>
      <c r="S25" s="30"/>
      <c r="T25" s="30"/>
      <c r="U25" s="30"/>
    </row>
    <row r="26" ht="14.25" customHeight="1">
      <c r="A26" s="36"/>
      <c r="B26" s="36"/>
      <c r="C26" s="36"/>
      <c r="D26" s="36"/>
      <c r="E26" s="36"/>
      <c r="F26" s="36"/>
      <c r="G26" s="36"/>
      <c r="H26" s="36"/>
      <c r="I26" s="36"/>
      <c r="J26" s="36"/>
      <c r="K26" s="36"/>
      <c r="P26" s="30"/>
      <c r="Q26" s="30"/>
      <c r="R26" s="30"/>
      <c r="S26" s="30"/>
      <c r="T26" s="30"/>
      <c r="U26" s="30"/>
    </row>
    <row r="27" ht="14.25" customHeight="1">
      <c r="A27" s="36"/>
      <c r="B27" s="36"/>
      <c r="C27" s="36"/>
      <c r="D27" s="36"/>
      <c r="E27" s="36"/>
      <c r="F27" s="36"/>
      <c r="G27" s="36"/>
      <c r="H27" s="36"/>
      <c r="I27" s="36"/>
      <c r="J27" s="36"/>
      <c r="K27" s="36"/>
    </row>
    <row r="28" ht="14.25" customHeight="1">
      <c r="A28" s="35"/>
      <c r="B28" s="35"/>
      <c r="C28" s="35"/>
      <c r="D28" s="35"/>
      <c r="E28" s="35"/>
      <c r="F28" s="35"/>
    </row>
    <row r="29" ht="14.25" customHeight="1">
      <c r="A29" s="35"/>
      <c r="B29" s="35"/>
      <c r="C29" s="35"/>
      <c r="D29" s="35"/>
      <c r="E29" s="35"/>
      <c r="F29" s="35"/>
    </row>
    <row r="30" ht="14.25" customHeight="1">
      <c r="A30" s="35"/>
      <c r="B30" s="35"/>
      <c r="C30" s="35"/>
      <c r="D30" s="35"/>
      <c r="E30" s="35"/>
      <c r="F30" s="35"/>
    </row>
    <row r="31" ht="14.25" customHeight="1">
      <c r="A31" s="35"/>
      <c r="B31" s="35"/>
      <c r="C31" s="35"/>
      <c r="D31" s="35"/>
      <c r="E31" s="35"/>
      <c r="F31" s="35"/>
    </row>
    <row r="32" ht="14.25" customHeight="1">
      <c r="A32" s="35"/>
      <c r="B32" s="35"/>
      <c r="C32" s="35"/>
      <c r="D32" s="35"/>
      <c r="E32" s="35"/>
      <c r="F32" s="35"/>
    </row>
    <row r="33" ht="14.25" customHeight="1">
      <c r="A33" s="35"/>
      <c r="B33" s="35"/>
      <c r="C33" s="35"/>
      <c r="D33" s="35"/>
      <c r="E33" s="35"/>
      <c r="F33" s="35"/>
    </row>
    <row r="34" ht="14.25" customHeight="1">
      <c r="A34" s="35"/>
      <c r="B34" s="35"/>
      <c r="C34" s="35"/>
      <c r="D34" s="35"/>
      <c r="E34" s="35"/>
      <c r="F34" s="35"/>
    </row>
    <row r="35" ht="14.25" customHeight="1">
      <c r="A35" s="35"/>
      <c r="B35" s="35"/>
      <c r="C35" s="35"/>
      <c r="D35" s="35"/>
      <c r="E35" s="35"/>
      <c r="F35" s="35"/>
    </row>
    <row r="36" ht="14.25" customHeight="1">
      <c r="A36" s="35"/>
      <c r="B36" s="35"/>
      <c r="C36" s="35"/>
      <c r="D36" s="35"/>
      <c r="E36" s="35"/>
      <c r="F36" s="35"/>
    </row>
    <row r="37" ht="14.25" customHeight="1">
      <c r="A37" s="35"/>
      <c r="B37" s="35"/>
      <c r="C37" s="35"/>
      <c r="D37" s="35"/>
      <c r="E37" s="35"/>
      <c r="F37" s="35"/>
    </row>
    <row r="38" ht="14.25" customHeight="1">
      <c r="A38" s="35"/>
      <c r="B38" s="35"/>
      <c r="C38" s="35"/>
      <c r="D38" s="35"/>
      <c r="E38" s="35"/>
      <c r="F38" s="35"/>
    </row>
    <row r="39" ht="14.25" customHeight="1">
      <c r="A39" s="35"/>
      <c r="B39" s="35"/>
      <c r="C39" s="35"/>
      <c r="D39" s="35"/>
      <c r="E39" s="35"/>
      <c r="F39" s="35"/>
    </row>
    <row r="40" ht="14.25" customHeight="1">
      <c r="A40" s="35"/>
      <c r="B40" s="35"/>
      <c r="C40" s="35"/>
      <c r="D40" s="35"/>
      <c r="E40" s="35"/>
      <c r="F40" s="35"/>
    </row>
    <row r="41" ht="14.25" customHeight="1">
      <c r="A41" s="35"/>
      <c r="B41" s="35"/>
      <c r="C41" s="35"/>
      <c r="D41" s="35"/>
      <c r="E41" s="35"/>
      <c r="F41" s="35"/>
    </row>
    <row r="42" ht="14.25" customHeight="1">
      <c r="A42" s="35"/>
      <c r="B42" s="35"/>
      <c r="C42" s="35"/>
      <c r="D42" s="35"/>
      <c r="E42" s="35"/>
      <c r="F42" s="35"/>
    </row>
    <row r="43" ht="14.25" customHeight="1">
      <c r="A43" s="35"/>
      <c r="B43" s="35"/>
      <c r="C43" s="35"/>
      <c r="D43" s="35"/>
      <c r="E43" s="35"/>
      <c r="F43" s="35"/>
    </row>
    <row r="44" ht="14.25" customHeight="1">
      <c r="A44" s="35"/>
      <c r="B44" s="35"/>
      <c r="C44" s="35"/>
      <c r="D44" s="35"/>
      <c r="E44" s="35"/>
      <c r="F44" s="35"/>
    </row>
    <row r="45" ht="14.25" customHeight="1">
      <c r="A45" s="35"/>
      <c r="B45" s="35"/>
      <c r="C45" s="35"/>
      <c r="D45" s="35"/>
      <c r="E45" s="35"/>
      <c r="F45" s="35"/>
    </row>
    <row r="46" ht="14.25" customHeight="1">
      <c r="A46" s="35"/>
      <c r="B46" s="35"/>
      <c r="C46" s="35"/>
      <c r="D46" s="35"/>
      <c r="E46" s="35"/>
      <c r="F46" s="35"/>
    </row>
    <row r="47" ht="14.25" customHeight="1">
      <c r="A47" s="35"/>
      <c r="B47" s="35"/>
      <c r="C47" s="35"/>
      <c r="D47" s="35"/>
      <c r="E47" s="35"/>
      <c r="F47" s="35"/>
    </row>
    <row r="48" ht="14.25" customHeight="1">
      <c r="A48" s="35"/>
      <c r="B48" s="35"/>
      <c r="C48" s="35"/>
      <c r="D48" s="35"/>
      <c r="E48" s="35"/>
      <c r="F48" s="35"/>
    </row>
    <row r="49" ht="14.25" customHeight="1">
      <c r="A49" s="35"/>
      <c r="B49" s="35"/>
      <c r="C49" s="35"/>
      <c r="D49" s="35"/>
      <c r="E49" s="35"/>
      <c r="F49" s="35"/>
    </row>
    <row r="50" ht="14.25" customHeight="1">
      <c r="A50" s="35"/>
      <c r="B50" s="35"/>
      <c r="C50" s="35"/>
      <c r="D50" s="35"/>
      <c r="E50" s="35"/>
      <c r="F50" s="35"/>
    </row>
    <row r="51" ht="14.25" customHeight="1">
      <c r="A51" s="35"/>
      <c r="B51" s="35"/>
      <c r="C51" s="35"/>
      <c r="D51" s="35"/>
      <c r="E51" s="35"/>
      <c r="F51" s="35"/>
    </row>
    <row r="52" ht="14.25" customHeight="1">
      <c r="A52" s="35"/>
      <c r="B52" s="35"/>
      <c r="C52" s="35"/>
      <c r="D52" s="35"/>
      <c r="E52" s="35"/>
      <c r="F52" s="35"/>
    </row>
    <row r="53" ht="14.25" customHeight="1">
      <c r="A53" s="35"/>
      <c r="B53" s="35"/>
      <c r="C53" s="35"/>
      <c r="D53" s="35"/>
      <c r="E53" s="35"/>
      <c r="F53" s="35"/>
    </row>
    <row r="54" ht="14.25" customHeight="1">
      <c r="A54" s="35"/>
      <c r="B54" s="35"/>
      <c r="C54" s="35"/>
      <c r="D54" s="35"/>
      <c r="E54" s="35"/>
      <c r="F54" s="35"/>
    </row>
    <row r="55" ht="14.25" customHeight="1">
      <c r="A55" s="35"/>
      <c r="B55" s="35"/>
      <c r="C55" s="35"/>
      <c r="D55" s="35"/>
      <c r="E55" s="35"/>
      <c r="F55" s="35"/>
    </row>
    <row r="56" ht="14.25" customHeight="1">
      <c r="A56" s="35"/>
      <c r="B56" s="35"/>
      <c r="C56" s="35"/>
      <c r="D56" s="35"/>
      <c r="E56" s="35"/>
      <c r="F56" s="35"/>
    </row>
    <row r="57" ht="14.25" customHeight="1">
      <c r="A57" s="35"/>
      <c r="B57" s="35"/>
      <c r="C57" s="35"/>
      <c r="D57" s="35"/>
      <c r="E57" s="35"/>
      <c r="F57" s="35"/>
    </row>
    <row r="58" ht="14.25" customHeight="1">
      <c r="A58" s="35"/>
      <c r="B58" s="35"/>
      <c r="C58" s="35"/>
      <c r="D58" s="35"/>
      <c r="E58" s="35"/>
      <c r="F58" s="35"/>
    </row>
    <row r="59" ht="14.25" customHeight="1">
      <c r="A59" s="35"/>
      <c r="B59" s="35"/>
      <c r="C59" s="35"/>
      <c r="D59" s="35"/>
      <c r="E59" s="35"/>
      <c r="F59" s="35"/>
    </row>
    <row r="60" ht="14.25" customHeight="1">
      <c r="A60" s="35"/>
      <c r="B60" s="35"/>
      <c r="C60" s="35"/>
      <c r="D60" s="35"/>
      <c r="E60" s="35"/>
      <c r="F60" s="35"/>
    </row>
    <row r="61" ht="14.25" customHeight="1">
      <c r="A61" s="35"/>
      <c r="B61" s="35"/>
      <c r="C61" s="35"/>
      <c r="D61" s="35"/>
      <c r="E61" s="35"/>
      <c r="F61" s="35"/>
    </row>
    <row r="62" ht="14.25" customHeight="1">
      <c r="A62" s="35"/>
      <c r="B62" s="35"/>
      <c r="C62" s="35"/>
      <c r="D62" s="35"/>
      <c r="E62" s="35"/>
      <c r="F62" s="35"/>
    </row>
    <row r="63" ht="14.25" customHeight="1">
      <c r="A63" s="35"/>
      <c r="B63" s="35"/>
      <c r="C63" s="35"/>
      <c r="D63" s="35"/>
      <c r="E63" s="35"/>
      <c r="F63" s="35"/>
    </row>
    <row r="64" ht="14.25" customHeight="1">
      <c r="A64" s="35"/>
      <c r="B64" s="35"/>
      <c r="C64" s="35"/>
      <c r="D64" s="35"/>
      <c r="E64" s="35"/>
      <c r="F64" s="35"/>
    </row>
    <row r="65" ht="14.25" customHeight="1">
      <c r="A65" s="35"/>
      <c r="B65" s="35"/>
      <c r="C65" s="35"/>
      <c r="D65" s="35"/>
      <c r="E65" s="35"/>
      <c r="F65" s="35"/>
    </row>
    <row r="66" ht="14.25" customHeight="1">
      <c r="A66" s="35"/>
      <c r="B66" s="35"/>
      <c r="C66" s="35"/>
      <c r="D66" s="35"/>
      <c r="E66" s="35"/>
      <c r="F66" s="35"/>
    </row>
    <row r="67" ht="14.25" customHeight="1">
      <c r="A67" s="35"/>
      <c r="B67" s="35"/>
      <c r="C67" s="35"/>
      <c r="D67" s="35"/>
      <c r="E67" s="35"/>
      <c r="F67" s="35"/>
    </row>
    <row r="68" ht="14.25" customHeight="1">
      <c r="A68" s="35"/>
      <c r="B68" s="35"/>
      <c r="C68" s="35"/>
      <c r="D68" s="35"/>
      <c r="E68" s="35"/>
      <c r="F68" s="35"/>
    </row>
    <row r="69" ht="14.25" customHeight="1">
      <c r="A69" s="35"/>
      <c r="B69" s="35"/>
      <c r="C69" s="35"/>
      <c r="D69" s="35"/>
      <c r="E69" s="35"/>
      <c r="F69" s="35"/>
    </row>
    <row r="70" ht="14.25" customHeight="1">
      <c r="A70" s="35"/>
      <c r="B70" s="35"/>
      <c r="C70" s="35"/>
      <c r="D70" s="35"/>
      <c r="E70" s="35"/>
      <c r="F70" s="35"/>
    </row>
    <row r="71" ht="14.25" customHeight="1">
      <c r="A71" s="35"/>
      <c r="B71" s="35"/>
      <c r="C71" s="35"/>
      <c r="D71" s="35"/>
      <c r="E71" s="35"/>
      <c r="F71" s="35"/>
    </row>
    <row r="72" ht="14.25" customHeight="1">
      <c r="A72" s="35"/>
      <c r="B72" s="35"/>
      <c r="C72" s="35"/>
      <c r="D72" s="35"/>
      <c r="E72" s="35"/>
      <c r="F72" s="35"/>
    </row>
    <row r="73" ht="14.25" customHeight="1">
      <c r="A73" s="35"/>
      <c r="B73" s="35"/>
      <c r="C73" s="35"/>
      <c r="D73" s="35"/>
      <c r="E73" s="35"/>
      <c r="F73" s="35"/>
    </row>
    <row r="74" ht="14.25" customHeight="1">
      <c r="A74" s="35"/>
      <c r="B74" s="35"/>
      <c r="C74" s="35"/>
      <c r="D74" s="35"/>
      <c r="E74" s="35"/>
      <c r="F74" s="35"/>
    </row>
    <row r="75" ht="14.25" customHeight="1">
      <c r="A75" s="35"/>
      <c r="B75" s="35"/>
      <c r="C75" s="35"/>
      <c r="D75" s="35"/>
      <c r="E75" s="35"/>
      <c r="F75" s="35"/>
    </row>
    <row r="76" ht="14.25" customHeight="1">
      <c r="A76" s="35"/>
      <c r="B76" s="35"/>
      <c r="C76" s="35"/>
      <c r="D76" s="35"/>
      <c r="E76" s="35"/>
      <c r="F76" s="35"/>
    </row>
    <row r="77" ht="14.25" customHeight="1">
      <c r="A77" s="35"/>
      <c r="B77" s="35"/>
      <c r="C77" s="35"/>
      <c r="D77" s="35"/>
      <c r="E77" s="35"/>
      <c r="F77" s="35"/>
    </row>
    <row r="78" ht="14.25" customHeight="1">
      <c r="A78" s="35"/>
      <c r="B78" s="35"/>
      <c r="C78" s="35"/>
      <c r="D78" s="35"/>
      <c r="E78" s="35"/>
      <c r="F78" s="35"/>
    </row>
    <row r="79" ht="14.25" customHeight="1">
      <c r="A79" s="35"/>
      <c r="B79" s="35"/>
      <c r="C79" s="35"/>
      <c r="D79" s="35"/>
      <c r="E79" s="35"/>
      <c r="F79" s="35"/>
    </row>
    <row r="80" ht="14.25" customHeight="1">
      <c r="A80" s="35"/>
      <c r="B80" s="35"/>
      <c r="C80" s="35"/>
      <c r="D80" s="35"/>
      <c r="E80" s="35"/>
      <c r="F80" s="35"/>
    </row>
    <row r="81" ht="14.25" customHeight="1">
      <c r="A81" s="35"/>
      <c r="B81" s="35"/>
      <c r="C81" s="35"/>
      <c r="D81" s="35"/>
      <c r="E81" s="35"/>
      <c r="F81" s="35"/>
    </row>
    <row r="82" ht="14.25" customHeight="1">
      <c r="A82" s="35"/>
      <c r="B82" s="35"/>
      <c r="C82" s="35"/>
      <c r="D82" s="35"/>
      <c r="E82" s="35"/>
      <c r="F82" s="35"/>
    </row>
    <row r="83" ht="14.25" customHeight="1">
      <c r="A83" s="35"/>
      <c r="B83" s="35"/>
      <c r="C83" s="35"/>
      <c r="D83" s="35"/>
      <c r="E83" s="35"/>
      <c r="F83" s="35"/>
    </row>
    <row r="84" ht="14.25" customHeight="1">
      <c r="A84" s="35"/>
      <c r="B84" s="35"/>
      <c r="C84" s="35"/>
      <c r="D84" s="35"/>
      <c r="E84" s="35"/>
      <c r="F84" s="35"/>
    </row>
    <row r="85" ht="14.25" customHeight="1">
      <c r="A85" s="35"/>
      <c r="B85" s="35"/>
      <c r="C85" s="35"/>
      <c r="D85" s="35"/>
      <c r="E85" s="35"/>
      <c r="F85" s="35"/>
    </row>
    <row r="86" ht="14.25" customHeight="1">
      <c r="A86" s="35"/>
      <c r="B86" s="35"/>
      <c r="C86" s="35"/>
      <c r="D86" s="35"/>
      <c r="E86" s="35"/>
      <c r="F86" s="35"/>
    </row>
    <row r="87" ht="14.25" customHeight="1">
      <c r="A87" s="35"/>
      <c r="B87" s="35"/>
      <c r="C87" s="35"/>
      <c r="D87" s="35"/>
      <c r="E87" s="35"/>
      <c r="F87" s="35"/>
    </row>
    <row r="88" ht="14.25" customHeight="1">
      <c r="A88" s="35"/>
      <c r="B88" s="35"/>
      <c r="C88" s="35"/>
      <c r="D88" s="35"/>
      <c r="E88" s="35"/>
      <c r="F88" s="35"/>
    </row>
    <row r="89" ht="14.25" customHeight="1">
      <c r="A89" s="35"/>
      <c r="B89" s="35"/>
      <c r="C89" s="35"/>
      <c r="D89" s="35"/>
      <c r="E89" s="35"/>
      <c r="F89" s="35"/>
    </row>
    <row r="90" ht="14.25" customHeight="1">
      <c r="A90" s="35"/>
      <c r="B90" s="35"/>
      <c r="C90" s="35"/>
      <c r="D90" s="35"/>
      <c r="E90" s="35"/>
      <c r="F90" s="35"/>
    </row>
    <row r="91" ht="14.25" customHeight="1">
      <c r="A91" s="35"/>
      <c r="B91" s="35"/>
      <c r="C91" s="35"/>
      <c r="D91" s="35"/>
      <c r="E91" s="35"/>
      <c r="F91" s="35"/>
    </row>
    <row r="92" ht="14.25" customHeight="1">
      <c r="A92" s="35"/>
      <c r="B92" s="35"/>
      <c r="C92" s="35"/>
      <c r="D92" s="35"/>
      <c r="E92" s="35"/>
      <c r="F92" s="35"/>
    </row>
    <row r="93" ht="14.25" customHeight="1">
      <c r="A93" s="35"/>
      <c r="B93" s="35"/>
      <c r="C93" s="35"/>
      <c r="D93" s="35"/>
      <c r="E93" s="35"/>
      <c r="F93" s="35"/>
    </row>
    <row r="94" ht="14.25" customHeight="1">
      <c r="A94" s="35"/>
      <c r="B94" s="35"/>
      <c r="C94" s="35"/>
      <c r="D94" s="35"/>
      <c r="E94" s="35"/>
      <c r="F94" s="35"/>
    </row>
    <row r="95" ht="14.25" customHeight="1">
      <c r="A95" s="35"/>
      <c r="B95" s="35"/>
      <c r="C95" s="35"/>
      <c r="D95" s="35"/>
      <c r="E95" s="35"/>
      <c r="F95" s="35"/>
    </row>
    <row r="96" ht="14.25" customHeight="1">
      <c r="A96" s="35"/>
      <c r="B96" s="35"/>
      <c r="C96" s="35"/>
      <c r="D96" s="35"/>
      <c r="E96" s="35"/>
      <c r="F96" s="35"/>
    </row>
    <row r="97" ht="14.25" customHeight="1">
      <c r="A97" s="35"/>
      <c r="B97" s="35"/>
      <c r="C97" s="35"/>
      <c r="D97" s="35"/>
      <c r="E97" s="35"/>
      <c r="F97" s="35"/>
    </row>
    <row r="98" ht="14.25" customHeight="1">
      <c r="A98" s="35"/>
      <c r="B98" s="35"/>
      <c r="C98" s="35"/>
      <c r="D98" s="35"/>
      <c r="E98" s="35"/>
      <c r="F98" s="35"/>
    </row>
    <row r="99" ht="14.25" customHeight="1">
      <c r="A99" s="35"/>
      <c r="B99" s="35"/>
      <c r="C99" s="35"/>
      <c r="D99" s="35"/>
      <c r="E99" s="35"/>
      <c r="F99" s="35"/>
    </row>
    <row r="100" ht="14.25" customHeight="1">
      <c r="A100" s="35"/>
      <c r="B100" s="35"/>
      <c r="C100" s="35"/>
      <c r="D100" s="35"/>
      <c r="E100" s="35"/>
      <c r="F100" s="35"/>
    </row>
    <row r="101" ht="14.25" customHeight="1">
      <c r="A101" s="35"/>
      <c r="B101" s="35"/>
      <c r="C101" s="35"/>
      <c r="D101" s="35"/>
      <c r="E101" s="35"/>
      <c r="F101" s="35"/>
    </row>
    <row r="102" ht="14.25" customHeight="1">
      <c r="A102" s="35"/>
      <c r="B102" s="35"/>
      <c r="C102" s="35"/>
      <c r="D102" s="35"/>
      <c r="E102" s="35"/>
      <c r="F102" s="35"/>
    </row>
    <row r="103" ht="14.25" customHeight="1">
      <c r="A103" s="35"/>
      <c r="B103" s="35"/>
      <c r="C103" s="35"/>
      <c r="D103" s="35"/>
      <c r="E103" s="35"/>
      <c r="F103" s="35"/>
    </row>
    <row r="104" ht="14.25" customHeight="1">
      <c r="A104" s="35"/>
      <c r="B104" s="35"/>
      <c r="C104" s="35"/>
      <c r="D104" s="35"/>
      <c r="E104" s="35"/>
      <c r="F104" s="35"/>
    </row>
    <row r="105" ht="14.25" customHeight="1">
      <c r="A105" s="35"/>
      <c r="B105" s="35"/>
      <c r="C105" s="35"/>
      <c r="D105" s="35"/>
      <c r="E105" s="35"/>
      <c r="F105" s="35"/>
    </row>
    <row r="106" ht="14.25" customHeight="1">
      <c r="A106" s="35"/>
      <c r="B106" s="35"/>
      <c r="C106" s="35"/>
      <c r="D106" s="35"/>
      <c r="E106" s="35"/>
      <c r="F106" s="35"/>
    </row>
    <row r="107" ht="14.25" customHeight="1">
      <c r="A107" s="35"/>
      <c r="B107" s="35"/>
      <c r="C107" s="35"/>
      <c r="D107" s="35"/>
      <c r="E107" s="35"/>
      <c r="F107" s="35"/>
    </row>
    <row r="108" ht="14.25" customHeight="1">
      <c r="A108" s="35"/>
      <c r="B108" s="35"/>
      <c r="C108" s="35"/>
      <c r="D108" s="35"/>
      <c r="E108" s="35"/>
      <c r="F108" s="35"/>
    </row>
    <row r="109" ht="14.25" customHeight="1">
      <c r="A109" s="35"/>
      <c r="B109" s="35"/>
      <c r="C109" s="35"/>
      <c r="D109" s="35"/>
      <c r="E109" s="35"/>
      <c r="F109" s="35"/>
    </row>
    <row r="110" ht="14.25" customHeight="1">
      <c r="A110" s="35"/>
      <c r="B110" s="35"/>
      <c r="C110" s="35"/>
      <c r="D110" s="35"/>
      <c r="E110" s="35"/>
      <c r="F110" s="35"/>
    </row>
    <row r="111" ht="14.25" customHeight="1">
      <c r="A111" s="35"/>
      <c r="B111" s="35"/>
      <c r="C111" s="35"/>
      <c r="D111" s="35"/>
      <c r="E111" s="35"/>
      <c r="F111" s="35"/>
    </row>
    <row r="112" ht="14.25" customHeight="1">
      <c r="A112" s="35"/>
      <c r="B112" s="35"/>
      <c r="C112" s="35"/>
      <c r="D112" s="35"/>
      <c r="E112" s="35"/>
      <c r="F112" s="35"/>
    </row>
    <row r="113" ht="14.25" customHeight="1">
      <c r="A113" s="35"/>
      <c r="B113" s="35"/>
      <c r="C113" s="35"/>
      <c r="D113" s="35"/>
      <c r="E113" s="35"/>
      <c r="F113" s="35"/>
    </row>
    <row r="114" ht="14.25" customHeight="1">
      <c r="A114" s="35"/>
      <c r="B114" s="35"/>
      <c r="C114" s="35"/>
      <c r="D114" s="35"/>
      <c r="E114" s="35"/>
      <c r="F114" s="35"/>
    </row>
    <row r="115" ht="14.25" customHeight="1">
      <c r="A115" s="35"/>
      <c r="B115" s="35"/>
      <c r="C115" s="35"/>
      <c r="D115" s="35"/>
      <c r="E115" s="35"/>
      <c r="F115" s="35"/>
    </row>
    <row r="116" ht="14.25" customHeight="1">
      <c r="A116" s="35"/>
      <c r="B116" s="35"/>
      <c r="C116" s="35"/>
      <c r="D116" s="35"/>
      <c r="E116" s="35"/>
      <c r="F116" s="35"/>
    </row>
    <row r="117" ht="14.25" customHeight="1">
      <c r="A117" s="35"/>
      <c r="B117" s="35"/>
      <c r="C117" s="35"/>
      <c r="D117" s="35"/>
      <c r="E117" s="35"/>
      <c r="F117" s="35"/>
    </row>
    <row r="118" ht="14.25" customHeight="1">
      <c r="A118" s="35"/>
      <c r="B118" s="35"/>
      <c r="C118" s="35"/>
      <c r="D118" s="35"/>
      <c r="E118" s="35"/>
      <c r="F118" s="35"/>
    </row>
    <row r="119" ht="14.25" customHeight="1">
      <c r="A119" s="35"/>
      <c r="B119" s="35"/>
      <c r="C119" s="35"/>
      <c r="D119" s="35"/>
      <c r="E119" s="35"/>
      <c r="F119" s="35"/>
    </row>
    <row r="120" ht="14.25" customHeight="1">
      <c r="A120" s="35"/>
      <c r="B120" s="35"/>
      <c r="C120" s="35"/>
      <c r="D120" s="35"/>
      <c r="E120" s="35"/>
      <c r="F120" s="35"/>
    </row>
    <row r="121" ht="14.25" customHeight="1">
      <c r="A121" s="35"/>
      <c r="B121" s="35"/>
      <c r="C121" s="35"/>
      <c r="D121" s="35"/>
      <c r="E121" s="35"/>
      <c r="F121" s="35"/>
    </row>
    <row r="122" ht="14.25" customHeight="1">
      <c r="A122" s="35"/>
      <c r="B122" s="35"/>
      <c r="C122" s="35"/>
      <c r="D122" s="35"/>
      <c r="E122" s="35"/>
      <c r="F122" s="35"/>
    </row>
    <row r="123" ht="14.25" customHeight="1">
      <c r="A123" s="35"/>
      <c r="B123" s="35"/>
      <c r="C123" s="35"/>
      <c r="D123" s="35"/>
      <c r="E123" s="35"/>
      <c r="F123" s="35"/>
    </row>
    <row r="124" ht="14.25" customHeight="1">
      <c r="A124" s="35"/>
      <c r="B124" s="35"/>
      <c r="C124" s="35"/>
      <c r="D124" s="35"/>
      <c r="E124" s="35"/>
      <c r="F124" s="35"/>
    </row>
    <row r="125" ht="14.25" customHeight="1">
      <c r="A125" s="35"/>
      <c r="B125" s="35"/>
      <c r="C125" s="35"/>
      <c r="D125" s="35"/>
      <c r="E125" s="35"/>
      <c r="F125" s="35"/>
    </row>
    <row r="126" ht="14.25" customHeight="1">
      <c r="A126" s="35"/>
      <c r="B126" s="35"/>
      <c r="C126" s="35"/>
      <c r="D126" s="35"/>
      <c r="E126" s="35"/>
      <c r="F126" s="35"/>
    </row>
    <row r="127" ht="14.25" customHeight="1">
      <c r="A127" s="35"/>
      <c r="B127" s="35"/>
      <c r="C127" s="35"/>
      <c r="D127" s="35"/>
      <c r="E127" s="35"/>
      <c r="F127" s="35"/>
    </row>
    <row r="128" ht="14.25" customHeight="1">
      <c r="A128" s="35"/>
      <c r="B128" s="35"/>
      <c r="C128" s="35"/>
      <c r="D128" s="35"/>
      <c r="E128" s="35"/>
      <c r="F128" s="35"/>
    </row>
    <row r="129" ht="14.25" customHeight="1">
      <c r="A129" s="35"/>
      <c r="B129" s="35"/>
      <c r="C129" s="35"/>
      <c r="D129" s="35"/>
      <c r="E129" s="35"/>
      <c r="F129" s="35"/>
    </row>
    <row r="130" ht="14.25" customHeight="1">
      <c r="A130" s="35"/>
      <c r="B130" s="35"/>
      <c r="C130" s="35"/>
      <c r="D130" s="35"/>
      <c r="E130" s="35"/>
      <c r="F130" s="35"/>
    </row>
    <row r="131" ht="14.25" customHeight="1">
      <c r="A131" s="35"/>
      <c r="B131" s="35"/>
      <c r="C131" s="35"/>
      <c r="D131" s="35"/>
      <c r="E131" s="35"/>
      <c r="F131" s="35"/>
    </row>
    <row r="132" ht="14.25" customHeight="1">
      <c r="A132" s="35"/>
      <c r="B132" s="35"/>
      <c r="C132" s="35"/>
      <c r="D132" s="35"/>
      <c r="E132" s="35"/>
      <c r="F132" s="35"/>
    </row>
    <row r="133" ht="14.25" customHeight="1">
      <c r="A133" s="35"/>
      <c r="B133" s="35"/>
      <c r="C133" s="35"/>
      <c r="D133" s="35"/>
      <c r="E133" s="35"/>
      <c r="F133" s="35"/>
    </row>
    <row r="134" ht="14.25" customHeight="1">
      <c r="A134" s="35"/>
      <c r="B134" s="35"/>
      <c r="C134" s="35"/>
      <c r="D134" s="35"/>
      <c r="E134" s="35"/>
      <c r="F134" s="35"/>
    </row>
    <row r="135" ht="14.25" customHeight="1">
      <c r="A135" s="35"/>
      <c r="B135" s="35"/>
      <c r="C135" s="35"/>
      <c r="D135" s="35"/>
      <c r="E135" s="35"/>
      <c r="F135" s="35"/>
    </row>
    <row r="136" ht="14.25" customHeight="1">
      <c r="A136" s="35"/>
      <c r="B136" s="35"/>
      <c r="C136" s="35"/>
      <c r="D136" s="35"/>
      <c r="E136" s="35"/>
      <c r="F136" s="35"/>
    </row>
    <row r="137" ht="14.25" customHeight="1">
      <c r="A137" s="35"/>
      <c r="B137" s="35"/>
      <c r="C137" s="35"/>
      <c r="D137" s="35"/>
      <c r="E137" s="35"/>
      <c r="F137" s="35"/>
    </row>
    <row r="138" ht="14.25" customHeight="1">
      <c r="A138" s="35"/>
      <c r="B138" s="35"/>
      <c r="C138" s="35"/>
      <c r="D138" s="35"/>
      <c r="E138" s="35"/>
      <c r="F138" s="35"/>
    </row>
    <row r="139" ht="14.25" customHeight="1">
      <c r="A139" s="35"/>
      <c r="B139" s="35"/>
      <c r="C139" s="35"/>
      <c r="D139" s="35"/>
      <c r="E139" s="35"/>
      <c r="F139" s="35"/>
    </row>
    <row r="140" ht="14.25" customHeight="1">
      <c r="A140" s="35"/>
      <c r="B140" s="35"/>
      <c r="C140" s="35"/>
      <c r="D140" s="35"/>
      <c r="E140" s="35"/>
      <c r="F140" s="35"/>
    </row>
    <row r="141" ht="14.25" customHeight="1">
      <c r="A141" s="35"/>
      <c r="B141" s="35"/>
      <c r="C141" s="35"/>
      <c r="D141" s="35"/>
      <c r="E141" s="35"/>
      <c r="F141" s="35"/>
    </row>
    <row r="142" ht="14.25" customHeight="1">
      <c r="A142" s="35"/>
      <c r="B142" s="35"/>
      <c r="C142" s="35"/>
      <c r="D142" s="35"/>
      <c r="E142" s="35"/>
      <c r="F142" s="35"/>
    </row>
    <row r="143" ht="14.25" customHeight="1">
      <c r="A143" s="35"/>
      <c r="B143" s="35"/>
      <c r="C143" s="35"/>
      <c r="D143" s="35"/>
      <c r="E143" s="35"/>
      <c r="F143" s="35"/>
    </row>
    <row r="144" ht="14.25" customHeight="1">
      <c r="A144" s="35"/>
      <c r="B144" s="35"/>
      <c r="C144" s="35"/>
      <c r="D144" s="35"/>
      <c r="E144" s="35"/>
      <c r="F144" s="35"/>
    </row>
    <row r="145" ht="14.25" customHeight="1">
      <c r="A145" s="35"/>
      <c r="B145" s="35"/>
      <c r="C145" s="35"/>
      <c r="D145" s="35"/>
      <c r="E145" s="35"/>
      <c r="F145" s="35"/>
    </row>
    <row r="146" ht="14.25" customHeight="1">
      <c r="A146" s="35"/>
      <c r="B146" s="35"/>
      <c r="C146" s="35"/>
      <c r="D146" s="35"/>
      <c r="E146" s="35"/>
      <c r="F146" s="35"/>
    </row>
    <row r="147" ht="14.25" customHeight="1">
      <c r="A147" s="35"/>
      <c r="B147" s="35"/>
      <c r="C147" s="35"/>
      <c r="D147" s="35"/>
      <c r="E147" s="35"/>
      <c r="F147" s="35"/>
    </row>
    <row r="148" ht="14.25" customHeight="1">
      <c r="A148" s="35"/>
      <c r="B148" s="35"/>
      <c r="C148" s="35"/>
      <c r="D148" s="35"/>
      <c r="E148" s="35"/>
      <c r="F148" s="35"/>
    </row>
    <row r="149" ht="14.25" customHeight="1">
      <c r="A149" s="35"/>
      <c r="B149" s="35"/>
      <c r="C149" s="35"/>
      <c r="D149" s="35"/>
      <c r="E149" s="35"/>
      <c r="F149" s="35"/>
    </row>
    <row r="150" ht="14.25" customHeight="1">
      <c r="A150" s="35"/>
      <c r="B150" s="35"/>
      <c r="C150" s="35"/>
      <c r="D150" s="35"/>
      <c r="E150" s="35"/>
      <c r="F150" s="35"/>
    </row>
    <row r="151" ht="14.25" customHeight="1">
      <c r="A151" s="35"/>
      <c r="B151" s="35"/>
      <c r="C151" s="35"/>
      <c r="D151" s="35"/>
      <c r="E151" s="35"/>
      <c r="F151" s="35"/>
    </row>
    <row r="152" ht="14.25" customHeight="1">
      <c r="A152" s="35"/>
      <c r="B152" s="35"/>
      <c r="C152" s="35"/>
      <c r="D152" s="35"/>
      <c r="E152" s="35"/>
      <c r="F152" s="35"/>
    </row>
    <row r="153" ht="14.25" customHeight="1">
      <c r="A153" s="35"/>
      <c r="B153" s="35"/>
      <c r="C153" s="35"/>
      <c r="D153" s="35"/>
      <c r="E153" s="35"/>
      <c r="F153" s="35"/>
    </row>
    <row r="154" ht="14.25" customHeight="1">
      <c r="A154" s="35"/>
      <c r="B154" s="35"/>
      <c r="C154" s="35"/>
      <c r="D154" s="35"/>
      <c r="E154" s="35"/>
      <c r="F154" s="35"/>
    </row>
    <row r="155" ht="14.25" customHeight="1">
      <c r="A155" s="35"/>
      <c r="B155" s="35"/>
      <c r="C155" s="35"/>
      <c r="D155" s="35"/>
      <c r="E155" s="35"/>
      <c r="F155" s="35"/>
    </row>
    <row r="156" ht="14.25" customHeight="1">
      <c r="A156" s="35"/>
      <c r="B156" s="35"/>
      <c r="C156" s="35"/>
      <c r="D156" s="35"/>
      <c r="E156" s="35"/>
      <c r="F156" s="35"/>
    </row>
    <row r="157" ht="14.25" customHeight="1">
      <c r="A157" s="35"/>
      <c r="B157" s="35"/>
      <c r="C157" s="35"/>
      <c r="D157" s="35"/>
      <c r="E157" s="35"/>
      <c r="F157" s="35"/>
    </row>
    <row r="158" ht="14.25" customHeight="1">
      <c r="A158" s="35"/>
      <c r="B158" s="35"/>
      <c r="C158" s="35"/>
      <c r="D158" s="35"/>
      <c r="E158" s="35"/>
      <c r="F158" s="35"/>
    </row>
    <row r="159" ht="14.25" customHeight="1">
      <c r="A159" s="35"/>
      <c r="B159" s="35"/>
      <c r="C159" s="35"/>
      <c r="D159" s="35"/>
      <c r="E159" s="35"/>
      <c r="F159" s="35"/>
    </row>
    <row r="160" ht="14.25" customHeight="1">
      <c r="A160" s="35"/>
      <c r="B160" s="35"/>
      <c r="C160" s="35"/>
      <c r="D160" s="35"/>
      <c r="E160" s="35"/>
      <c r="F160" s="35"/>
    </row>
    <row r="161" ht="14.25" customHeight="1">
      <c r="A161" s="35"/>
      <c r="B161" s="35"/>
      <c r="C161" s="35"/>
      <c r="D161" s="35"/>
      <c r="E161" s="35"/>
      <c r="F161" s="35"/>
    </row>
    <row r="162" ht="14.25" customHeight="1">
      <c r="A162" s="35"/>
      <c r="B162" s="35"/>
      <c r="C162" s="35"/>
      <c r="D162" s="35"/>
      <c r="E162" s="35"/>
      <c r="F162" s="35"/>
    </row>
    <row r="163" ht="14.25" customHeight="1">
      <c r="A163" s="35"/>
      <c r="B163" s="35"/>
      <c r="C163" s="35"/>
      <c r="D163" s="35"/>
      <c r="E163" s="35"/>
      <c r="F163" s="35"/>
    </row>
    <row r="164" ht="14.25" customHeight="1">
      <c r="A164" s="35"/>
      <c r="B164" s="35"/>
      <c r="C164" s="35"/>
      <c r="D164" s="35"/>
      <c r="E164" s="35"/>
      <c r="F164" s="35"/>
    </row>
    <row r="165" ht="14.25" customHeight="1">
      <c r="A165" s="35"/>
      <c r="B165" s="35"/>
      <c r="C165" s="35"/>
      <c r="D165" s="35"/>
      <c r="E165" s="35"/>
      <c r="F165" s="35"/>
    </row>
    <row r="166" ht="14.25" customHeight="1">
      <c r="A166" s="35"/>
      <c r="B166" s="35"/>
      <c r="C166" s="35"/>
      <c r="D166" s="35"/>
      <c r="E166" s="35"/>
      <c r="F166" s="35"/>
    </row>
    <row r="167" ht="14.25" customHeight="1">
      <c r="A167" s="35"/>
      <c r="B167" s="35"/>
      <c r="C167" s="35"/>
      <c r="D167" s="35"/>
      <c r="E167" s="35"/>
      <c r="F167" s="35"/>
    </row>
    <row r="168" ht="14.25" customHeight="1">
      <c r="A168" s="35"/>
      <c r="B168" s="35"/>
      <c r="C168" s="35"/>
      <c r="D168" s="35"/>
      <c r="E168" s="35"/>
      <c r="F168" s="35"/>
    </row>
    <row r="169" ht="14.25" customHeight="1">
      <c r="A169" s="35"/>
      <c r="B169" s="35"/>
      <c r="C169" s="35"/>
      <c r="D169" s="35"/>
      <c r="E169" s="35"/>
      <c r="F169" s="35"/>
    </row>
    <row r="170" ht="14.25" customHeight="1">
      <c r="A170" s="35"/>
      <c r="B170" s="35"/>
      <c r="C170" s="35"/>
      <c r="D170" s="35"/>
      <c r="E170" s="35"/>
      <c r="F170" s="35"/>
    </row>
    <row r="171" ht="14.25" customHeight="1">
      <c r="A171" s="35"/>
      <c r="B171" s="35"/>
      <c r="C171" s="35"/>
      <c r="D171" s="35"/>
      <c r="E171" s="35"/>
      <c r="F171" s="35"/>
    </row>
    <row r="172" ht="14.25" customHeight="1">
      <c r="A172" s="35"/>
      <c r="B172" s="35"/>
      <c r="C172" s="35"/>
      <c r="D172" s="35"/>
      <c r="E172" s="35"/>
      <c r="F172" s="35"/>
    </row>
    <row r="173" ht="14.25" customHeight="1">
      <c r="A173" s="35"/>
      <c r="B173" s="35"/>
      <c r="C173" s="35"/>
      <c r="D173" s="35"/>
      <c r="E173" s="35"/>
      <c r="F173" s="35"/>
    </row>
    <row r="174" ht="14.25" customHeight="1">
      <c r="A174" s="35"/>
      <c r="B174" s="35"/>
      <c r="C174" s="35"/>
      <c r="D174" s="35"/>
      <c r="E174" s="35"/>
      <c r="F174" s="35"/>
    </row>
    <row r="175" ht="14.25" customHeight="1">
      <c r="A175" s="35"/>
      <c r="B175" s="35"/>
      <c r="C175" s="35"/>
      <c r="D175" s="35"/>
      <c r="E175" s="35"/>
      <c r="F175" s="35"/>
    </row>
    <row r="176" ht="14.25" customHeight="1">
      <c r="A176" s="35"/>
      <c r="B176" s="35"/>
      <c r="C176" s="35"/>
      <c r="D176" s="35"/>
      <c r="E176" s="35"/>
      <c r="F176" s="35"/>
    </row>
    <row r="177" ht="14.25" customHeight="1">
      <c r="A177" s="35"/>
      <c r="B177" s="35"/>
      <c r="C177" s="35"/>
      <c r="D177" s="35"/>
      <c r="E177" s="35"/>
      <c r="F177" s="35"/>
    </row>
    <row r="178" ht="14.25" customHeight="1">
      <c r="A178" s="35"/>
      <c r="B178" s="35"/>
      <c r="C178" s="35"/>
      <c r="D178" s="35"/>
      <c r="E178" s="35"/>
      <c r="F178" s="35"/>
    </row>
    <row r="179" ht="14.25" customHeight="1">
      <c r="A179" s="35"/>
      <c r="B179" s="35"/>
      <c r="C179" s="35"/>
      <c r="D179" s="35"/>
      <c r="E179" s="35"/>
      <c r="F179" s="35"/>
    </row>
    <row r="180" ht="14.25" customHeight="1">
      <c r="A180" s="35"/>
      <c r="B180" s="35"/>
      <c r="C180" s="35"/>
      <c r="D180" s="35"/>
      <c r="E180" s="35"/>
      <c r="F180" s="35"/>
    </row>
    <row r="181" ht="14.25" customHeight="1">
      <c r="A181" s="35"/>
      <c r="B181" s="35"/>
      <c r="C181" s="35"/>
      <c r="D181" s="35"/>
      <c r="E181" s="35"/>
      <c r="F181" s="35"/>
    </row>
    <row r="182" ht="14.25" customHeight="1">
      <c r="A182" s="35"/>
      <c r="B182" s="35"/>
      <c r="C182" s="35"/>
      <c r="D182" s="35"/>
      <c r="E182" s="35"/>
      <c r="F182" s="35"/>
    </row>
    <row r="183" ht="14.25" customHeight="1">
      <c r="A183" s="35"/>
      <c r="B183" s="35"/>
      <c r="C183" s="35"/>
      <c r="D183" s="35"/>
      <c r="E183" s="35"/>
      <c r="F183" s="35"/>
    </row>
    <row r="184" ht="14.25" customHeight="1">
      <c r="A184" s="35"/>
      <c r="B184" s="35"/>
      <c r="C184" s="35"/>
      <c r="D184" s="35"/>
      <c r="E184" s="35"/>
      <c r="F184" s="35"/>
    </row>
    <row r="185" ht="14.25" customHeight="1">
      <c r="A185" s="35"/>
      <c r="B185" s="35"/>
      <c r="C185" s="35"/>
      <c r="D185" s="35"/>
      <c r="E185" s="35"/>
      <c r="F185" s="35"/>
    </row>
    <row r="186" ht="14.25" customHeight="1">
      <c r="A186" s="35"/>
      <c r="B186" s="35"/>
      <c r="C186" s="35"/>
      <c r="D186" s="35"/>
      <c r="E186" s="35"/>
      <c r="F186" s="35"/>
    </row>
    <row r="187" ht="14.25" customHeight="1">
      <c r="A187" s="35"/>
      <c r="B187" s="35"/>
      <c r="C187" s="35"/>
      <c r="D187" s="35"/>
      <c r="E187" s="35"/>
      <c r="F187" s="35"/>
    </row>
    <row r="188" ht="14.25" customHeight="1">
      <c r="A188" s="35"/>
      <c r="B188" s="35"/>
      <c r="C188" s="35"/>
      <c r="D188" s="35"/>
      <c r="E188" s="35"/>
      <c r="F188" s="35"/>
    </row>
    <row r="189" ht="14.25" customHeight="1">
      <c r="A189" s="35"/>
      <c r="B189" s="35"/>
      <c r="C189" s="35"/>
      <c r="D189" s="35"/>
      <c r="E189" s="35"/>
      <c r="F189" s="35"/>
    </row>
    <row r="190" ht="14.25" customHeight="1">
      <c r="A190" s="35"/>
      <c r="B190" s="35"/>
      <c r="C190" s="35"/>
      <c r="D190" s="35"/>
      <c r="E190" s="35"/>
      <c r="F190" s="35"/>
    </row>
    <row r="191" ht="14.25" customHeight="1">
      <c r="A191" s="35"/>
      <c r="B191" s="35"/>
      <c r="C191" s="35"/>
      <c r="D191" s="35"/>
      <c r="E191" s="35"/>
      <c r="F191" s="35"/>
    </row>
    <row r="192" ht="14.25" customHeight="1">
      <c r="A192" s="35"/>
      <c r="B192" s="35"/>
      <c r="C192" s="35"/>
      <c r="D192" s="35"/>
      <c r="E192" s="35"/>
      <c r="F192" s="35"/>
    </row>
    <row r="193" ht="14.25" customHeight="1">
      <c r="A193" s="35"/>
      <c r="B193" s="35"/>
      <c r="C193" s="35"/>
      <c r="D193" s="35"/>
      <c r="E193" s="35"/>
      <c r="F193" s="35"/>
    </row>
    <row r="194" ht="14.25" customHeight="1">
      <c r="A194" s="35"/>
      <c r="B194" s="35"/>
      <c r="C194" s="35"/>
      <c r="D194" s="35"/>
      <c r="E194" s="35"/>
      <c r="F194" s="35"/>
    </row>
    <row r="195" ht="14.25" customHeight="1">
      <c r="A195" s="35"/>
      <c r="B195" s="35"/>
      <c r="C195" s="35"/>
      <c r="D195" s="35"/>
      <c r="E195" s="35"/>
      <c r="F195" s="35"/>
    </row>
    <row r="196" ht="14.25" customHeight="1">
      <c r="A196" s="35"/>
      <c r="B196" s="35"/>
      <c r="C196" s="35"/>
      <c r="D196" s="35"/>
      <c r="E196" s="35"/>
      <c r="F196" s="35"/>
    </row>
    <row r="197" ht="14.25" customHeight="1">
      <c r="A197" s="35"/>
      <c r="B197" s="35"/>
      <c r="C197" s="35"/>
      <c r="D197" s="35"/>
      <c r="E197" s="35"/>
      <c r="F197" s="35"/>
    </row>
    <row r="198" ht="14.25" customHeight="1">
      <c r="A198" s="35"/>
      <c r="B198" s="35"/>
      <c r="C198" s="35"/>
      <c r="D198" s="35"/>
      <c r="E198" s="35"/>
      <c r="F198" s="35"/>
    </row>
    <row r="199" ht="14.25" customHeight="1">
      <c r="A199" s="35"/>
      <c r="B199" s="35"/>
      <c r="C199" s="35"/>
      <c r="D199" s="35"/>
      <c r="E199" s="35"/>
      <c r="F199" s="35"/>
    </row>
    <row r="200" ht="14.25" customHeight="1">
      <c r="A200" s="35"/>
      <c r="B200" s="35"/>
      <c r="C200" s="35"/>
      <c r="D200" s="35"/>
      <c r="E200" s="35"/>
      <c r="F200" s="35"/>
    </row>
    <row r="201" ht="14.25" customHeight="1">
      <c r="A201" s="35"/>
      <c r="B201" s="35"/>
      <c r="C201" s="35"/>
      <c r="D201" s="35"/>
      <c r="E201" s="35"/>
      <c r="F201" s="35"/>
    </row>
    <row r="202" ht="14.25" customHeight="1">
      <c r="A202" s="35"/>
      <c r="B202" s="35"/>
      <c r="C202" s="35"/>
      <c r="D202" s="35"/>
      <c r="E202" s="35"/>
      <c r="F202" s="35"/>
    </row>
    <row r="203" ht="14.25" customHeight="1">
      <c r="A203" s="35"/>
      <c r="B203" s="35"/>
      <c r="C203" s="35"/>
      <c r="D203" s="35"/>
      <c r="E203" s="35"/>
      <c r="F203" s="35"/>
    </row>
    <row r="204" ht="14.25" customHeight="1">
      <c r="A204" s="35"/>
      <c r="B204" s="35"/>
      <c r="C204" s="35"/>
      <c r="D204" s="35"/>
      <c r="E204" s="35"/>
      <c r="F204" s="35"/>
    </row>
    <row r="205" ht="14.25" customHeight="1">
      <c r="A205" s="35"/>
      <c r="B205" s="35"/>
      <c r="C205" s="35"/>
      <c r="D205" s="35"/>
      <c r="E205" s="35"/>
      <c r="F205" s="35"/>
    </row>
    <row r="206" ht="14.25" customHeight="1">
      <c r="A206" s="35"/>
      <c r="B206" s="35"/>
      <c r="C206" s="35"/>
      <c r="D206" s="35"/>
      <c r="E206" s="35"/>
      <c r="F206" s="35"/>
    </row>
    <row r="207" ht="14.25" customHeight="1">
      <c r="A207" s="35"/>
      <c r="B207" s="35"/>
      <c r="C207" s="35"/>
      <c r="D207" s="35"/>
      <c r="E207" s="35"/>
      <c r="F207" s="35"/>
    </row>
    <row r="208" ht="14.25" customHeight="1">
      <c r="A208" s="35"/>
      <c r="B208" s="35"/>
      <c r="C208" s="35"/>
      <c r="D208" s="35"/>
      <c r="E208" s="35"/>
      <c r="F208" s="35"/>
    </row>
    <row r="209" ht="14.25" customHeight="1">
      <c r="A209" s="35"/>
      <c r="B209" s="35"/>
      <c r="C209" s="35"/>
      <c r="D209" s="35"/>
      <c r="E209" s="35"/>
      <c r="F209" s="35"/>
    </row>
    <row r="210" ht="14.25" customHeight="1">
      <c r="A210" s="35"/>
      <c r="B210" s="35"/>
      <c r="C210" s="35"/>
      <c r="D210" s="35"/>
      <c r="E210" s="35"/>
      <c r="F210" s="35"/>
    </row>
    <row r="211" ht="14.25" customHeight="1">
      <c r="A211" s="35"/>
      <c r="B211" s="35"/>
      <c r="C211" s="35"/>
      <c r="D211" s="35"/>
      <c r="E211" s="35"/>
      <c r="F211" s="35"/>
    </row>
    <row r="212" ht="14.25" customHeight="1">
      <c r="A212" s="35"/>
      <c r="B212" s="35"/>
      <c r="C212" s="35"/>
      <c r="D212" s="35"/>
      <c r="E212" s="35"/>
      <c r="F212" s="35"/>
    </row>
    <row r="213" ht="14.25" customHeight="1">
      <c r="A213" s="35"/>
      <c r="B213" s="35"/>
      <c r="C213" s="35"/>
      <c r="D213" s="35"/>
      <c r="E213" s="35"/>
      <c r="F213" s="35"/>
    </row>
    <row r="214" ht="14.25" customHeight="1">
      <c r="A214" s="35"/>
      <c r="B214" s="35"/>
      <c r="C214" s="35"/>
      <c r="D214" s="35"/>
      <c r="E214" s="35"/>
      <c r="F214" s="35"/>
    </row>
    <row r="215" ht="14.25" customHeight="1">
      <c r="A215" s="35"/>
      <c r="B215" s="35"/>
      <c r="C215" s="35"/>
      <c r="D215" s="35"/>
      <c r="E215" s="35"/>
      <c r="F215" s="35"/>
    </row>
    <row r="216" ht="14.25" customHeight="1">
      <c r="A216" s="35"/>
      <c r="B216" s="35"/>
      <c r="C216" s="35"/>
      <c r="D216" s="35"/>
      <c r="E216" s="35"/>
      <c r="F216" s="35"/>
    </row>
    <row r="217" ht="14.25" customHeight="1">
      <c r="A217" s="35"/>
      <c r="B217" s="35"/>
      <c r="C217" s="35"/>
      <c r="D217" s="35"/>
      <c r="E217" s="35"/>
      <c r="F217" s="35"/>
    </row>
    <row r="218" ht="14.25" customHeight="1">
      <c r="A218" s="35"/>
      <c r="B218" s="35"/>
      <c r="C218" s="35"/>
      <c r="D218" s="35"/>
      <c r="E218" s="35"/>
      <c r="F218" s="35"/>
    </row>
    <row r="219" ht="14.25" customHeight="1">
      <c r="A219" s="35"/>
      <c r="B219" s="35"/>
      <c r="C219" s="35"/>
      <c r="D219" s="35"/>
      <c r="E219" s="35"/>
      <c r="F219" s="35"/>
    </row>
    <row r="220" ht="14.25" customHeight="1">
      <c r="A220" s="35"/>
      <c r="B220" s="35"/>
      <c r="C220" s="35"/>
      <c r="D220" s="35"/>
      <c r="E220" s="35"/>
      <c r="F220" s="35"/>
    </row>
    <row r="221" ht="14.25" customHeight="1">
      <c r="A221" s="35"/>
      <c r="B221" s="35"/>
      <c r="C221" s="35"/>
      <c r="D221" s="35"/>
      <c r="E221" s="35"/>
      <c r="F221" s="35"/>
    </row>
    <row r="222" ht="14.25" customHeight="1">
      <c r="A222" s="35"/>
      <c r="B222" s="35"/>
      <c r="C222" s="35"/>
      <c r="D222" s="35"/>
      <c r="E222" s="35"/>
      <c r="F222" s="35"/>
    </row>
    <row r="223" ht="14.25" customHeight="1">
      <c r="A223" s="35"/>
      <c r="B223" s="35"/>
      <c r="C223" s="35"/>
      <c r="D223" s="35"/>
      <c r="E223" s="35"/>
      <c r="F223" s="35"/>
    </row>
    <row r="224" ht="14.25" customHeight="1">
      <c r="A224" s="35"/>
      <c r="B224" s="35"/>
      <c r="C224" s="35"/>
      <c r="D224" s="35"/>
      <c r="E224" s="35"/>
      <c r="F224" s="35"/>
    </row>
    <row r="225" ht="14.25" customHeight="1">
      <c r="A225" s="35"/>
      <c r="B225" s="35"/>
      <c r="C225" s="35"/>
      <c r="D225" s="35"/>
      <c r="E225" s="35"/>
      <c r="F225" s="35"/>
    </row>
    <row r="226" ht="14.25" customHeight="1">
      <c r="A226" s="35"/>
      <c r="B226" s="35"/>
      <c r="C226" s="35"/>
      <c r="D226" s="35"/>
      <c r="E226" s="35"/>
      <c r="F226" s="35"/>
    </row>
    <row r="227" ht="14.25" customHeight="1">
      <c r="A227" s="35"/>
      <c r="B227" s="35"/>
      <c r="C227" s="35"/>
      <c r="D227" s="35"/>
      <c r="E227" s="35"/>
      <c r="F227" s="35"/>
    </row>
    <row r="228" ht="14.25" customHeight="1">
      <c r="A228" s="35"/>
      <c r="B228" s="35"/>
      <c r="C228" s="35"/>
      <c r="D228" s="35"/>
      <c r="E228" s="35"/>
      <c r="F228" s="35"/>
    </row>
    <row r="229" ht="14.25" customHeight="1">
      <c r="A229" s="35"/>
      <c r="B229" s="35"/>
      <c r="C229" s="35"/>
      <c r="D229" s="35"/>
      <c r="E229" s="35"/>
      <c r="F229" s="35"/>
    </row>
    <row r="230" ht="14.25" customHeight="1">
      <c r="A230" s="35"/>
      <c r="B230" s="35"/>
      <c r="C230" s="35"/>
      <c r="D230" s="35"/>
      <c r="E230" s="35"/>
      <c r="F230" s="35"/>
    </row>
    <row r="231" ht="14.25" customHeight="1">
      <c r="A231" s="35"/>
      <c r="B231" s="35"/>
      <c r="C231" s="35"/>
      <c r="D231" s="35"/>
      <c r="E231" s="35"/>
      <c r="F231" s="35"/>
    </row>
    <row r="232" ht="14.25" customHeight="1">
      <c r="A232" s="35"/>
      <c r="B232" s="35"/>
      <c r="C232" s="35"/>
      <c r="D232" s="35"/>
      <c r="E232" s="35"/>
      <c r="F232" s="35"/>
    </row>
    <row r="233" ht="14.25" customHeight="1">
      <c r="A233" s="35"/>
      <c r="B233" s="35"/>
      <c r="C233" s="35"/>
      <c r="D233" s="35"/>
      <c r="E233" s="35"/>
      <c r="F233" s="35"/>
    </row>
    <row r="234" ht="14.25" customHeight="1">
      <c r="A234" s="35"/>
      <c r="B234" s="35"/>
      <c r="C234" s="35"/>
      <c r="D234" s="35"/>
      <c r="E234" s="35"/>
      <c r="F234" s="35"/>
    </row>
    <row r="235" ht="14.25" customHeight="1">
      <c r="A235" s="35"/>
      <c r="B235" s="35"/>
      <c r="C235" s="35"/>
      <c r="D235" s="35"/>
      <c r="E235" s="35"/>
      <c r="F235" s="35"/>
    </row>
    <row r="236" ht="14.25" customHeight="1">
      <c r="A236" s="35"/>
      <c r="B236" s="35"/>
      <c r="C236" s="35"/>
      <c r="D236" s="35"/>
      <c r="E236" s="35"/>
      <c r="F236" s="35"/>
    </row>
    <row r="237" ht="14.25" customHeight="1">
      <c r="A237" s="35"/>
      <c r="B237" s="35"/>
      <c r="C237" s="35"/>
      <c r="D237" s="35"/>
      <c r="E237" s="35"/>
      <c r="F237" s="35"/>
    </row>
    <row r="238" ht="14.25" customHeight="1">
      <c r="A238" s="35"/>
      <c r="B238" s="35"/>
      <c r="C238" s="35"/>
      <c r="D238" s="35"/>
      <c r="E238" s="35"/>
      <c r="F238" s="35"/>
    </row>
    <row r="239" ht="14.25" customHeight="1">
      <c r="A239" s="35"/>
      <c r="B239" s="35"/>
      <c r="C239" s="35"/>
      <c r="D239" s="35"/>
      <c r="E239" s="35"/>
      <c r="F239" s="35"/>
    </row>
    <row r="240" ht="14.25" customHeight="1">
      <c r="A240" s="35"/>
      <c r="B240" s="35"/>
      <c r="C240" s="35"/>
      <c r="D240" s="35"/>
      <c r="E240" s="35"/>
      <c r="F240" s="35"/>
    </row>
    <row r="241" ht="14.25" customHeight="1">
      <c r="A241" s="35"/>
      <c r="B241" s="35"/>
      <c r="C241" s="35"/>
      <c r="D241" s="35"/>
      <c r="E241" s="35"/>
      <c r="F241" s="35"/>
    </row>
    <row r="242" ht="14.25" customHeight="1">
      <c r="A242" s="35"/>
      <c r="B242" s="35"/>
      <c r="C242" s="35"/>
      <c r="D242" s="35"/>
      <c r="E242" s="35"/>
      <c r="F242" s="35"/>
    </row>
    <row r="243" ht="14.25" customHeight="1">
      <c r="A243" s="35"/>
      <c r="B243" s="35"/>
      <c r="C243" s="35"/>
      <c r="D243" s="35"/>
      <c r="E243" s="35"/>
      <c r="F243" s="35"/>
    </row>
    <row r="244" ht="14.25" customHeight="1">
      <c r="A244" s="35"/>
      <c r="B244" s="35"/>
      <c r="C244" s="35"/>
      <c r="D244" s="35"/>
      <c r="E244" s="35"/>
      <c r="F244" s="35"/>
    </row>
    <row r="245" ht="14.25" customHeight="1">
      <c r="A245" s="35"/>
      <c r="B245" s="35"/>
      <c r="C245" s="35"/>
      <c r="D245" s="35"/>
      <c r="E245" s="35"/>
      <c r="F245" s="35"/>
    </row>
    <row r="246" ht="14.25" customHeight="1">
      <c r="A246" s="35"/>
      <c r="B246" s="35"/>
      <c r="C246" s="35"/>
      <c r="D246" s="35"/>
      <c r="E246" s="35"/>
      <c r="F246" s="35"/>
    </row>
    <row r="247" ht="14.25" customHeight="1">
      <c r="A247" s="35"/>
      <c r="B247" s="35"/>
      <c r="C247" s="35"/>
      <c r="D247" s="35"/>
      <c r="E247" s="35"/>
      <c r="F247" s="35"/>
    </row>
    <row r="248" ht="14.25" customHeight="1">
      <c r="A248" s="35"/>
      <c r="B248" s="35"/>
      <c r="C248" s="35"/>
      <c r="D248" s="35"/>
      <c r="E248" s="35"/>
      <c r="F248" s="35"/>
    </row>
    <row r="249" ht="14.25" customHeight="1">
      <c r="A249" s="35"/>
      <c r="B249" s="35"/>
      <c r="C249" s="35"/>
      <c r="D249" s="35"/>
      <c r="E249" s="35"/>
      <c r="F249" s="35"/>
    </row>
    <row r="250" ht="14.25" customHeight="1">
      <c r="A250" s="35"/>
      <c r="B250" s="35"/>
      <c r="C250" s="35"/>
      <c r="D250" s="35"/>
      <c r="E250" s="35"/>
      <c r="F250" s="35"/>
    </row>
    <row r="251" ht="14.25" customHeight="1">
      <c r="A251" s="35"/>
      <c r="B251" s="35"/>
      <c r="C251" s="35"/>
      <c r="D251" s="35"/>
      <c r="E251" s="35"/>
      <c r="F251" s="35"/>
    </row>
    <row r="252" ht="14.25" customHeight="1">
      <c r="A252" s="35"/>
      <c r="B252" s="35"/>
      <c r="C252" s="35"/>
      <c r="D252" s="35"/>
      <c r="E252" s="35"/>
      <c r="F252" s="35"/>
    </row>
    <row r="253" ht="14.25" customHeight="1">
      <c r="A253" s="35"/>
      <c r="B253" s="35"/>
      <c r="C253" s="35"/>
      <c r="D253" s="35"/>
      <c r="E253" s="35"/>
      <c r="F253" s="35"/>
    </row>
    <row r="254" ht="14.25" customHeight="1">
      <c r="A254" s="35"/>
      <c r="B254" s="35"/>
      <c r="C254" s="35"/>
      <c r="D254" s="35"/>
      <c r="E254" s="35"/>
      <c r="F254" s="35"/>
    </row>
    <row r="255" ht="14.25" customHeight="1">
      <c r="A255" s="35"/>
      <c r="B255" s="35"/>
      <c r="C255" s="35"/>
      <c r="D255" s="35"/>
      <c r="E255" s="35"/>
      <c r="F255" s="35"/>
    </row>
    <row r="256" ht="14.25" customHeight="1">
      <c r="A256" s="35"/>
      <c r="B256" s="35"/>
      <c r="C256" s="35"/>
      <c r="D256" s="35"/>
      <c r="E256" s="35"/>
      <c r="F256" s="35"/>
    </row>
    <row r="257" ht="14.25" customHeight="1">
      <c r="A257" s="35"/>
      <c r="B257" s="35"/>
      <c r="C257" s="35"/>
      <c r="D257" s="35"/>
      <c r="E257" s="35"/>
      <c r="F257" s="35"/>
    </row>
    <row r="258" ht="14.25" customHeight="1">
      <c r="A258" s="35"/>
      <c r="B258" s="35"/>
      <c r="C258" s="35"/>
      <c r="D258" s="35"/>
      <c r="E258" s="35"/>
      <c r="F258" s="35"/>
    </row>
    <row r="259" ht="14.25" customHeight="1">
      <c r="A259" s="35"/>
      <c r="B259" s="35"/>
      <c r="C259" s="35"/>
      <c r="D259" s="35"/>
      <c r="E259" s="35"/>
      <c r="F259" s="35"/>
    </row>
    <row r="260" ht="14.25" customHeight="1">
      <c r="A260" s="35"/>
      <c r="B260" s="35"/>
      <c r="C260" s="35"/>
      <c r="D260" s="35"/>
      <c r="E260" s="35"/>
      <c r="F260" s="35"/>
    </row>
    <row r="261" ht="14.25" customHeight="1">
      <c r="A261" s="35"/>
      <c r="B261" s="35"/>
      <c r="C261" s="35"/>
      <c r="D261" s="35"/>
      <c r="E261" s="35"/>
      <c r="F261" s="35"/>
    </row>
    <row r="262" ht="14.25" customHeight="1">
      <c r="A262" s="35"/>
      <c r="B262" s="35"/>
      <c r="C262" s="35"/>
      <c r="D262" s="35"/>
      <c r="E262" s="35"/>
      <c r="F262" s="35"/>
    </row>
    <row r="263" ht="14.25" customHeight="1">
      <c r="A263" s="35"/>
      <c r="B263" s="35"/>
      <c r="C263" s="35"/>
      <c r="D263" s="35"/>
      <c r="E263" s="35"/>
      <c r="F263" s="35"/>
    </row>
    <row r="264" ht="14.25" customHeight="1">
      <c r="A264" s="35"/>
      <c r="B264" s="35"/>
      <c r="C264" s="35"/>
      <c r="D264" s="35"/>
      <c r="E264" s="35"/>
      <c r="F264" s="35"/>
    </row>
    <row r="265" ht="14.25" customHeight="1">
      <c r="A265" s="35"/>
      <c r="B265" s="35"/>
      <c r="C265" s="35"/>
      <c r="D265" s="35"/>
      <c r="E265" s="35"/>
      <c r="F265" s="35"/>
    </row>
    <row r="266" ht="14.25" customHeight="1">
      <c r="A266" s="35"/>
      <c r="B266" s="35"/>
      <c r="C266" s="35"/>
      <c r="D266" s="35"/>
      <c r="E266" s="35"/>
      <c r="F266" s="35"/>
    </row>
    <row r="267" ht="14.25" customHeight="1">
      <c r="A267" s="35"/>
      <c r="B267" s="35"/>
      <c r="C267" s="35"/>
      <c r="D267" s="35"/>
      <c r="E267" s="35"/>
      <c r="F267" s="35"/>
    </row>
    <row r="268" ht="14.25" customHeight="1">
      <c r="A268" s="35"/>
      <c r="B268" s="35"/>
      <c r="C268" s="35"/>
      <c r="D268" s="35"/>
      <c r="E268" s="35"/>
      <c r="F268" s="35"/>
    </row>
    <row r="269" ht="14.25" customHeight="1">
      <c r="A269" s="35"/>
      <c r="B269" s="35"/>
      <c r="C269" s="35"/>
      <c r="D269" s="35"/>
      <c r="E269" s="35"/>
      <c r="F269" s="35"/>
    </row>
    <row r="270" ht="14.25" customHeight="1">
      <c r="A270" s="35"/>
      <c r="B270" s="35"/>
      <c r="C270" s="35"/>
      <c r="D270" s="35"/>
      <c r="E270" s="35"/>
      <c r="F270" s="35"/>
    </row>
    <row r="271" ht="14.25" customHeight="1">
      <c r="A271" s="35"/>
      <c r="B271" s="35"/>
      <c r="C271" s="35"/>
      <c r="D271" s="35"/>
      <c r="E271" s="35"/>
      <c r="F271" s="35"/>
    </row>
    <row r="272" ht="14.25" customHeight="1">
      <c r="A272" s="35"/>
      <c r="B272" s="35"/>
      <c r="C272" s="35"/>
      <c r="D272" s="35"/>
      <c r="E272" s="35"/>
      <c r="F272" s="35"/>
    </row>
    <row r="273" ht="14.25" customHeight="1">
      <c r="A273" s="35"/>
      <c r="B273" s="35"/>
      <c r="C273" s="35"/>
      <c r="D273" s="35"/>
      <c r="E273" s="35"/>
      <c r="F273" s="35"/>
    </row>
    <row r="274" ht="14.25" customHeight="1">
      <c r="A274" s="35"/>
      <c r="B274" s="35"/>
      <c r="C274" s="35"/>
      <c r="D274" s="35"/>
      <c r="E274" s="35"/>
      <c r="F274" s="35"/>
    </row>
    <row r="275" ht="14.25" customHeight="1">
      <c r="A275" s="35"/>
      <c r="B275" s="35"/>
      <c r="C275" s="35"/>
      <c r="D275" s="35"/>
      <c r="E275" s="35"/>
      <c r="F275" s="35"/>
    </row>
    <row r="276" ht="14.25" customHeight="1">
      <c r="A276" s="35"/>
      <c r="B276" s="35"/>
      <c r="C276" s="35"/>
      <c r="D276" s="35"/>
      <c r="E276" s="35"/>
      <c r="F276" s="35"/>
    </row>
    <row r="277" ht="14.25" customHeight="1">
      <c r="A277" s="35"/>
      <c r="B277" s="35"/>
      <c r="C277" s="35"/>
      <c r="D277" s="35"/>
      <c r="E277" s="35"/>
      <c r="F277" s="35"/>
    </row>
    <row r="278" ht="14.25" customHeight="1">
      <c r="A278" s="35"/>
      <c r="B278" s="35"/>
      <c r="C278" s="35"/>
      <c r="D278" s="35"/>
      <c r="E278" s="35"/>
      <c r="F278" s="35"/>
    </row>
    <row r="279" ht="14.25" customHeight="1">
      <c r="A279" s="35"/>
      <c r="B279" s="35"/>
      <c r="C279" s="35"/>
      <c r="D279" s="35"/>
      <c r="E279" s="35"/>
      <c r="F279" s="35"/>
    </row>
    <row r="280" ht="14.25" customHeight="1">
      <c r="A280" s="35"/>
      <c r="B280" s="35"/>
      <c r="C280" s="35"/>
      <c r="D280" s="35"/>
      <c r="E280" s="35"/>
      <c r="F280" s="35"/>
    </row>
    <row r="281" ht="14.25" customHeight="1">
      <c r="A281" s="35"/>
      <c r="B281" s="35"/>
      <c r="C281" s="35"/>
      <c r="D281" s="35"/>
      <c r="E281" s="35"/>
      <c r="F281" s="35"/>
    </row>
    <row r="282" ht="14.25" customHeight="1">
      <c r="A282" s="35"/>
      <c r="B282" s="35"/>
      <c r="C282" s="35"/>
      <c r="D282" s="35"/>
      <c r="E282" s="35"/>
      <c r="F282" s="35"/>
    </row>
    <row r="283" ht="14.25" customHeight="1">
      <c r="A283" s="35"/>
      <c r="B283" s="35"/>
      <c r="C283" s="35"/>
      <c r="D283" s="35"/>
      <c r="E283" s="35"/>
      <c r="F283" s="35"/>
    </row>
    <row r="284" ht="14.25" customHeight="1">
      <c r="A284" s="35"/>
      <c r="B284" s="35"/>
      <c r="C284" s="35"/>
      <c r="D284" s="35"/>
      <c r="E284" s="35"/>
      <c r="F284" s="35"/>
    </row>
    <row r="285" ht="14.25" customHeight="1">
      <c r="A285" s="35"/>
      <c r="B285" s="35"/>
      <c r="C285" s="35"/>
      <c r="D285" s="35"/>
      <c r="E285" s="35"/>
      <c r="F285" s="35"/>
    </row>
    <row r="286" ht="14.25" customHeight="1">
      <c r="A286" s="35"/>
      <c r="B286" s="35"/>
      <c r="C286" s="35"/>
      <c r="D286" s="35"/>
      <c r="E286" s="35"/>
      <c r="F286" s="35"/>
    </row>
    <row r="287" ht="14.25" customHeight="1">
      <c r="A287" s="35"/>
      <c r="B287" s="35"/>
      <c r="C287" s="35"/>
      <c r="D287" s="35"/>
      <c r="E287" s="35"/>
      <c r="F287" s="35"/>
    </row>
    <row r="288" ht="14.25" customHeight="1">
      <c r="A288" s="35"/>
      <c r="B288" s="35"/>
      <c r="C288" s="35"/>
      <c r="D288" s="35"/>
      <c r="E288" s="35"/>
      <c r="F288" s="35"/>
    </row>
    <row r="289" ht="14.25" customHeight="1">
      <c r="A289" s="35"/>
      <c r="B289" s="35"/>
      <c r="C289" s="35"/>
      <c r="D289" s="35"/>
      <c r="E289" s="35"/>
      <c r="F289" s="35"/>
    </row>
    <row r="290" ht="14.25" customHeight="1">
      <c r="A290" s="35"/>
      <c r="B290" s="35"/>
      <c r="C290" s="35"/>
      <c r="D290" s="35"/>
      <c r="E290" s="35"/>
      <c r="F290" s="35"/>
    </row>
    <row r="291" ht="14.25" customHeight="1">
      <c r="A291" s="35"/>
      <c r="B291" s="35"/>
      <c r="C291" s="35"/>
      <c r="D291" s="35"/>
      <c r="E291" s="35"/>
      <c r="F291" s="35"/>
    </row>
    <row r="292" ht="14.25" customHeight="1">
      <c r="A292" s="35"/>
      <c r="B292" s="35"/>
      <c r="C292" s="35"/>
      <c r="D292" s="35"/>
      <c r="E292" s="35"/>
      <c r="F292" s="35"/>
    </row>
    <row r="293" ht="14.25" customHeight="1">
      <c r="A293" s="35"/>
      <c r="B293" s="35"/>
      <c r="C293" s="35"/>
      <c r="D293" s="35"/>
      <c r="E293" s="35"/>
      <c r="F293" s="35"/>
    </row>
    <row r="294" ht="14.25" customHeight="1">
      <c r="A294" s="35"/>
      <c r="B294" s="35"/>
      <c r="C294" s="35"/>
      <c r="D294" s="35"/>
      <c r="E294" s="35"/>
      <c r="F294" s="35"/>
    </row>
    <row r="295" ht="14.25" customHeight="1">
      <c r="A295" s="35"/>
      <c r="B295" s="35"/>
      <c r="C295" s="35"/>
      <c r="D295" s="35"/>
      <c r="E295" s="35"/>
      <c r="F295" s="35"/>
    </row>
    <row r="296" ht="14.25" customHeight="1">
      <c r="A296" s="35"/>
      <c r="B296" s="35"/>
      <c r="C296" s="35"/>
      <c r="D296" s="35"/>
      <c r="E296" s="35"/>
      <c r="F296" s="35"/>
    </row>
    <row r="297" ht="14.25" customHeight="1">
      <c r="A297" s="35"/>
      <c r="B297" s="35"/>
      <c r="C297" s="35"/>
      <c r="D297" s="35"/>
      <c r="E297" s="35"/>
      <c r="F297" s="35"/>
    </row>
    <row r="298" ht="14.25" customHeight="1">
      <c r="A298" s="35"/>
      <c r="B298" s="35"/>
      <c r="C298" s="35"/>
      <c r="D298" s="35"/>
      <c r="E298" s="35"/>
      <c r="F298" s="35"/>
    </row>
    <row r="299" ht="14.25" customHeight="1">
      <c r="A299" s="35"/>
      <c r="B299" s="35"/>
      <c r="C299" s="35"/>
      <c r="D299" s="35"/>
      <c r="E299" s="35"/>
      <c r="F299" s="35"/>
    </row>
    <row r="300" ht="14.25" customHeight="1">
      <c r="A300" s="35"/>
      <c r="B300" s="35"/>
      <c r="C300" s="35"/>
      <c r="D300" s="35"/>
      <c r="E300" s="35"/>
      <c r="F300" s="35"/>
    </row>
    <row r="301" ht="14.25" customHeight="1">
      <c r="A301" s="35"/>
      <c r="B301" s="35"/>
      <c r="C301" s="35"/>
      <c r="D301" s="35"/>
      <c r="E301" s="35"/>
      <c r="F301" s="35"/>
    </row>
    <row r="302" ht="14.25" customHeight="1">
      <c r="A302" s="35"/>
      <c r="B302" s="35"/>
      <c r="C302" s="35"/>
      <c r="D302" s="35"/>
      <c r="E302" s="35"/>
      <c r="F302" s="35"/>
    </row>
    <row r="303" ht="14.25" customHeight="1">
      <c r="A303" s="35"/>
      <c r="B303" s="35"/>
      <c r="C303" s="35"/>
      <c r="D303" s="35"/>
      <c r="E303" s="35"/>
      <c r="F303" s="35"/>
    </row>
    <row r="304" ht="14.25" customHeight="1">
      <c r="A304" s="35"/>
      <c r="B304" s="35"/>
      <c r="C304" s="35"/>
      <c r="D304" s="35"/>
      <c r="E304" s="35"/>
      <c r="F304" s="35"/>
    </row>
    <row r="305" ht="14.25" customHeight="1">
      <c r="A305" s="35"/>
      <c r="B305" s="35"/>
      <c r="C305" s="35"/>
      <c r="D305" s="35"/>
      <c r="E305" s="35"/>
      <c r="F305" s="35"/>
    </row>
    <row r="306" ht="14.25" customHeight="1">
      <c r="A306" s="35"/>
      <c r="B306" s="35"/>
      <c r="C306" s="35"/>
      <c r="D306" s="35"/>
      <c r="E306" s="35"/>
      <c r="F306" s="35"/>
    </row>
    <row r="307" ht="14.25" customHeight="1">
      <c r="A307" s="35"/>
      <c r="B307" s="35"/>
      <c r="C307" s="35"/>
      <c r="D307" s="35"/>
      <c r="E307" s="35"/>
      <c r="F307" s="35"/>
    </row>
    <row r="308" ht="14.25" customHeight="1">
      <c r="A308" s="35"/>
      <c r="B308" s="35"/>
      <c r="C308" s="35"/>
      <c r="D308" s="35"/>
      <c r="E308" s="35"/>
      <c r="F308" s="35"/>
    </row>
    <row r="309" ht="14.25" customHeight="1">
      <c r="A309" s="35"/>
      <c r="B309" s="35"/>
      <c r="C309" s="35"/>
      <c r="D309" s="35"/>
      <c r="E309" s="35"/>
      <c r="F309" s="35"/>
    </row>
    <row r="310" ht="14.25" customHeight="1">
      <c r="A310" s="35"/>
      <c r="B310" s="35"/>
      <c r="C310" s="35"/>
      <c r="D310" s="35"/>
      <c r="E310" s="35"/>
      <c r="F310" s="35"/>
    </row>
    <row r="311" ht="14.25" customHeight="1">
      <c r="A311" s="35"/>
      <c r="B311" s="35"/>
      <c r="C311" s="35"/>
      <c r="D311" s="35"/>
      <c r="E311" s="35"/>
      <c r="F311" s="35"/>
    </row>
    <row r="312" ht="14.25" customHeight="1">
      <c r="A312" s="35"/>
      <c r="B312" s="35"/>
      <c r="C312" s="35"/>
      <c r="D312" s="35"/>
      <c r="E312" s="35"/>
      <c r="F312" s="35"/>
    </row>
    <row r="313" ht="14.25" customHeight="1">
      <c r="A313" s="35"/>
      <c r="B313" s="35"/>
      <c r="C313" s="35"/>
      <c r="D313" s="35"/>
      <c r="E313" s="35"/>
      <c r="F313" s="35"/>
    </row>
    <row r="314" ht="14.25" customHeight="1">
      <c r="A314" s="35"/>
      <c r="B314" s="35"/>
      <c r="C314" s="35"/>
      <c r="D314" s="35"/>
      <c r="E314" s="35"/>
      <c r="F314" s="35"/>
    </row>
    <row r="315" ht="14.25" customHeight="1">
      <c r="A315" s="35"/>
      <c r="B315" s="35"/>
      <c r="C315" s="35"/>
      <c r="D315" s="35"/>
      <c r="E315" s="35"/>
      <c r="F315" s="35"/>
    </row>
    <row r="316" ht="14.25" customHeight="1">
      <c r="A316" s="35"/>
      <c r="B316" s="35"/>
      <c r="C316" s="35"/>
      <c r="D316" s="35"/>
      <c r="E316" s="35"/>
      <c r="F316" s="35"/>
    </row>
    <row r="317" ht="14.25" customHeight="1">
      <c r="A317" s="35"/>
      <c r="B317" s="35"/>
      <c r="C317" s="35"/>
      <c r="D317" s="35"/>
      <c r="E317" s="35"/>
      <c r="F317" s="35"/>
    </row>
    <row r="318" ht="14.25" customHeight="1">
      <c r="A318" s="35"/>
      <c r="B318" s="35"/>
      <c r="C318" s="35"/>
      <c r="D318" s="35"/>
      <c r="E318" s="35"/>
      <c r="F318" s="35"/>
    </row>
    <row r="319" ht="14.25" customHeight="1">
      <c r="A319" s="35"/>
      <c r="B319" s="35"/>
      <c r="C319" s="35"/>
      <c r="D319" s="35"/>
      <c r="E319" s="35"/>
      <c r="F319" s="35"/>
    </row>
    <row r="320" ht="14.25" customHeight="1">
      <c r="A320" s="35"/>
      <c r="B320" s="35"/>
      <c r="C320" s="35"/>
      <c r="D320" s="35"/>
      <c r="E320" s="35"/>
      <c r="F320" s="35"/>
    </row>
    <row r="321" ht="14.25" customHeight="1">
      <c r="A321" s="35"/>
      <c r="B321" s="35"/>
      <c r="C321" s="35"/>
      <c r="D321" s="35"/>
      <c r="E321" s="35"/>
      <c r="F321" s="35"/>
    </row>
    <row r="322" ht="14.25" customHeight="1">
      <c r="A322" s="35"/>
      <c r="B322" s="35"/>
      <c r="C322" s="35"/>
      <c r="D322" s="35"/>
      <c r="E322" s="35"/>
      <c r="F322" s="35"/>
    </row>
    <row r="323" ht="14.25" customHeight="1">
      <c r="A323" s="35"/>
      <c r="B323" s="35"/>
      <c r="C323" s="35"/>
      <c r="D323" s="35"/>
      <c r="E323" s="35"/>
      <c r="F323" s="35"/>
    </row>
    <row r="324" ht="14.25" customHeight="1">
      <c r="A324" s="35"/>
      <c r="B324" s="35"/>
      <c r="C324" s="35"/>
      <c r="D324" s="35"/>
      <c r="E324" s="35"/>
      <c r="F324" s="35"/>
    </row>
    <row r="325" ht="14.25" customHeight="1">
      <c r="A325" s="35"/>
      <c r="B325" s="35"/>
      <c r="C325" s="35"/>
      <c r="D325" s="35"/>
      <c r="E325" s="35"/>
      <c r="F325" s="35"/>
    </row>
    <row r="326" ht="14.25" customHeight="1">
      <c r="A326" s="35"/>
      <c r="B326" s="35"/>
      <c r="C326" s="35"/>
      <c r="D326" s="35"/>
      <c r="E326" s="35"/>
      <c r="F326" s="35"/>
    </row>
    <row r="327" ht="14.25" customHeight="1">
      <c r="A327" s="35"/>
      <c r="B327" s="35"/>
      <c r="C327" s="35"/>
      <c r="D327" s="35"/>
      <c r="E327" s="35"/>
      <c r="F327" s="35"/>
    </row>
    <row r="328" ht="14.25" customHeight="1">
      <c r="A328" s="35"/>
      <c r="B328" s="35"/>
      <c r="C328" s="35"/>
      <c r="D328" s="35"/>
      <c r="E328" s="35"/>
      <c r="F328" s="35"/>
    </row>
    <row r="329" ht="14.25" customHeight="1">
      <c r="A329" s="35"/>
      <c r="B329" s="35"/>
      <c r="C329" s="35"/>
      <c r="D329" s="35"/>
      <c r="E329" s="35"/>
      <c r="F329" s="35"/>
    </row>
    <row r="330" ht="14.25" customHeight="1">
      <c r="A330" s="35"/>
      <c r="B330" s="35"/>
      <c r="C330" s="35"/>
      <c r="D330" s="35"/>
      <c r="E330" s="35"/>
      <c r="F330" s="35"/>
    </row>
    <row r="331" ht="14.25" customHeight="1">
      <c r="A331" s="35"/>
      <c r="B331" s="35"/>
      <c r="C331" s="35"/>
      <c r="D331" s="35"/>
      <c r="E331" s="35"/>
      <c r="F331" s="35"/>
    </row>
    <row r="332" ht="14.25" customHeight="1">
      <c r="A332" s="35"/>
      <c r="B332" s="35"/>
      <c r="C332" s="35"/>
      <c r="D332" s="35"/>
      <c r="E332" s="35"/>
      <c r="F332" s="35"/>
    </row>
    <row r="333" ht="14.25" customHeight="1">
      <c r="A333" s="35"/>
      <c r="B333" s="35"/>
      <c r="C333" s="35"/>
      <c r="D333" s="35"/>
      <c r="E333" s="35"/>
      <c r="F333" s="35"/>
    </row>
    <row r="334" ht="14.25" customHeight="1">
      <c r="A334" s="35"/>
      <c r="B334" s="35"/>
      <c r="C334" s="35"/>
      <c r="D334" s="35"/>
      <c r="E334" s="35"/>
      <c r="F334" s="35"/>
    </row>
    <row r="335" ht="14.25" customHeight="1">
      <c r="A335" s="35"/>
      <c r="B335" s="35"/>
      <c r="C335" s="35"/>
      <c r="D335" s="35"/>
      <c r="E335" s="35"/>
      <c r="F335" s="35"/>
    </row>
    <row r="336" ht="14.25" customHeight="1">
      <c r="A336" s="35"/>
      <c r="B336" s="35"/>
      <c r="C336" s="35"/>
      <c r="D336" s="35"/>
      <c r="E336" s="35"/>
      <c r="F336" s="35"/>
    </row>
    <row r="337" ht="14.25" customHeight="1">
      <c r="A337" s="35"/>
      <c r="B337" s="35"/>
      <c r="C337" s="35"/>
      <c r="D337" s="35"/>
      <c r="E337" s="35"/>
      <c r="F337" s="35"/>
    </row>
    <row r="338" ht="14.25" customHeight="1">
      <c r="A338" s="35"/>
      <c r="B338" s="35"/>
      <c r="C338" s="35"/>
      <c r="D338" s="35"/>
      <c r="E338" s="35"/>
      <c r="F338" s="35"/>
    </row>
    <row r="339" ht="14.25" customHeight="1">
      <c r="A339" s="35"/>
      <c r="B339" s="35"/>
      <c r="C339" s="35"/>
      <c r="D339" s="35"/>
      <c r="E339" s="35"/>
      <c r="F339" s="35"/>
    </row>
    <row r="340" ht="14.25" customHeight="1">
      <c r="A340" s="35"/>
      <c r="B340" s="35"/>
      <c r="C340" s="35"/>
      <c r="D340" s="35"/>
      <c r="E340" s="35"/>
      <c r="F340" s="35"/>
    </row>
    <row r="341" ht="14.25" customHeight="1">
      <c r="A341" s="35"/>
      <c r="B341" s="35"/>
      <c r="C341" s="35"/>
      <c r="D341" s="35"/>
      <c r="E341" s="35"/>
      <c r="F341" s="35"/>
    </row>
    <row r="342" ht="14.25" customHeight="1">
      <c r="A342" s="35"/>
      <c r="B342" s="35"/>
      <c r="C342" s="35"/>
      <c r="D342" s="35"/>
      <c r="E342" s="35"/>
      <c r="F342" s="35"/>
    </row>
    <row r="343" ht="14.25" customHeight="1">
      <c r="A343" s="35"/>
      <c r="B343" s="35"/>
      <c r="C343" s="35"/>
      <c r="D343" s="35"/>
      <c r="E343" s="35"/>
      <c r="F343" s="35"/>
    </row>
    <row r="344" ht="14.25" customHeight="1">
      <c r="A344" s="35"/>
      <c r="B344" s="35"/>
      <c r="C344" s="35"/>
      <c r="D344" s="35"/>
      <c r="E344" s="35"/>
      <c r="F344" s="35"/>
    </row>
    <row r="345" ht="14.25" customHeight="1">
      <c r="A345" s="35"/>
      <c r="B345" s="35"/>
      <c r="C345" s="35"/>
      <c r="D345" s="35"/>
      <c r="E345" s="35"/>
      <c r="F345" s="35"/>
    </row>
    <row r="346" ht="14.25" customHeight="1">
      <c r="A346" s="35"/>
      <c r="B346" s="35"/>
      <c r="C346" s="35"/>
      <c r="D346" s="35"/>
      <c r="E346" s="35"/>
      <c r="F346" s="35"/>
    </row>
    <row r="347" ht="14.25" customHeight="1">
      <c r="A347" s="35"/>
      <c r="B347" s="35"/>
      <c r="C347" s="35"/>
      <c r="D347" s="35"/>
      <c r="E347" s="35"/>
      <c r="F347" s="35"/>
    </row>
    <row r="348" ht="14.25" customHeight="1">
      <c r="A348" s="35"/>
      <c r="B348" s="35"/>
      <c r="C348" s="35"/>
      <c r="D348" s="35"/>
      <c r="E348" s="35"/>
      <c r="F348" s="35"/>
    </row>
    <row r="349" ht="14.25" customHeight="1">
      <c r="A349" s="35"/>
      <c r="B349" s="35"/>
      <c r="C349" s="35"/>
      <c r="D349" s="35"/>
      <c r="E349" s="35"/>
      <c r="F349" s="35"/>
    </row>
    <row r="350" ht="14.25" customHeight="1">
      <c r="A350" s="35"/>
      <c r="B350" s="35"/>
      <c r="C350" s="35"/>
      <c r="D350" s="35"/>
      <c r="E350" s="35"/>
      <c r="F350" s="35"/>
    </row>
    <row r="351" ht="14.25" customHeight="1">
      <c r="A351" s="35"/>
      <c r="B351" s="35"/>
      <c r="C351" s="35"/>
      <c r="D351" s="35"/>
      <c r="E351" s="35"/>
      <c r="F351" s="35"/>
    </row>
    <row r="352" ht="14.25" customHeight="1">
      <c r="A352" s="35"/>
      <c r="B352" s="35"/>
      <c r="C352" s="35"/>
      <c r="D352" s="35"/>
      <c r="E352" s="35"/>
      <c r="F352" s="35"/>
    </row>
    <row r="353" ht="14.25" customHeight="1">
      <c r="A353" s="35"/>
      <c r="B353" s="35"/>
      <c r="C353" s="35"/>
      <c r="D353" s="35"/>
      <c r="E353" s="35"/>
      <c r="F353" s="35"/>
    </row>
    <row r="354" ht="14.25" customHeight="1">
      <c r="A354" s="35"/>
      <c r="B354" s="35"/>
      <c r="C354" s="35"/>
      <c r="D354" s="35"/>
      <c r="E354" s="35"/>
      <c r="F354" s="35"/>
    </row>
    <row r="355" ht="14.25" customHeight="1">
      <c r="A355" s="35"/>
      <c r="B355" s="35"/>
      <c r="C355" s="35"/>
      <c r="D355" s="35"/>
      <c r="E355" s="35"/>
      <c r="F355" s="35"/>
    </row>
    <row r="356" ht="14.25" customHeight="1">
      <c r="A356" s="35"/>
      <c r="B356" s="35"/>
      <c r="C356" s="35"/>
      <c r="D356" s="35"/>
      <c r="E356" s="35"/>
      <c r="F356" s="35"/>
    </row>
    <row r="357" ht="14.25" customHeight="1">
      <c r="A357" s="35"/>
      <c r="B357" s="35"/>
      <c r="C357" s="35"/>
      <c r="D357" s="35"/>
      <c r="E357" s="35"/>
      <c r="F357" s="35"/>
    </row>
    <row r="358" ht="14.25" customHeight="1">
      <c r="A358" s="35"/>
      <c r="B358" s="35"/>
      <c r="C358" s="35"/>
      <c r="D358" s="35"/>
      <c r="E358" s="35"/>
      <c r="F358" s="35"/>
    </row>
    <row r="359" ht="14.25" customHeight="1">
      <c r="A359" s="35"/>
      <c r="B359" s="35"/>
      <c r="C359" s="35"/>
      <c r="D359" s="35"/>
      <c r="E359" s="35"/>
      <c r="F359" s="35"/>
    </row>
    <row r="360" ht="14.25" customHeight="1">
      <c r="A360" s="35"/>
      <c r="B360" s="35"/>
      <c r="C360" s="35"/>
      <c r="D360" s="35"/>
      <c r="E360" s="35"/>
      <c r="F360" s="35"/>
    </row>
    <row r="361" ht="14.25" customHeight="1">
      <c r="A361" s="35"/>
      <c r="B361" s="35"/>
      <c r="C361" s="35"/>
      <c r="D361" s="35"/>
      <c r="E361" s="35"/>
      <c r="F361" s="35"/>
    </row>
    <row r="362" ht="14.25" customHeight="1">
      <c r="A362" s="35"/>
      <c r="B362" s="35"/>
      <c r="C362" s="35"/>
      <c r="D362" s="35"/>
      <c r="E362" s="35"/>
      <c r="F362" s="35"/>
    </row>
    <row r="363" ht="14.25" customHeight="1">
      <c r="A363" s="35"/>
      <c r="B363" s="35"/>
      <c r="C363" s="35"/>
      <c r="D363" s="35"/>
      <c r="E363" s="35"/>
      <c r="F363" s="35"/>
    </row>
    <row r="364" ht="14.25" customHeight="1">
      <c r="A364" s="35"/>
      <c r="B364" s="35"/>
      <c r="C364" s="35"/>
      <c r="D364" s="35"/>
      <c r="E364" s="35"/>
      <c r="F364" s="35"/>
    </row>
    <row r="365" ht="14.25" customHeight="1">
      <c r="A365" s="35"/>
      <c r="B365" s="35"/>
      <c r="C365" s="35"/>
      <c r="D365" s="35"/>
      <c r="E365" s="35"/>
      <c r="F365" s="35"/>
    </row>
    <row r="366" ht="14.25" customHeight="1">
      <c r="A366" s="35"/>
      <c r="B366" s="35"/>
      <c r="C366" s="35"/>
      <c r="D366" s="35"/>
      <c r="E366" s="35"/>
      <c r="F366" s="35"/>
    </row>
    <row r="367" ht="14.25" customHeight="1">
      <c r="A367" s="35"/>
      <c r="B367" s="35"/>
      <c r="C367" s="35"/>
      <c r="D367" s="35"/>
      <c r="E367" s="35"/>
      <c r="F367" s="35"/>
    </row>
    <row r="368" ht="14.25" customHeight="1">
      <c r="A368" s="35"/>
      <c r="B368" s="35"/>
      <c r="C368" s="35"/>
      <c r="D368" s="35"/>
      <c r="E368" s="35"/>
      <c r="F368" s="35"/>
    </row>
    <row r="369" ht="14.25" customHeight="1">
      <c r="A369" s="35"/>
      <c r="B369" s="35"/>
      <c r="C369" s="35"/>
      <c r="D369" s="35"/>
      <c r="E369" s="35"/>
      <c r="F369" s="35"/>
    </row>
    <row r="370" ht="14.25" customHeight="1">
      <c r="A370" s="35"/>
      <c r="B370" s="35"/>
      <c r="C370" s="35"/>
      <c r="D370" s="35"/>
      <c r="E370" s="35"/>
      <c r="F370" s="35"/>
    </row>
    <row r="371" ht="14.25" customHeight="1">
      <c r="A371" s="35"/>
      <c r="B371" s="35"/>
      <c r="C371" s="35"/>
      <c r="D371" s="35"/>
      <c r="E371" s="35"/>
      <c r="F371" s="35"/>
    </row>
    <row r="372" ht="14.25" customHeight="1">
      <c r="A372" s="35"/>
      <c r="B372" s="35"/>
      <c r="C372" s="35"/>
      <c r="D372" s="35"/>
      <c r="E372" s="35"/>
      <c r="F372" s="35"/>
    </row>
    <row r="373" ht="14.25" customHeight="1">
      <c r="A373" s="35"/>
      <c r="B373" s="35"/>
      <c r="C373" s="35"/>
      <c r="D373" s="35"/>
      <c r="E373" s="35"/>
      <c r="F373" s="35"/>
    </row>
    <row r="374" ht="14.25" customHeight="1">
      <c r="A374" s="35"/>
      <c r="B374" s="35"/>
      <c r="C374" s="35"/>
      <c r="D374" s="35"/>
      <c r="E374" s="35"/>
      <c r="F374" s="35"/>
    </row>
    <row r="375" ht="14.25" customHeight="1">
      <c r="A375" s="35"/>
      <c r="B375" s="35"/>
      <c r="C375" s="35"/>
      <c r="D375" s="35"/>
      <c r="E375" s="35"/>
      <c r="F375" s="35"/>
    </row>
    <row r="376" ht="14.25" customHeight="1">
      <c r="A376" s="35"/>
      <c r="B376" s="35"/>
      <c r="C376" s="35"/>
      <c r="D376" s="35"/>
      <c r="E376" s="35"/>
      <c r="F376" s="35"/>
    </row>
    <row r="377" ht="14.25" customHeight="1">
      <c r="A377" s="35"/>
      <c r="B377" s="35"/>
      <c r="C377" s="35"/>
      <c r="D377" s="35"/>
      <c r="E377" s="35"/>
      <c r="F377" s="35"/>
    </row>
    <row r="378" ht="14.25" customHeight="1">
      <c r="A378" s="35"/>
      <c r="B378" s="35"/>
      <c r="C378" s="35"/>
      <c r="D378" s="35"/>
      <c r="E378" s="35"/>
      <c r="F378" s="35"/>
    </row>
    <row r="379" ht="14.25" customHeight="1">
      <c r="A379" s="35"/>
      <c r="B379" s="35"/>
      <c r="C379" s="35"/>
      <c r="D379" s="35"/>
      <c r="E379" s="35"/>
      <c r="F379" s="35"/>
    </row>
    <row r="380" ht="14.25" customHeight="1">
      <c r="A380" s="35"/>
      <c r="B380" s="35"/>
      <c r="C380" s="35"/>
      <c r="D380" s="35"/>
      <c r="E380" s="35"/>
      <c r="F380" s="35"/>
    </row>
    <row r="381" ht="14.25" customHeight="1">
      <c r="A381" s="35"/>
      <c r="B381" s="35"/>
      <c r="C381" s="35"/>
      <c r="D381" s="35"/>
      <c r="E381" s="35"/>
      <c r="F381" s="35"/>
    </row>
    <row r="382" ht="14.25" customHeight="1">
      <c r="A382" s="35"/>
      <c r="B382" s="35"/>
      <c r="C382" s="35"/>
      <c r="D382" s="35"/>
      <c r="E382" s="35"/>
      <c r="F382" s="35"/>
    </row>
    <row r="383" ht="14.25" customHeight="1">
      <c r="A383" s="35"/>
      <c r="B383" s="35"/>
      <c r="C383" s="35"/>
      <c r="D383" s="35"/>
      <c r="E383" s="35"/>
      <c r="F383" s="35"/>
    </row>
    <row r="384" ht="14.25" customHeight="1">
      <c r="A384" s="35"/>
      <c r="B384" s="35"/>
      <c r="C384" s="35"/>
      <c r="D384" s="35"/>
      <c r="E384" s="35"/>
      <c r="F384" s="35"/>
    </row>
    <row r="385" ht="14.25" customHeight="1">
      <c r="A385" s="35"/>
      <c r="B385" s="35"/>
      <c r="C385" s="35"/>
      <c r="D385" s="35"/>
      <c r="E385" s="35"/>
      <c r="F385" s="35"/>
    </row>
    <row r="386" ht="14.25" customHeight="1">
      <c r="A386" s="35"/>
      <c r="B386" s="35"/>
      <c r="C386" s="35"/>
      <c r="D386" s="35"/>
      <c r="E386" s="35"/>
      <c r="F386" s="35"/>
    </row>
    <row r="387" ht="14.25" customHeight="1">
      <c r="A387" s="35"/>
      <c r="B387" s="35"/>
      <c r="C387" s="35"/>
      <c r="D387" s="35"/>
      <c r="E387" s="35"/>
      <c r="F387" s="35"/>
    </row>
    <row r="388" ht="14.25" customHeight="1">
      <c r="A388" s="35"/>
      <c r="B388" s="35"/>
      <c r="C388" s="35"/>
      <c r="D388" s="35"/>
      <c r="E388" s="35"/>
      <c r="F388" s="35"/>
    </row>
    <row r="389" ht="14.25" customHeight="1">
      <c r="A389" s="35"/>
      <c r="B389" s="35"/>
      <c r="C389" s="35"/>
      <c r="D389" s="35"/>
      <c r="E389" s="35"/>
      <c r="F389" s="35"/>
    </row>
    <row r="390" ht="14.25" customHeight="1">
      <c r="A390" s="35"/>
      <c r="B390" s="35"/>
      <c r="C390" s="35"/>
      <c r="D390" s="35"/>
      <c r="E390" s="35"/>
      <c r="F390" s="35"/>
    </row>
    <row r="391" ht="14.25" customHeight="1">
      <c r="A391" s="35"/>
      <c r="B391" s="35"/>
      <c r="C391" s="35"/>
      <c r="D391" s="35"/>
      <c r="E391" s="35"/>
      <c r="F391" s="35"/>
    </row>
    <row r="392" ht="14.25" customHeight="1">
      <c r="A392" s="35"/>
      <c r="B392" s="35"/>
      <c r="C392" s="35"/>
      <c r="D392" s="35"/>
      <c r="E392" s="35"/>
      <c r="F392" s="35"/>
    </row>
    <row r="393" ht="14.25" customHeight="1">
      <c r="A393" s="35"/>
      <c r="B393" s="35"/>
      <c r="C393" s="35"/>
      <c r="D393" s="35"/>
      <c r="E393" s="35"/>
      <c r="F393" s="35"/>
    </row>
    <row r="394" ht="14.25" customHeight="1">
      <c r="A394" s="35"/>
      <c r="B394" s="35"/>
      <c r="C394" s="35"/>
      <c r="D394" s="35"/>
      <c r="E394" s="35"/>
      <c r="F394" s="35"/>
    </row>
    <row r="395" ht="14.25" customHeight="1">
      <c r="A395" s="35"/>
      <c r="B395" s="35"/>
      <c r="C395" s="35"/>
      <c r="D395" s="35"/>
      <c r="E395" s="35"/>
      <c r="F395" s="35"/>
    </row>
    <row r="396" ht="14.25" customHeight="1">
      <c r="A396" s="35"/>
      <c r="B396" s="35"/>
      <c r="C396" s="35"/>
      <c r="D396" s="35"/>
      <c r="E396" s="35"/>
      <c r="F396" s="35"/>
    </row>
    <row r="397" ht="14.25" customHeight="1">
      <c r="A397" s="35"/>
      <c r="B397" s="35"/>
      <c r="C397" s="35"/>
      <c r="D397" s="35"/>
      <c r="E397" s="35"/>
      <c r="F397" s="35"/>
    </row>
    <row r="398" ht="14.25" customHeight="1">
      <c r="A398" s="35"/>
      <c r="B398" s="35"/>
      <c r="C398" s="35"/>
      <c r="D398" s="35"/>
      <c r="E398" s="35"/>
      <c r="F398" s="35"/>
    </row>
    <row r="399" ht="14.25" customHeight="1">
      <c r="A399" s="35"/>
      <c r="B399" s="35"/>
      <c r="C399" s="35"/>
      <c r="D399" s="35"/>
      <c r="E399" s="35"/>
      <c r="F399" s="35"/>
    </row>
    <row r="400" ht="14.25" customHeight="1">
      <c r="A400" s="35"/>
      <c r="B400" s="35"/>
      <c r="C400" s="35"/>
      <c r="D400" s="35"/>
      <c r="E400" s="35"/>
      <c r="F400" s="35"/>
    </row>
    <row r="401" ht="14.25" customHeight="1">
      <c r="A401" s="35"/>
      <c r="B401" s="35"/>
      <c r="C401" s="35"/>
      <c r="D401" s="35"/>
      <c r="E401" s="35"/>
      <c r="F401" s="35"/>
    </row>
    <row r="402" ht="14.25" customHeight="1">
      <c r="A402" s="35"/>
      <c r="B402" s="35"/>
      <c r="C402" s="35"/>
      <c r="D402" s="35"/>
      <c r="E402" s="35"/>
      <c r="F402" s="35"/>
    </row>
    <row r="403" ht="14.25" customHeight="1">
      <c r="A403" s="35"/>
      <c r="B403" s="35"/>
      <c r="C403" s="35"/>
      <c r="D403" s="35"/>
      <c r="E403" s="35"/>
      <c r="F403" s="35"/>
    </row>
    <row r="404" ht="14.25" customHeight="1">
      <c r="A404" s="35"/>
      <c r="B404" s="35"/>
      <c r="C404" s="35"/>
      <c r="D404" s="35"/>
      <c r="E404" s="35"/>
      <c r="F404" s="35"/>
    </row>
    <row r="405" ht="14.25" customHeight="1">
      <c r="A405" s="35"/>
      <c r="B405" s="35"/>
      <c r="C405" s="35"/>
      <c r="D405" s="35"/>
      <c r="E405" s="35"/>
      <c r="F405" s="35"/>
    </row>
    <row r="406" ht="14.25" customHeight="1">
      <c r="A406" s="35"/>
      <c r="B406" s="35"/>
      <c r="C406" s="35"/>
      <c r="D406" s="35"/>
      <c r="E406" s="35"/>
      <c r="F406" s="35"/>
    </row>
    <row r="407" ht="14.25" customHeight="1">
      <c r="A407" s="35"/>
      <c r="B407" s="35"/>
      <c r="C407" s="35"/>
      <c r="D407" s="35"/>
      <c r="E407" s="35"/>
      <c r="F407" s="35"/>
    </row>
    <row r="408" ht="14.25" customHeight="1">
      <c r="A408" s="35"/>
      <c r="B408" s="35"/>
      <c r="C408" s="35"/>
      <c r="D408" s="35"/>
      <c r="E408" s="35"/>
      <c r="F408" s="35"/>
    </row>
    <row r="409" ht="14.25" customHeight="1">
      <c r="A409" s="35"/>
      <c r="B409" s="35"/>
      <c r="C409" s="35"/>
      <c r="D409" s="35"/>
      <c r="E409" s="35"/>
      <c r="F409" s="35"/>
    </row>
    <row r="410" ht="14.25" customHeight="1">
      <c r="A410" s="35"/>
      <c r="B410" s="35"/>
      <c r="C410" s="35"/>
      <c r="D410" s="35"/>
      <c r="E410" s="35"/>
      <c r="F410" s="35"/>
    </row>
    <row r="411" ht="14.25" customHeight="1">
      <c r="A411" s="35"/>
      <c r="B411" s="35"/>
      <c r="C411" s="35"/>
      <c r="D411" s="35"/>
      <c r="E411" s="35"/>
      <c r="F411" s="35"/>
    </row>
    <row r="412" ht="14.25" customHeight="1">
      <c r="A412" s="35"/>
      <c r="B412" s="35"/>
      <c r="C412" s="35"/>
      <c r="D412" s="35"/>
      <c r="E412" s="35"/>
      <c r="F412" s="35"/>
    </row>
    <row r="413" ht="14.25" customHeight="1">
      <c r="A413" s="35"/>
      <c r="B413" s="35"/>
      <c r="C413" s="35"/>
      <c r="D413" s="35"/>
      <c r="E413" s="35"/>
      <c r="F413" s="35"/>
    </row>
    <row r="414" ht="14.25" customHeight="1">
      <c r="A414" s="35"/>
      <c r="B414" s="35"/>
      <c r="C414" s="35"/>
      <c r="D414" s="35"/>
      <c r="E414" s="35"/>
      <c r="F414" s="35"/>
    </row>
    <row r="415" ht="14.25" customHeight="1">
      <c r="A415" s="35"/>
      <c r="B415" s="35"/>
      <c r="C415" s="35"/>
      <c r="D415" s="35"/>
      <c r="E415" s="35"/>
      <c r="F415" s="35"/>
    </row>
    <row r="416" ht="14.25" customHeight="1">
      <c r="A416" s="35"/>
      <c r="B416" s="35"/>
      <c r="C416" s="35"/>
      <c r="D416" s="35"/>
      <c r="E416" s="35"/>
      <c r="F416" s="35"/>
    </row>
    <row r="417" ht="14.25" customHeight="1">
      <c r="A417" s="35"/>
      <c r="B417" s="35"/>
      <c r="C417" s="35"/>
      <c r="D417" s="35"/>
      <c r="E417" s="35"/>
      <c r="F417" s="35"/>
    </row>
    <row r="418" ht="14.25" customHeight="1">
      <c r="A418" s="35"/>
      <c r="B418" s="35"/>
      <c r="C418" s="35"/>
      <c r="D418" s="35"/>
      <c r="E418" s="35"/>
      <c r="F418" s="35"/>
    </row>
    <row r="419" ht="14.25" customHeight="1">
      <c r="A419" s="35"/>
      <c r="B419" s="35"/>
      <c r="C419" s="35"/>
      <c r="D419" s="35"/>
      <c r="E419" s="35"/>
      <c r="F419" s="35"/>
    </row>
    <row r="420" ht="14.25" customHeight="1">
      <c r="A420" s="35"/>
      <c r="B420" s="35"/>
      <c r="C420" s="35"/>
      <c r="D420" s="35"/>
      <c r="E420" s="35"/>
      <c r="F420" s="35"/>
    </row>
    <row r="421" ht="14.25" customHeight="1">
      <c r="A421" s="35"/>
      <c r="B421" s="35"/>
      <c r="C421" s="35"/>
      <c r="D421" s="35"/>
      <c r="E421" s="35"/>
      <c r="F421" s="35"/>
    </row>
    <row r="422" ht="14.25" customHeight="1">
      <c r="A422" s="35"/>
      <c r="B422" s="35"/>
      <c r="C422" s="35"/>
      <c r="D422" s="35"/>
      <c r="E422" s="35"/>
      <c r="F422" s="35"/>
    </row>
    <row r="423" ht="14.25" customHeight="1">
      <c r="A423" s="35"/>
      <c r="B423" s="35"/>
      <c r="C423" s="35"/>
      <c r="D423" s="35"/>
      <c r="E423" s="35"/>
      <c r="F423" s="35"/>
    </row>
    <row r="424" ht="14.25" customHeight="1">
      <c r="A424" s="35"/>
      <c r="B424" s="35"/>
      <c r="C424" s="35"/>
      <c r="D424" s="35"/>
      <c r="E424" s="35"/>
      <c r="F424" s="35"/>
    </row>
    <row r="425" ht="14.25" customHeight="1">
      <c r="A425" s="35"/>
      <c r="B425" s="35"/>
      <c r="C425" s="35"/>
      <c r="D425" s="35"/>
      <c r="E425" s="35"/>
      <c r="F425" s="35"/>
    </row>
    <row r="426" ht="14.25" customHeight="1">
      <c r="A426" s="35"/>
      <c r="B426" s="35"/>
      <c r="C426" s="35"/>
      <c r="D426" s="35"/>
      <c r="E426" s="35"/>
      <c r="F426" s="35"/>
    </row>
    <row r="427" ht="14.25" customHeight="1">
      <c r="A427" s="35"/>
      <c r="B427" s="35"/>
      <c r="C427" s="35"/>
      <c r="D427" s="35"/>
      <c r="E427" s="35"/>
      <c r="F427" s="35"/>
    </row>
    <row r="428" ht="14.25" customHeight="1">
      <c r="A428" s="35"/>
      <c r="B428" s="35"/>
      <c r="C428" s="35"/>
      <c r="D428" s="35"/>
      <c r="E428" s="35"/>
      <c r="F428" s="35"/>
    </row>
    <row r="429" ht="14.25" customHeight="1">
      <c r="A429" s="35"/>
      <c r="B429" s="35"/>
      <c r="C429" s="35"/>
      <c r="D429" s="35"/>
      <c r="E429" s="35"/>
      <c r="F429" s="35"/>
    </row>
    <row r="430" ht="14.25" customHeight="1">
      <c r="A430" s="35"/>
      <c r="B430" s="35"/>
      <c r="C430" s="35"/>
      <c r="D430" s="35"/>
      <c r="E430" s="35"/>
      <c r="F430" s="35"/>
    </row>
    <row r="431" ht="14.25" customHeight="1">
      <c r="A431" s="35"/>
      <c r="B431" s="35"/>
      <c r="C431" s="35"/>
      <c r="D431" s="35"/>
      <c r="E431" s="35"/>
      <c r="F431" s="35"/>
    </row>
    <row r="432" ht="14.25" customHeight="1">
      <c r="A432" s="35"/>
      <c r="B432" s="35"/>
      <c r="C432" s="35"/>
      <c r="D432" s="35"/>
      <c r="E432" s="35"/>
      <c r="F432" s="35"/>
    </row>
    <row r="433" ht="14.25" customHeight="1">
      <c r="A433" s="35"/>
      <c r="B433" s="35"/>
      <c r="C433" s="35"/>
      <c r="D433" s="35"/>
      <c r="E433" s="35"/>
      <c r="F433" s="35"/>
    </row>
    <row r="434" ht="14.25" customHeight="1">
      <c r="A434" s="35"/>
      <c r="B434" s="35"/>
      <c r="C434" s="35"/>
      <c r="D434" s="35"/>
      <c r="E434" s="35"/>
      <c r="F434" s="35"/>
    </row>
    <row r="435" ht="14.25" customHeight="1">
      <c r="A435" s="35"/>
      <c r="B435" s="35"/>
      <c r="C435" s="35"/>
      <c r="D435" s="35"/>
      <c r="E435" s="35"/>
      <c r="F435" s="35"/>
    </row>
    <row r="436" ht="14.25" customHeight="1">
      <c r="A436" s="35"/>
      <c r="B436" s="35"/>
      <c r="C436" s="35"/>
      <c r="D436" s="35"/>
      <c r="E436" s="35"/>
      <c r="F436" s="35"/>
    </row>
    <row r="437" ht="14.25" customHeight="1">
      <c r="A437" s="35"/>
      <c r="B437" s="35"/>
      <c r="C437" s="35"/>
      <c r="D437" s="35"/>
      <c r="E437" s="35"/>
      <c r="F437" s="35"/>
    </row>
    <row r="438" ht="14.25" customHeight="1">
      <c r="A438" s="35"/>
      <c r="B438" s="35"/>
      <c r="C438" s="35"/>
      <c r="D438" s="35"/>
      <c r="E438" s="35"/>
      <c r="F438" s="35"/>
    </row>
    <row r="439" ht="14.25" customHeight="1">
      <c r="A439" s="35"/>
      <c r="B439" s="35"/>
      <c r="C439" s="35"/>
      <c r="D439" s="35"/>
      <c r="E439" s="35"/>
      <c r="F439" s="35"/>
    </row>
    <row r="440" ht="14.25" customHeight="1">
      <c r="A440" s="35"/>
      <c r="B440" s="35"/>
      <c r="C440" s="35"/>
      <c r="D440" s="35"/>
      <c r="E440" s="35"/>
      <c r="F440" s="35"/>
    </row>
    <row r="441" ht="14.25" customHeight="1">
      <c r="A441" s="35"/>
      <c r="B441" s="35"/>
      <c r="C441" s="35"/>
      <c r="D441" s="35"/>
      <c r="E441" s="35"/>
      <c r="F441" s="35"/>
    </row>
    <row r="442" ht="14.25" customHeight="1">
      <c r="A442" s="35"/>
      <c r="B442" s="35"/>
      <c r="C442" s="35"/>
      <c r="D442" s="35"/>
      <c r="E442" s="35"/>
      <c r="F442" s="35"/>
    </row>
    <row r="443" ht="14.25" customHeight="1">
      <c r="A443" s="35"/>
      <c r="B443" s="35"/>
      <c r="C443" s="35"/>
      <c r="D443" s="35"/>
      <c r="E443" s="35"/>
      <c r="F443" s="35"/>
    </row>
    <row r="444" ht="14.25" customHeight="1">
      <c r="A444" s="35"/>
      <c r="B444" s="35"/>
      <c r="C444" s="35"/>
      <c r="D444" s="35"/>
      <c r="E444" s="35"/>
      <c r="F444" s="35"/>
    </row>
    <row r="445" ht="14.25" customHeight="1">
      <c r="A445" s="35"/>
      <c r="B445" s="35"/>
      <c r="C445" s="35"/>
      <c r="D445" s="35"/>
      <c r="E445" s="35"/>
      <c r="F445" s="35"/>
    </row>
    <row r="446" ht="14.25" customHeight="1">
      <c r="A446" s="35"/>
      <c r="B446" s="35"/>
      <c r="C446" s="35"/>
      <c r="D446" s="35"/>
      <c r="E446" s="35"/>
      <c r="F446" s="35"/>
    </row>
    <row r="447" ht="14.25" customHeight="1">
      <c r="A447" s="35"/>
      <c r="B447" s="35"/>
      <c r="C447" s="35"/>
      <c r="D447" s="35"/>
      <c r="E447" s="35"/>
      <c r="F447" s="35"/>
    </row>
    <row r="448" ht="14.25" customHeight="1">
      <c r="A448" s="35"/>
      <c r="B448" s="35"/>
      <c r="C448" s="35"/>
      <c r="D448" s="35"/>
      <c r="E448" s="35"/>
      <c r="F448" s="35"/>
    </row>
    <row r="449" ht="14.25" customHeight="1">
      <c r="A449" s="35"/>
      <c r="B449" s="35"/>
      <c r="C449" s="35"/>
      <c r="D449" s="35"/>
      <c r="E449" s="35"/>
      <c r="F449" s="35"/>
    </row>
    <row r="450" ht="14.25" customHeight="1">
      <c r="A450" s="35"/>
      <c r="B450" s="35"/>
      <c r="C450" s="35"/>
      <c r="D450" s="35"/>
      <c r="E450" s="35"/>
      <c r="F450" s="35"/>
    </row>
    <row r="451" ht="14.25" customHeight="1">
      <c r="A451" s="35"/>
      <c r="B451" s="35"/>
      <c r="C451" s="35"/>
      <c r="D451" s="35"/>
      <c r="E451" s="35"/>
      <c r="F451" s="35"/>
    </row>
    <row r="452" ht="14.25" customHeight="1">
      <c r="A452" s="35"/>
      <c r="B452" s="35"/>
      <c r="C452" s="35"/>
      <c r="D452" s="35"/>
      <c r="E452" s="35"/>
      <c r="F452" s="35"/>
    </row>
    <row r="453" ht="14.25" customHeight="1">
      <c r="A453" s="35"/>
      <c r="B453" s="35"/>
      <c r="C453" s="35"/>
      <c r="D453" s="35"/>
      <c r="E453" s="35"/>
      <c r="F453" s="35"/>
    </row>
    <row r="454" ht="14.25" customHeight="1">
      <c r="A454" s="35"/>
      <c r="B454" s="35"/>
      <c r="C454" s="35"/>
      <c r="D454" s="35"/>
      <c r="E454" s="35"/>
      <c r="F454" s="35"/>
    </row>
    <row r="455" ht="14.25" customHeight="1">
      <c r="A455" s="35"/>
      <c r="B455" s="35"/>
      <c r="C455" s="35"/>
      <c r="D455" s="35"/>
      <c r="E455" s="35"/>
      <c r="F455" s="35"/>
    </row>
    <row r="456" ht="14.25" customHeight="1">
      <c r="A456" s="35"/>
      <c r="B456" s="35"/>
      <c r="C456" s="35"/>
      <c r="D456" s="35"/>
      <c r="E456" s="35"/>
      <c r="F456" s="35"/>
    </row>
    <row r="457" ht="14.25" customHeight="1">
      <c r="A457" s="35"/>
      <c r="B457" s="35"/>
      <c r="C457" s="35"/>
      <c r="D457" s="35"/>
      <c r="E457" s="35"/>
      <c r="F457" s="35"/>
    </row>
    <row r="458" ht="14.25" customHeight="1">
      <c r="A458" s="35"/>
      <c r="B458" s="35"/>
      <c r="C458" s="35"/>
      <c r="D458" s="35"/>
      <c r="E458" s="35"/>
      <c r="F458" s="35"/>
    </row>
    <row r="459" ht="14.25" customHeight="1">
      <c r="A459" s="35"/>
      <c r="B459" s="35"/>
      <c r="C459" s="35"/>
      <c r="D459" s="35"/>
      <c r="E459" s="35"/>
      <c r="F459" s="35"/>
    </row>
    <row r="460" ht="14.25" customHeight="1">
      <c r="A460" s="35"/>
      <c r="B460" s="35"/>
      <c r="C460" s="35"/>
      <c r="D460" s="35"/>
      <c r="E460" s="35"/>
      <c r="F460" s="35"/>
    </row>
    <row r="461" ht="14.25" customHeight="1">
      <c r="A461" s="35"/>
      <c r="B461" s="35"/>
      <c r="C461" s="35"/>
      <c r="D461" s="35"/>
      <c r="E461" s="35"/>
      <c r="F461" s="35"/>
    </row>
    <row r="462" ht="14.25" customHeight="1">
      <c r="A462" s="35"/>
      <c r="B462" s="35"/>
      <c r="C462" s="35"/>
      <c r="D462" s="35"/>
      <c r="E462" s="35"/>
      <c r="F462" s="35"/>
    </row>
    <row r="463" ht="14.25" customHeight="1">
      <c r="A463" s="35"/>
      <c r="B463" s="35"/>
      <c r="C463" s="35"/>
      <c r="D463" s="35"/>
      <c r="E463" s="35"/>
      <c r="F463" s="35"/>
    </row>
    <row r="464" ht="14.25" customHeight="1">
      <c r="A464" s="35"/>
      <c r="B464" s="35"/>
      <c r="C464" s="35"/>
      <c r="D464" s="35"/>
      <c r="E464" s="35"/>
      <c r="F464" s="35"/>
    </row>
    <row r="465" ht="14.25" customHeight="1">
      <c r="A465" s="35"/>
      <c r="B465" s="35"/>
      <c r="C465" s="35"/>
      <c r="D465" s="35"/>
      <c r="E465" s="35"/>
      <c r="F465" s="35"/>
    </row>
    <row r="466" ht="14.25" customHeight="1">
      <c r="A466" s="35"/>
      <c r="B466" s="35"/>
      <c r="C466" s="35"/>
      <c r="D466" s="35"/>
      <c r="E466" s="35"/>
      <c r="F466" s="35"/>
    </row>
    <row r="467" ht="14.25" customHeight="1">
      <c r="A467" s="35"/>
      <c r="B467" s="35"/>
      <c r="C467" s="35"/>
      <c r="D467" s="35"/>
      <c r="E467" s="35"/>
      <c r="F467" s="35"/>
    </row>
    <row r="468" ht="14.25" customHeight="1">
      <c r="A468" s="35"/>
      <c r="B468" s="35"/>
      <c r="C468" s="35"/>
      <c r="D468" s="35"/>
      <c r="E468" s="35"/>
      <c r="F468" s="35"/>
    </row>
    <row r="469" ht="14.25" customHeight="1">
      <c r="A469" s="35"/>
      <c r="B469" s="35"/>
      <c r="C469" s="35"/>
      <c r="D469" s="35"/>
      <c r="E469" s="35"/>
      <c r="F469" s="35"/>
    </row>
    <row r="470" ht="14.25" customHeight="1">
      <c r="A470" s="35"/>
      <c r="B470" s="35"/>
      <c r="C470" s="35"/>
      <c r="D470" s="35"/>
      <c r="E470" s="35"/>
      <c r="F470" s="35"/>
    </row>
    <row r="471" ht="14.25" customHeight="1">
      <c r="A471" s="35"/>
      <c r="B471" s="35"/>
      <c r="C471" s="35"/>
      <c r="D471" s="35"/>
      <c r="E471" s="35"/>
      <c r="F471" s="35"/>
    </row>
    <row r="472" ht="14.25" customHeight="1">
      <c r="A472" s="35"/>
      <c r="B472" s="35"/>
      <c r="C472" s="35"/>
      <c r="D472" s="35"/>
      <c r="E472" s="35"/>
      <c r="F472" s="35"/>
    </row>
    <row r="473" ht="14.25" customHeight="1">
      <c r="A473" s="35"/>
      <c r="B473" s="35"/>
      <c r="C473" s="35"/>
      <c r="D473" s="35"/>
      <c r="E473" s="35"/>
      <c r="F473" s="35"/>
    </row>
    <row r="474" ht="14.25" customHeight="1">
      <c r="A474" s="35"/>
      <c r="B474" s="35"/>
      <c r="C474" s="35"/>
      <c r="D474" s="35"/>
      <c r="E474" s="35"/>
      <c r="F474" s="35"/>
    </row>
    <row r="475" ht="14.25" customHeight="1">
      <c r="A475" s="35"/>
      <c r="B475" s="35"/>
      <c r="C475" s="35"/>
      <c r="D475" s="35"/>
      <c r="E475" s="35"/>
      <c r="F475" s="35"/>
    </row>
    <row r="476" ht="14.25" customHeight="1">
      <c r="A476" s="35"/>
      <c r="B476" s="35"/>
      <c r="C476" s="35"/>
      <c r="D476" s="35"/>
      <c r="E476" s="35"/>
      <c r="F476" s="35"/>
    </row>
    <row r="477" ht="14.25" customHeight="1">
      <c r="A477" s="35"/>
      <c r="B477" s="35"/>
      <c r="C477" s="35"/>
      <c r="D477" s="35"/>
      <c r="E477" s="35"/>
      <c r="F477" s="35"/>
    </row>
    <row r="478" ht="14.25" customHeight="1">
      <c r="A478" s="35"/>
      <c r="B478" s="35"/>
      <c r="C478" s="35"/>
      <c r="D478" s="35"/>
      <c r="E478" s="35"/>
      <c r="F478" s="35"/>
    </row>
    <row r="479" ht="14.25" customHeight="1">
      <c r="A479" s="35"/>
      <c r="B479" s="35"/>
      <c r="C479" s="35"/>
      <c r="D479" s="35"/>
      <c r="E479" s="35"/>
      <c r="F479" s="35"/>
    </row>
    <row r="480" ht="14.25" customHeight="1">
      <c r="A480" s="35"/>
      <c r="B480" s="35"/>
      <c r="C480" s="35"/>
      <c r="D480" s="35"/>
      <c r="E480" s="35"/>
      <c r="F480" s="35"/>
    </row>
    <row r="481" ht="14.25" customHeight="1">
      <c r="A481" s="35"/>
      <c r="B481" s="35"/>
      <c r="C481" s="35"/>
      <c r="D481" s="35"/>
      <c r="E481" s="35"/>
      <c r="F481" s="35"/>
    </row>
    <row r="482" ht="14.25" customHeight="1">
      <c r="A482" s="35"/>
      <c r="B482" s="35"/>
      <c r="C482" s="35"/>
      <c r="D482" s="35"/>
      <c r="E482" s="35"/>
      <c r="F482" s="35"/>
    </row>
    <row r="483" ht="14.25" customHeight="1">
      <c r="A483" s="35"/>
      <c r="B483" s="35"/>
      <c r="C483" s="35"/>
      <c r="D483" s="35"/>
      <c r="E483" s="35"/>
      <c r="F483" s="35"/>
    </row>
    <row r="484" ht="14.25" customHeight="1">
      <c r="A484" s="35"/>
      <c r="B484" s="35"/>
      <c r="C484" s="35"/>
      <c r="D484" s="35"/>
      <c r="E484" s="35"/>
      <c r="F484" s="35"/>
    </row>
    <row r="485" ht="14.25" customHeight="1">
      <c r="A485" s="35"/>
      <c r="B485" s="35"/>
      <c r="C485" s="35"/>
      <c r="D485" s="35"/>
      <c r="E485" s="35"/>
      <c r="F485" s="35"/>
    </row>
    <row r="486" ht="14.25" customHeight="1">
      <c r="A486" s="35"/>
      <c r="B486" s="35"/>
      <c r="C486" s="35"/>
      <c r="D486" s="35"/>
      <c r="E486" s="35"/>
      <c r="F486" s="35"/>
    </row>
    <row r="487" ht="14.25" customHeight="1">
      <c r="A487" s="35"/>
      <c r="B487" s="35"/>
      <c r="C487" s="35"/>
      <c r="D487" s="35"/>
      <c r="E487" s="35"/>
      <c r="F487" s="35"/>
    </row>
    <row r="488" ht="14.25" customHeight="1">
      <c r="A488" s="35"/>
      <c r="B488" s="35"/>
      <c r="C488" s="35"/>
      <c r="D488" s="35"/>
      <c r="E488" s="35"/>
      <c r="F488" s="35"/>
    </row>
    <row r="489" ht="14.25" customHeight="1">
      <c r="A489" s="35"/>
      <c r="B489" s="35"/>
      <c r="C489" s="35"/>
      <c r="D489" s="35"/>
      <c r="E489" s="35"/>
      <c r="F489" s="35"/>
    </row>
    <row r="490" ht="14.25" customHeight="1">
      <c r="A490" s="35"/>
      <c r="B490" s="35"/>
      <c r="C490" s="35"/>
      <c r="D490" s="35"/>
      <c r="E490" s="35"/>
      <c r="F490" s="35"/>
    </row>
    <row r="491" ht="14.25" customHeight="1">
      <c r="A491" s="35"/>
      <c r="B491" s="35"/>
      <c r="C491" s="35"/>
      <c r="D491" s="35"/>
      <c r="E491" s="35"/>
      <c r="F491" s="35"/>
    </row>
    <row r="492" ht="14.25" customHeight="1">
      <c r="A492" s="35"/>
      <c r="B492" s="35"/>
      <c r="C492" s="35"/>
      <c r="D492" s="35"/>
      <c r="E492" s="35"/>
      <c r="F492" s="35"/>
    </row>
    <row r="493" ht="14.25" customHeight="1">
      <c r="A493" s="35"/>
      <c r="B493" s="35"/>
      <c r="C493" s="35"/>
      <c r="D493" s="35"/>
      <c r="E493" s="35"/>
      <c r="F493" s="35"/>
    </row>
    <row r="494" ht="14.25" customHeight="1">
      <c r="A494" s="35"/>
      <c r="B494" s="35"/>
      <c r="C494" s="35"/>
      <c r="D494" s="35"/>
      <c r="E494" s="35"/>
      <c r="F494" s="35"/>
    </row>
    <row r="495" ht="14.25" customHeight="1">
      <c r="A495" s="35"/>
      <c r="B495" s="35"/>
      <c r="C495" s="35"/>
      <c r="D495" s="35"/>
      <c r="E495" s="35"/>
      <c r="F495" s="35"/>
    </row>
    <row r="496" ht="14.25" customHeight="1">
      <c r="A496" s="35"/>
      <c r="B496" s="35"/>
      <c r="C496" s="35"/>
      <c r="D496" s="35"/>
      <c r="E496" s="35"/>
      <c r="F496" s="35"/>
    </row>
    <row r="497" ht="14.25" customHeight="1">
      <c r="A497" s="35"/>
      <c r="B497" s="35"/>
      <c r="C497" s="35"/>
      <c r="D497" s="35"/>
      <c r="E497" s="35"/>
      <c r="F497" s="35"/>
    </row>
    <row r="498" ht="14.25" customHeight="1">
      <c r="A498" s="35"/>
      <c r="B498" s="35"/>
      <c r="C498" s="35"/>
      <c r="D498" s="35"/>
      <c r="E498" s="35"/>
      <c r="F498" s="35"/>
    </row>
    <row r="499" ht="14.25" customHeight="1">
      <c r="A499" s="35"/>
      <c r="B499" s="35"/>
      <c r="C499" s="35"/>
      <c r="D499" s="35"/>
      <c r="E499" s="35"/>
      <c r="F499" s="35"/>
    </row>
    <row r="500" ht="14.25" customHeight="1">
      <c r="A500" s="35"/>
      <c r="B500" s="35"/>
      <c r="C500" s="35"/>
      <c r="D500" s="35"/>
      <c r="E500" s="35"/>
      <c r="F500" s="35"/>
    </row>
    <row r="501" ht="14.25" customHeight="1">
      <c r="A501" s="35"/>
      <c r="B501" s="35"/>
      <c r="C501" s="35"/>
      <c r="D501" s="35"/>
      <c r="E501" s="35"/>
      <c r="F501" s="35"/>
    </row>
    <row r="502" ht="14.25" customHeight="1">
      <c r="A502" s="35"/>
      <c r="B502" s="35"/>
      <c r="C502" s="35"/>
      <c r="D502" s="35"/>
      <c r="E502" s="35"/>
      <c r="F502" s="35"/>
    </row>
    <row r="503" ht="14.25" customHeight="1">
      <c r="A503" s="35"/>
      <c r="B503" s="35"/>
      <c r="C503" s="35"/>
      <c r="D503" s="35"/>
      <c r="E503" s="35"/>
      <c r="F503" s="35"/>
    </row>
    <row r="504" ht="14.25" customHeight="1">
      <c r="A504" s="35"/>
      <c r="B504" s="35"/>
      <c r="C504" s="35"/>
      <c r="D504" s="35"/>
      <c r="E504" s="35"/>
      <c r="F504" s="35"/>
    </row>
    <row r="505" ht="14.25" customHeight="1">
      <c r="A505" s="35"/>
      <c r="B505" s="35"/>
      <c r="C505" s="35"/>
      <c r="D505" s="35"/>
      <c r="E505" s="35"/>
      <c r="F505" s="35"/>
    </row>
    <row r="506" ht="14.25" customHeight="1">
      <c r="A506" s="35"/>
      <c r="B506" s="35"/>
      <c r="C506" s="35"/>
      <c r="D506" s="35"/>
      <c r="E506" s="35"/>
      <c r="F506" s="35"/>
    </row>
    <row r="507" ht="14.25" customHeight="1">
      <c r="A507" s="35"/>
      <c r="B507" s="35"/>
      <c r="C507" s="35"/>
      <c r="D507" s="35"/>
      <c r="E507" s="35"/>
      <c r="F507" s="35"/>
    </row>
    <row r="508" ht="14.25" customHeight="1">
      <c r="A508" s="35"/>
      <c r="B508" s="35"/>
      <c r="C508" s="35"/>
      <c r="D508" s="35"/>
      <c r="E508" s="35"/>
      <c r="F508" s="35"/>
    </row>
    <row r="509" ht="14.25" customHeight="1">
      <c r="A509" s="35"/>
      <c r="B509" s="35"/>
      <c r="C509" s="35"/>
      <c r="D509" s="35"/>
      <c r="E509" s="35"/>
      <c r="F509" s="35"/>
    </row>
    <row r="510" ht="14.25" customHeight="1">
      <c r="A510" s="35"/>
      <c r="B510" s="35"/>
      <c r="C510" s="35"/>
      <c r="D510" s="35"/>
      <c r="E510" s="35"/>
      <c r="F510" s="35"/>
    </row>
    <row r="511" ht="14.25" customHeight="1">
      <c r="A511" s="35"/>
      <c r="B511" s="35"/>
      <c r="C511" s="35"/>
      <c r="D511" s="35"/>
      <c r="E511" s="35"/>
      <c r="F511" s="35"/>
    </row>
    <row r="512" ht="14.25" customHeight="1">
      <c r="A512" s="35"/>
      <c r="B512" s="35"/>
      <c r="C512" s="35"/>
      <c r="D512" s="35"/>
      <c r="E512" s="35"/>
      <c r="F512" s="35"/>
    </row>
    <row r="513" ht="14.25" customHeight="1">
      <c r="A513" s="35"/>
      <c r="B513" s="35"/>
      <c r="C513" s="35"/>
      <c r="D513" s="35"/>
      <c r="E513" s="35"/>
      <c r="F513" s="35"/>
    </row>
    <row r="514" ht="14.25" customHeight="1">
      <c r="A514" s="35"/>
      <c r="B514" s="35"/>
      <c r="C514" s="35"/>
      <c r="D514" s="35"/>
      <c r="E514" s="35"/>
      <c r="F514" s="35"/>
    </row>
    <row r="515" ht="14.25" customHeight="1">
      <c r="A515" s="35"/>
      <c r="B515" s="35"/>
      <c r="C515" s="35"/>
      <c r="D515" s="35"/>
      <c r="E515" s="35"/>
      <c r="F515" s="35"/>
    </row>
    <row r="516" ht="14.25" customHeight="1">
      <c r="A516" s="35"/>
      <c r="B516" s="35"/>
      <c r="C516" s="35"/>
      <c r="D516" s="35"/>
      <c r="E516" s="35"/>
      <c r="F516" s="35"/>
    </row>
    <row r="517" ht="14.25" customHeight="1">
      <c r="A517" s="35"/>
      <c r="B517" s="35"/>
      <c r="C517" s="35"/>
      <c r="D517" s="35"/>
      <c r="E517" s="35"/>
      <c r="F517" s="35"/>
    </row>
    <row r="518" ht="14.25" customHeight="1">
      <c r="A518" s="35"/>
      <c r="B518" s="35"/>
      <c r="C518" s="35"/>
      <c r="D518" s="35"/>
      <c r="E518" s="35"/>
      <c r="F518" s="35"/>
    </row>
    <row r="519" ht="14.25" customHeight="1">
      <c r="A519" s="35"/>
      <c r="B519" s="35"/>
      <c r="C519" s="35"/>
      <c r="D519" s="35"/>
      <c r="E519" s="35"/>
      <c r="F519" s="35"/>
    </row>
    <row r="520" ht="14.25" customHeight="1">
      <c r="A520" s="35"/>
      <c r="B520" s="35"/>
      <c r="C520" s="35"/>
      <c r="D520" s="35"/>
      <c r="E520" s="35"/>
      <c r="F520" s="35"/>
    </row>
    <row r="521" ht="14.25" customHeight="1">
      <c r="A521" s="35"/>
      <c r="B521" s="35"/>
      <c r="C521" s="35"/>
      <c r="D521" s="35"/>
      <c r="E521" s="35"/>
      <c r="F521" s="35"/>
    </row>
    <row r="522" ht="14.25" customHeight="1">
      <c r="A522" s="35"/>
      <c r="B522" s="35"/>
      <c r="C522" s="35"/>
      <c r="D522" s="35"/>
      <c r="E522" s="35"/>
      <c r="F522" s="35"/>
    </row>
    <row r="523" ht="14.25" customHeight="1">
      <c r="A523" s="35"/>
      <c r="B523" s="35"/>
      <c r="C523" s="35"/>
      <c r="D523" s="35"/>
      <c r="E523" s="35"/>
      <c r="F523" s="35"/>
    </row>
    <row r="524" ht="14.25" customHeight="1">
      <c r="A524" s="35"/>
      <c r="B524" s="35"/>
      <c r="C524" s="35"/>
      <c r="D524" s="35"/>
      <c r="E524" s="35"/>
      <c r="F524" s="35"/>
    </row>
    <row r="525" ht="14.25" customHeight="1">
      <c r="A525" s="35"/>
      <c r="B525" s="35"/>
      <c r="C525" s="35"/>
      <c r="D525" s="35"/>
      <c r="E525" s="35"/>
      <c r="F525" s="35"/>
    </row>
    <row r="526" ht="14.25" customHeight="1">
      <c r="A526" s="35"/>
      <c r="B526" s="35"/>
      <c r="C526" s="35"/>
      <c r="D526" s="35"/>
      <c r="E526" s="35"/>
      <c r="F526" s="35"/>
    </row>
    <row r="527" ht="14.25" customHeight="1">
      <c r="A527" s="35"/>
      <c r="B527" s="35"/>
      <c r="C527" s="35"/>
      <c r="D527" s="35"/>
      <c r="E527" s="35"/>
      <c r="F527" s="35"/>
    </row>
    <row r="528" ht="14.25" customHeight="1">
      <c r="A528" s="35"/>
      <c r="B528" s="35"/>
      <c r="C528" s="35"/>
      <c r="D528" s="35"/>
      <c r="E528" s="35"/>
      <c r="F528" s="35"/>
    </row>
    <row r="529" ht="14.25" customHeight="1">
      <c r="A529" s="35"/>
      <c r="B529" s="35"/>
      <c r="C529" s="35"/>
      <c r="D529" s="35"/>
      <c r="E529" s="35"/>
      <c r="F529" s="35"/>
    </row>
    <row r="530" ht="14.25" customHeight="1">
      <c r="A530" s="35"/>
      <c r="B530" s="35"/>
      <c r="C530" s="35"/>
      <c r="D530" s="35"/>
      <c r="E530" s="35"/>
      <c r="F530" s="35"/>
    </row>
    <row r="531" ht="14.25" customHeight="1">
      <c r="A531" s="35"/>
      <c r="B531" s="35"/>
      <c r="C531" s="35"/>
      <c r="D531" s="35"/>
      <c r="E531" s="35"/>
      <c r="F531" s="35"/>
    </row>
    <row r="532" ht="14.25" customHeight="1">
      <c r="A532" s="35"/>
      <c r="B532" s="35"/>
      <c r="C532" s="35"/>
      <c r="D532" s="35"/>
      <c r="E532" s="35"/>
      <c r="F532" s="35"/>
    </row>
    <row r="533" ht="14.25" customHeight="1">
      <c r="A533" s="35"/>
      <c r="B533" s="35"/>
      <c r="C533" s="35"/>
      <c r="D533" s="35"/>
      <c r="E533" s="35"/>
      <c r="F533" s="35"/>
    </row>
    <row r="534" ht="14.25" customHeight="1">
      <c r="A534" s="35"/>
      <c r="B534" s="35"/>
      <c r="C534" s="35"/>
      <c r="D534" s="35"/>
      <c r="E534" s="35"/>
      <c r="F534" s="35"/>
    </row>
    <row r="535" ht="14.25" customHeight="1">
      <c r="A535" s="35"/>
      <c r="B535" s="35"/>
      <c r="C535" s="35"/>
      <c r="D535" s="35"/>
      <c r="E535" s="35"/>
      <c r="F535" s="35"/>
    </row>
    <row r="536" ht="14.25" customHeight="1">
      <c r="A536" s="35"/>
      <c r="B536" s="35"/>
      <c r="C536" s="35"/>
      <c r="D536" s="35"/>
      <c r="E536" s="35"/>
      <c r="F536" s="35"/>
    </row>
    <row r="537" ht="14.25" customHeight="1">
      <c r="A537" s="35"/>
      <c r="B537" s="35"/>
      <c r="C537" s="35"/>
      <c r="D537" s="35"/>
      <c r="E537" s="35"/>
      <c r="F537" s="35"/>
    </row>
    <row r="538" ht="14.25" customHeight="1">
      <c r="A538" s="35"/>
      <c r="B538" s="35"/>
      <c r="C538" s="35"/>
      <c r="D538" s="35"/>
      <c r="E538" s="35"/>
      <c r="F538" s="35"/>
    </row>
    <row r="539" ht="14.25" customHeight="1">
      <c r="A539" s="35"/>
      <c r="B539" s="35"/>
      <c r="C539" s="35"/>
      <c r="D539" s="35"/>
      <c r="E539" s="35"/>
      <c r="F539" s="35"/>
    </row>
    <row r="540" ht="14.25" customHeight="1">
      <c r="A540" s="35"/>
      <c r="B540" s="35"/>
      <c r="C540" s="35"/>
      <c r="D540" s="35"/>
      <c r="E540" s="35"/>
      <c r="F540" s="35"/>
    </row>
    <row r="541" ht="14.25" customHeight="1">
      <c r="A541" s="35"/>
      <c r="B541" s="35"/>
      <c r="C541" s="35"/>
      <c r="D541" s="35"/>
      <c r="E541" s="35"/>
      <c r="F541" s="35"/>
    </row>
    <row r="542" ht="14.25" customHeight="1">
      <c r="A542" s="35"/>
      <c r="B542" s="35"/>
      <c r="C542" s="35"/>
      <c r="D542" s="35"/>
      <c r="E542" s="35"/>
      <c r="F542" s="35"/>
    </row>
    <row r="543" ht="14.25" customHeight="1">
      <c r="A543" s="35"/>
      <c r="B543" s="35"/>
      <c r="C543" s="35"/>
      <c r="D543" s="35"/>
      <c r="E543" s="35"/>
      <c r="F543" s="35"/>
    </row>
    <row r="544" ht="14.25" customHeight="1">
      <c r="A544" s="35"/>
      <c r="B544" s="35"/>
      <c r="C544" s="35"/>
      <c r="D544" s="35"/>
      <c r="E544" s="35"/>
      <c r="F544" s="35"/>
    </row>
    <row r="545" ht="14.25" customHeight="1">
      <c r="A545" s="35"/>
      <c r="B545" s="35"/>
      <c r="C545" s="35"/>
      <c r="D545" s="35"/>
      <c r="E545" s="35"/>
      <c r="F545" s="35"/>
    </row>
    <row r="546" ht="14.25" customHeight="1">
      <c r="A546" s="35"/>
      <c r="B546" s="35"/>
      <c r="C546" s="35"/>
      <c r="D546" s="35"/>
      <c r="E546" s="35"/>
      <c r="F546" s="35"/>
    </row>
    <row r="547" ht="14.25" customHeight="1">
      <c r="A547" s="35"/>
      <c r="B547" s="35"/>
      <c r="C547" s="35"/>
      <c r="D547" s="35"/>
      <c r="E547" s="35"/>
      <c r="F547" s="35"/>
    </row>
    <row r="548" ht="14.25" customHeight="1">
      <c r="A548" s="35"/>
      <c r="B548" s="35"/>
      <c r="C548" s="35"/>
      <c r="D548" s="35"/>
      <c r="E548" s="35"/>
      <c r="F548" s="35"/>
    </row>
    <row r="549" ht="14.25" customHeight="1">
      <c r="A549" s="35"/>
      <c r="B549" s="35"/>
      <c r="C549" s="35"/>
      <c r="D549" s="35"/>
      <c r="E549" s="35"/>
      <c r="F549" s="35"/>
    </row>
    <row r="550" ht="14.25" customHeight="1">
      <c r="A550" s="35"/>
      <c r="B550" s="35"/>
      <c r="C550" s="35"/>
      <c r="D550" s="35"/>
      <c r="E550" s="35"/>
      <c r="F550" s="35"/>
    </row>
    <row r="551" ht="14.25" customHeight="1">
      <c r="A551" s="35"/>
      <c r="B551" s="35"/>
      <c r="C551" s="35"/>
      <c r="D551" s="35"/>
      <c r="E551" s="35"/>
      <c r="F551" s="35"/>
    </row>
    <row r="552" ht="14.25" customHeight="1">
      <c r="A552" s="35"/>
      <c r="B552" s="35"/>
      <c r="C552" s="35"/>
      <c r="D552" s="35"/>
      <c r="E552" s="35"/>
      <c r="F552" s="35"/>
    </row>
    <row r="553" ht="14.25" customHeight="1">
      <c r="A553" s="35"/>
      <c r="B553" s="35"/>
      <c r="C553" s="35"/>
      <c r="D553" s="35"/>
      <c r="E553" s="35"/>
      <c r="F553" s="35"/>
    </row>
    <row r="554" ht="14.25" customHeight="1">
      <c r="A554" s="35"/>
      <c r="B554" s="35"/>
      <c r="C554" s="35"/>
      <c r="D554" s="35"/>
      <c r="E554" s="35"/>
      <c r="F554" s="35"/>
    </row>
    <row r="555" ht="14.25" customHeight="1">
      <c r="A555" s="35"/>
      <c r="B555" s="35"/>
      <c r="C555" s="35"/>
      <c r="D555" s="35"/>
      <c r="E555" s="35"/>
      <c r="F555" s="35"/>
    </row>
    <row r="556" ht="14.25" customHeight="1">
      <c r="A556" s="35"/>
      <c r="B556" s="35"/>
      <c r="C556" s="35"/>
      <c r="D556" s="35"/>
      <c r="E556" s="35"/>
      <c r="F556" s="35"/>
    </row>
    <row r="557" ht="14.25" customHeight="1">
      <c r="A557" s="35"/>
      <c r="B557" s="35"/>
      <c r="C557" s="35"/>
      <c r="D557" s="35"/>
      <c r="E557" s="35"/>
      <c r="F557" s="35"/>
    </row>
    <row r="558" ht="14.25" customHeight="1">
      <c r="A558" s="35"/>
      <c r="B558" s="35"/>
      <c r="C558" s="35"/>
      <c r="D558" s="35"/>
      <c r="E558" s="35"/>
      <c r="F558" s="35"/>
    </row>
    <row r="559" ht="14.25" customHeight="1">
      <c r="A559" s="35"/>
      <c r="B559" s="35"/>
      <c r="C559" s="35"/>
      <c r="D559" s="35"/>
      <c r="E559" s="35"/>
      <c r="F559" s="35"/>
    </row>
    <row r="560" ht="14.25" customHeight="1">
      <c r="A560" s="35"/>
      <c r="B560" s="35"/>
      <c r="C560" s="35"/>
      <c r="D560" s="35"/>
      <c r="E560" s="35"/>
      <c r="F560" s="35"/>
    </row>
    <row r="561" ht="14.25" customHeight="1">
      <c r="A561" s="35"/>
      <c r="B561" s="35"/>
      <c r="C561" s="35"/>
      <c r="D561" s="35"/>
      <c r="E561" s="35"/>
      <c r="F561" s="35"/>
    </row>
    <row r="562" ht="14.25" customHeight="1">
      <c r="A562" s="35"/>
      <c r="B562" s="35"/>
      <c r="C562" s="35"/>
      <c r="D562" s="35"/>
      <c r="E562" s="35"/>
      <c r="F562" s="35"/>
    </row>
    <row r="563" ht="14.25" customHeight="1">
      <c r="A563" s="35"/>
      <c r="B563" s="35"/>
      <c r="C563" s="35"/>
      <c r="D563" s="35"/>
      <c r="E563" s="35"/>
      <c r="F563" s="35"/>
    </row>
    <row r="564" ht="14.25" customHeight="1">
      <c r="A564" s="35"/>
      <c r="B564" s="35"/>
      <c r="C564" s="35"/>
      <c r="D564" s="35"/>
      <c r="E564" s="35"/>
      <c r="F564" s="35"/>
    </row>
    <row r="565" ht="14.25" customHeight="1">
      <c r="A565" s="35"/>
      <c r="B565" s="35"/>
      <c r="C565" s="35"/>
      <c r="D565" s="35"/>
      <c r="E565" s="35"/>
      <c r="F565" s="35"/>
    </row>
    <row r="566" ht="14.25" customHeight="1">
      <c r="A566" s="35"/>
      <c r="B566" s="35"/>
      <c r="C566" s="35"/>
      <c r="D566" s="35"/>
      <c r="E566" s="35"/>
      <c r="F566" s="35"/>
    </row>
    <row r="567" ht="14.25" customHeight="1">
      <c r="A567" s="35"/>
      <c r="B567" s="35"/>
      <c r="C567" s="35"/>
      <c r="D567" s="35"/>
      <c r="E567" s="35"/>
      <c r="F567" s="35"/>
    </row>
    <row r="568" ht="14.25" customHeight="1">
      <c r="A568" s="35"/>
      <c r="B568" s="35"/>
      <c r="C568" s="35"/>
      <c r="D568" s="35"/>
      <c r="E568" s="35"/>
      <c r="F568" s="35"/>
    </row>
    <row r="569" ht="14.25" customHeight="1">
      <c r="A569" s="35"/>
      <c r="B569" s="35"/>
      <c r="C569" s="35"/>
      <c r="D569" s="35"/>
      <c r="E569" s="35"/>
      <c r="F569" s="35"/>
    </row>
    <row r="570" ht="14.25" customHeight="1">
      <c r="A570" s="35"/>
      <c r="B570" s="35"/>
      <c r="C570" s="35"/>
      <c r="D570" s="35"/>
      <c r="E570" s="35"/>
      <c r="F570" s="35"/>
    </row>
    <row r="571" ht="14.25" customHeight="1">
      <c r="A571" s="35"/>
      <c r="B571" s="35"/>
      <c r="C571" s="35"/>
      <c r="D571" s="35"/>
      <c r="E571" s="35"/>
      <c r="F571" s="35"/>
    </row>
    <row r="572" ht="14.25" customHeight="1">
      <c r="A572" s="35"/>
      <c r="B572" s="35"/>
      <c r="C572" s="35"/>
      <c r="D572" s="35"/>
      <c r="E572" s="35"/>
      <c r="F572" s="35"/>
    </row>
    <row r="573" ht="14.25" customHeight="1">
      <c r="A573" s="35"/>
      <c r="B573" s="35"/>
      <c r="C573" s="35"/>
      <c r="D573" s="35"/>
      <c r="E573" s="35"/>
      <c r="F573" s="35"/>
    </row>
    <row r="574" ht="14.25" customHeight="1">
      <c r="A574" s="35"/>
      <c r="B574" s="35"/>
      <c r="C574" s="35"/>
      <c r="D574" s="35"/>
      <c r="E574" s="35"/>
      <c r="F574" s="35"/>
    </row>
    <row r="575" ht="14.25" customHeight="1">
      <c r="A575" s="35"/>
      <c r="B575" s="35"/>
      <c r="C575" s="35"/>
      <c r="D575" s="35"/>
      <c r="E575" s="35"/>
      <c r="F575" s="35"/>
    </row>
    <row r="576" ht="14.25" customHeight="1">
      <c r="A576" s="35"/>
      <c r="B576" s="35"/>
      <c r="C576" s="35"/>
      <c r="D576" s="35"/>
      <c r="E576" s="35"/>
      <c r="F576" s="35"/>
    </row>
    <row r="577" ht="14.25" customHeight="1">
      <c r="A577" s="35"/>
      <c r="B577" s="35"/>
      <c r="C577" s="35"/>
      <c r="D577" s="35"/>
      <c r="E577" s="35"/>
      <c r="F577" s="35"/>
    </row>
    <row r="578" ht="14.25" customHeight="1">
      <c r="A578" s="35"/>
      <c r="B578" s="35"/>
      <c r="C578" s="35"/>
      <c r="D578" s="35"/>
      <c r="E578" s="35"/>
      <c r="F578" s="35"/>
    </row>
    <row r="579" ht="14.25" customHeight="1">
      <c r="A579" s="35"/>
      <c r="B579" s="35"/>
      <c r="C579" s="35"/>
      <c r="D579" s="35"/>
      <c r="E579" s="35"/>
      <c r="F579" s="35"/>
    </row>
    <row r="580" ht="14.25" customHeight="1">
      <c r="A580" s="35"/>
      <c r="B580" s="35"/>
      <c r="C580" s="35"/>
      <c r="D580" s="35"/>
      <c r="E580" s="35"/>
      <c r="F580" s="35"/>
    </row>
    <row r="581" ht="14.25" customHeight="1">
      <c r="A581" s="35"/>
      <c r="B581" s="35"/>
      <c r="C581" s="35"/>
      <c r="D581" s="35"/>
      <c r="E581" s="35"/>
      <c r="F581" s="35"/>
    </row>
    <row r="582" ht="14.25" customHeight="1">
      <c r="A582" s="35"/>
      <c r="B582" s="35"/>
      <c r="C582" s="35"/>
      <c r="D582" s="35"/>
      <c r="E582" s="35"/>
      <c r="F582" s="35"/>
    </row>
    <row r="583" ht="14.25" customHeight="1">
      <c r="A583" s="35"/>
      <c r="B583" s="35"/>
      <c r="C583" s="35"/>
      <c r="D583" s="35"/>
      <c r="E583" s="35"/>
      <c r="F583" s="35"/>
    </row>
    <row r="584" ht="14.25" customHeight="1">
      <c r="A584" s="35"/>
      <c r="B584" s="35"/>
      <c r="C584" s="35"/>
      <c r="D584" s="35"/>
      <c r="E584" s="35"/>
      <c r="F584" s="35"/>
    </row>
    <row r="585" ht="14.25" customHeight="1">
      <c r="A585" s="35"/>
      <c r="B585" s="35"/>
      <c r="C585" s="35"/>
      <c r="D585" s="35"/>
      <c r="E585" s="35"/>
      <c r="F585" s="35"/>
    </row>
    <row r="586" ht="14.25" customHeight="1">
      <c r="A586" s="35"/>
      <c r="B586" s="35"/>
      <c r="C586" s="35"/>
      <c r="D586" s="35"/>
      <c r="E586" s="35"/>
      <c r="F586" s="35"/>
    </row>
    <row r="587" ht="14.25" customHeight="1">
      <c r="A587" s="35"/>
      <c r="B587" s="35"/>
      <c r="C587" s="35"/>
      <c r="D587" s="35"/>
      <c r="E587" s="35"/>
      <c r="F587" s="35"/>
    </row>
    <row r="588" ht="14.25" customHeight="1">
      <c r="A588" s="35"/>
      <c r="B588" s="35"/>
      <c r="C588" s="35"/>
      <c r="D588" s="35"/>
      <c r="E588" s="35"/>
      <c r="F588" s="35"/>
    </row>
    <row r="589" ht="14.25" customHeight="1">
      <c r="A589" s="35"/>
      <c r="B589" s="35"/>
      <c r="C589" s="35"/>
      <c r="D589" s="35"/>
      <c r="E589" s="35"/>
      <c r="F589" s="35"/>
    </row>
    <row r="590" ht="14.25" customHeight="1">
      <c r="A590" s="35"/>
      <c r="B590" s="35"/>
      <c r="C590" s="35"/>
      <c r="D590" s="35"/>
      <c r="E590" s="35"/>
      <c r="F590" s="35"/>
    </row>
    <row r="591" ht="14.25" customHeight="1">
      <c r="A591" s="35"/>
      <c r="B591" s="35"/>
      <c r="C591" s="35"/>
      <c r="D591" s="35"/>
      <c r="E591" s="35"/>
      <c r="F591" s="35"/>
    </row>
    <row r="592" ht="14.25" customHeight="1">
      <c r="A592" s="35"/>
      <c r="B592" s="35"/>
      <c r="C592" s="35"/>
      <c r="D592" s="35"/>
      <c r="E592" s="35"/>
      <c r="F592" s="35"/>
    </row>
    <row r="593" ht="14.25" customHeight="1">
      <c r="A593" s="35"/>
      <c r="B593" s="35"/>
      <c r="C593" s="35"/>
      <c r="D593" s="35"/>
      <c r="E593" s="35"/>
      <c r="F593" s="35"/>
    </row>
    <row r="594" ht="14.25" customHeight="1">
      <c r="A594" s="35"/>
      <c r="B594" s="35"/>
      <c r="C594" s="35"/>
      <c r="D594" s="35"/>
      <c r="E594" s="35"/>
      <c r="F594" s="35"/>
    </row>
    <row r="595" ht="14.25" customHeight="1">
      <c r="A595" s="35"/>
      <c r="B595" s="35"/>
      <c r="C595" s="35"/>
      <c r="D595" s="35"/>
      <c r="E595" s="35"/>
      <c r="F595" s="35"/>
    </row>
    <row r="596" ht="14.25" customHeight="1">
      <c r="A596" s="35"/>
      <c r="B596" s="35"/>
      <c r="C596" s="35"/>
      <c r="D596" s="35"/>
      <c r="E596" s="35"/>
      <c r="F596" s="35"/>
    </row>
    <row r="597" ht="14.25" customHeight="1">
      <c r="A597" s="35"/>
      <c r="B597" s="35"/>
      <c r="C597" s="35"/>
      <c r="D597" s="35"/>
      <c r="E597" s="35"/>
      <c r="F597" s="35"/>
    </row>
    <row r="598" ht="14.25" customHeight="1">
      <c r="A598" s="35"/>
      <c r="B598" s="35"/>
      <c r="C598" s="35"/>
      <c r="D598" s="35"/>
      <c r="E598" s="35"/>
      <c r="F598" s="35"/>
    </row>
    <row r="599" ht="14.25" customHeight="1">
      <c r="A599" s="35"/>
      <c r="B599" s="35"/>
      <c r="C599" s="35"/>
      <c r="D599" s="35"/>
      <c r="E599" s="35"/>
      <c r="F599" s="35"/>
    </row>
    <row r="600" ht="14.25" customHeight="1">
      <c r="A600" s="35"/>
      <c r="B600" s="35"/>
      <c r="C600" s="35"/>
      <c r="D600" s="35"/>
      <c r="E600" s="35"/>
      <c r="F600" s="35"/>
    </row>
    <row r="601" ht="14.25" customHeight="1">
      <c r="A601" s="35"/>
      <c r="B601" s="35"/>
      <c r="C601" s="35"/>
      <c r="D601" s="35"/>
      <c r="E601" s="35"/>
      <c r="F601" s="35"/>
    </row>
    <row r="602" ht="14.25" customHeight="1">
      <c r="A602" s="35"/>
      <c r="B602" s="35"/>
      <c r="C602" s="35"/>
      <c r="D602" s="35"/>
      <c r="E602" s="35"/>
      <c r="F602" s="35"/>
    </row>
    <row r="603" ht="14.25" customHeight="1">
      <c r="A603" s="35"/>
      <c r="B603" s="35"/>
      <c r="C603" s="35"/>
      <c r="D603" s="35"/>
      <c r="E603" s="35"/>
      <c r="F603" s="35"/>
    </row>
    <row r="604" ht="14.25" customHeight="1">
      <c r="A604" s="35"/>
      <c r="B604" s="35"/>
      <c r="C604" s="35"/>
      <c r="D604" s="35"/>
      <c r="E604" s="35"/>
      <c r="F604" s="35"/>
    </row>
    <row r="605" ht="14.25" customHeight="1">
      <c r="A605" s="35"/>
      <c r="B605" s="35"/>
      <c r="C605" s="35"/>
      <c r="D605" s="35"/>
      <c r="E605" s="35"/>
      <c r="F605" s="35"/>
    </row>
    <row r="606" ht="14.25" customHeight="1">
      <c r="A606" s="35"/>
      <c r="B606" s="35"/>
      <c r="C606" s="35"/>
      <c r="D606" s="35"/>
      <c r="E606" s="35"/>
      <c r="F606" s="35"/>
    </row>
    <row r="607" ht="14.25" customHeight="1">
      <c r="A607" s="35"/>
      <c r="B607" s="35"/>
      <c r="C607" s="35"/>
      <c r="D607" s="35"/>
      <c r="E607" s="35"/>
      <c r="F607" s="35"/>
    </row>
    <row r="608" ht="14.25" customHeight="1">
      <c r="A608" s="35"/>
      <c r="B608" s="35"/>
      <c r="C608" s="35"/>
      <c r="D608" s="35"/>
      <c r="E608" s="35"/>
      <c r="F608" s="35"/>
    </row>
    <row r="609" ht="14.25" customHeight="1">
      <c r="A609" s="35"/>
      <c r="B609" s="35"/>
      <c r="C609" s="35"/>
      <c r="D609" s="35"/>
      <c r="E609" s="35"/>
      <c r="F609" s="35"/>
    </row>
    <row r="610" ht="14.25" customHeight="1">
      <c r="A610" s="35"/>
      <c r="B610" s="35"/>
      <c r="C610" s="35"/>
      <c r="D610" s="35"/>
      <c r="E610" s="35"/>
      <c r="F610" s="35"/>
    </row>
    <row r="611" ht="14.25" customHeight="1">
      <c r="A611" s="35"/>
      <c r="B611" s="35"/>
      <c r="C611" s="35"/>
      <c r="D611" s="35"/>
      <c r="E611" s="35"/>
      <c r="F611" s="35"/>
    </row>
    <row r="612" ht="14.25" customHeight="1">
      <c r="A612" s="35"/>
      <c r="B612" s="35"/>
      <c r="C612" s="35"/>
      <c r="D612" s="35"/>
      <c r="E612" s="35"/>
      <c r="F612" s="35"/>
    </row>
    <row r="613" ht="14.25" customHeight="1">
      <c r="A613" s="35"/>
      <c r="B613" s="35"/>
      <c r="C613" s="35"/>
      <c r="D613" s="35"/>
      <c r="E613" s="35"/>
      <c r="F613" s="35"/>
    </row>
    <row r="614" ht="14.25" customHeight="1">
      <c r="A614" s="35"/>
      <c r="B614" s="35"/>
      <c r="C614" s="35"/>
      <c r="D614" s="35"/>
      <c r="E614" s="35"/>
      <c r="F614" s="35"/>
    </row>
    <row r="615" ht="14.25" customHeight="1">
      <c r="A615" s="35"/>
      <c r="B615" s="35"/>
      <c r="C615" s="35"/>
      <c r="D615" s="35"/>
      <c r="E615" s="35"/>
      <c r="F615" s="35"/>
    </row>
    <row r="616" ht="14.25" customHeight="1">
      <c r="A616" s="35"/>
      <c r="B616" s="35"/>
      <c r="C616" s="35"/>
      <c r="D616" s="35"/>
      <c r="E616" s="35"/>
      <c r="F616" s="35"/>
    </row>
    <row r="617" ht="14.25" customHeight="1">
      <c r="A617" s="35"/>
      <c r="B617" s="35"/>
      <c r="C617" s="35"/>
      <c r="D617" s="35"/>
      <c r="E617" s="35"/>
      <c r="F617" s="35"/>
    </row>
    <row r="618" ht="14.25" customHeight="1">
      <c r="A618" s="35"/>
      <c r="B618" s="35"/>
      <c r="C618" s="35"/>
      <c r="D618" s="35"/>
      <c r="E618" s="35"/>
      <c r="F618" s="35"/>
    </row>
    <row r="619" ht="14.25" customHeight="1">
      <c r="A619" s="35"/>
      <c r="B619" s="35"/>
      <c r="C619" s="35"/>
      <c r="D619" s="35"/>
      <c r="E619" s="35"/>
      <c r="F619" s="35"/>
    </row>
    <row r="620" ht="14.25" customHeight="1">
      <c r="A620" s="35"/>
      <c r="B620" s="35"/>
      <c r="C620" s="35"/>
      <c r="D620" s="35"/>
      <c r="E620" s="35"/>
      <c r="F620" s="35"/>
    </row>
    <row r="621" ht="14.25" customHeight="1">
      <c r="A621" s="35"/>
      <c r="B621" s="35"/>
      <c r="C621" s="35"/>
      <c r="D621" s="35"/>
      <c r="E621" s="35"/>
      <c r="F621" s="35"/>
    </row>
    <row r="622" ht="14.25" customHeight="1">
      <c r="A622" s="35"/>
      <c r="B622" s="35"/>
      <c r="C622" s="35"/>
      <c r="D622" s="35"/>
      <c r="E622" s="35"/>
      <c r="F622" s="35"/>
    </row>
    <row r="623" ht="14.25" customHeight="1">
      <c r="A623" s="35"/>
      <c r="B623" s="35"/>
      <c r="C623" s="35"/>
      <c r="D623" s="35"/>
      <c r="E623" s="35"/>
      <c r="F623" s="35"/>
    </row>
    <row r="624" ht="14.25" customHeight="1">
      <c r="A624" s="35"/>
      <c r="B624" s="35"/>
      <c r="C624" s="35"/>
      <c r="D624" s="35"/>
      <c r="E624" s="35"/>
      <c r="F624" s="35"/>
    </row>
    <row r="625" ht="14.25" customHeight="1">
      <c r="A625" s="35"/>
      <c r="B625" s="35"/>
      <c r="C625" s="35"/>
      <c r="D625" s="35"/>
      <c r="E625" s="35"/>
      <c r="F625" s="35"/>
    </row>
    <row r="626" ht="14.25" customHeight="1">
      <c r="A626" s="35"/>
      <c r="B626" s="35"/>
      <c r="C626" s="35"/>
      <c r="D626" s="35"/>
      <c r="E626" s="35"/>
      <c r="F626" s="35"/>
    </row>
    <row r="627" ht="14.25" customHeight="1">
      <c r="A627" s="35"/>
      <c r="B627" s="35"/>
      <c r="C627" s="35"/>
      <c r="D627" s="35"/>
      <c r="E627" s="35"/>
      <c r="F627" s="35"/>
    </row>
    <row r="628" ht="14.25" customHeight="1">
      <c r="A628" s="35"/>
      <c r="B628" s="35"/>
      <c r="C628" s="35"/>
      <c r="D628" s="35"/>
      <c r="E628" s="35"/>
      <c r="F628" s="35"/>
    </row>
    <row r="629" ht="14.25" customHeight="1">
      <c r="A629" s="35"/>
      <c r="B629" s="35"/>
      <c r="C629" s="35"/>
      <c r="D629" s="35"/>
      <c r="E629" s="35"/>
      <c r="F629" s="35"/>
    </row>
    <row r="630" ht="14.25" customHeight="1">
      <c r="A630" s="35"/>
      <c r="B630" s="35"/>
      <c r="C630" s="35"/>
      <c r="D630" s="35"/>
      <c r="E630" s="35"/>
      <c r="F630" s="35"/>
    </row>
    <row r="631" ht="14.25" customHeight="1">
      <c r="A631" s="35"/>
      <c r="B631" s="35"/>
      <c r="C631" s="35"/>
      <c r="D631" s="35"/>
      <c r="E631" s="35"/>
      <c r="F631" s="35"/>
    </row>
    <row r="632" ht="14.25" customHeight="1">
      <c r="A632" s="35"/>
      <c r="B632" s="35"/>
      <c r="C632" s="35"/>
      <c r="D632" s="35"/>
      <c r="E632" s="35"/>
      <c r="F632" s="35"/>
    </row>
    <row r="633" ht="14.25" customHeight="1">
      <c r="A633" s="35"/>
      <c r="B633" s="35"/>
      <c r="C633" s="35"/>
      <c r="D633" s="35"/>
      <c r="E633" s="35"/>
      <c r="F633" s="35"/>
    </row>
    <row r="634" ht="14.25" customHeight="1">
      <c r="A634" s="35"/>
      <c r="B634" s="35"/>
      <c r="C634" s="35"/>
      <c r="D634" s="35"/>
      <c r="E634" s="35"/>
      <c r="F634" s="35"/>
    </row>
    <row r="635" ht="14.25" customHeight="1">
      <c r="A635" s="35"/>
      <c r="B635" s="35"/>
      <c r="C635" s="35"/>
      <c r="D635" s="35"/>
      <c r="E635" s="35"/>
      <c r="F635" s="35"/>
    </row>
    <row r="636" ht="14.25" customHeight="1">
      <c r="A636" s="35"/>
      <c r="B636" s="35"/>
      <c r="C636" s="35"/>
      <c r="D636" s="35"/>
      <c r="E636" s="35"/>
      <c r="F636" s="35"/>
    </row>
    <row r="637" ht="14.25" customHeight="1">
      <c r="A637" s="35"/>
      <c r="B637" s="35"/>
      <c r="C637" s="35"/>
      <c r="D637" s="35"/>
      <c r="E637" s="35"/>
      <c r="F637" s="35"/>
    </row>
    <row r="638" ht="14.25" customHeight="1">
      <c r="A638" s="35"/>
      <c r="B638" s="35"/>
      <c r="C638" s="35"/>
      <c r="D638" s="35"/>
      <c r="E638" s="35"/>
      <c r="F638" s="35"/>
    </row>
    <row r="639" ht="14.25" customHeight="1">
      <c r="A639" s="35"/>
      <c r="B639" s="35"/>
      <c r="C639" s="35"/>
      <c r="D639" s="35"/>
      <c r="E639" s="35"/>
      <c r="F639" s="35"/>
    </row>
    <row r="640" ht="14.25" customHeight="1">
      <c r="A640" s="35"/>
      <c r="B640" s="35"/>
      <c r="C640" s="35"/>
      <c r="D640" s="35"/>
      <c r="E640" s="35"/>
      <c r="F640" s="35"/>
    </row>
    <row r="641" ht="14.25" customHeight="1">
      <c r="A641" s="35"/>
      <c r="B641" s="35"/>
      <c r="C641" s="35"/>
      <c r="D641" s="35"/>
      <c r="E641" s="35"/>
      <c r="F641" s="35"/>
    </row>
    <row r="642" ht="14.25" customHeight="1">
      <c r="A642" s="35"/>
      <c r="B642" s="35"/>
      <c r="C642" s="35"/>
      <c r="D642" s="35"/>
      <c r="E642" s="35"/>
      <c r="F642" s="35"/>
    </row>
    <row r="643" ht="14.25" customHeight="1">
      <c r="A643" s="35"/>
      <c r="B643" s="35"/>
      <c r="C643" s="35"/>
      <c r="D643" s="35"/>
      <c r="E643" s="35"/>
      <c r="F643" s="35"/>
    </row>
    <row r="644" ht="14.25" customHeight="1">
      <c r="A644" s="35"/>
      <c r="B644" s="35"/>
      <c r="C644" s="35"/>
      <c r="D644" s="35"/>
      <c r="E644" s="35"/>
      <c r="F644" s="35"/>
    </row>
    <row r="645" ht="14.25" customHeight="1">
      <c r="A645" s="35"/>
      <c r="B645" s="35"/>
      <c r="C645" s="35"/>
      <c r="D645" s="35"/>
      <c r="E645" s="35"/>
      <c r="F645" s="35"/>
    </row>
    <row r="646" ht="14.25" customHeight="1">
      <c r="A646" s="35"/>
      <c r="B646" s="35"/>
      <c r="C646" s="35"/>
      <c r="D646" s="35"/>
      <c r="E646" s="35"/>
      <c r="F646" s="35"/>
    </row>
    <row r="647" ht="14.25" customHeight="1">
      <c r="A647" s="35"/>
      <c r="B647" s="35"/>
      <c r="C647" s="35"/>
      <c r="D647" s="35"/>
      <c r="E647" s="35"/>
      <c r="F647" s="35"/>
    </row>
    <row r="648" ht="14.25" customHeight="1">
      <c r="A648" s="35"/>
      <c r="B648" s="35"/>
      <c r="C648" s="35"/>
      <c r="D648" s="35"/>
      <c r="E648" s="35"/>
      <c r="F648" s="35"/>
    </row>
    <row r="649" ht="14.25" customHeight="1">
      <c r="A649" s="35"/>
      <c r="B649" s="35"/>
      <c r="C649" s="35"/>
      <c r="D649" s="35"/>
      <c r="E649" s="35"/>
      <c r="F649" s="35"/>
    </row>
    <row r="650" ht="14.25" customHeight="1">
      <c r="A650" s="35"/>
      <c r="B650" s="35"/>
      <c r="C650" s="35"/>
      <c r="D650" s="35"/>
      <c r="E650" s="35"/>
      <c r="F650" s="35"/>
    </row>
    <row r="651" ht="14.25" customHeight="1">
      <c r="A651" s="35"/>
      <c r="B651" s="35"/>
      <c r="C651" s="35"/>
      <c r="D651" s="35"/>
      <c r="E651" s="35"/>
      <c r="F651" s="35"/>
    </row>
    <row r="652" ht="14.25" customHeight="1">
      <c r="A652" s="35"/>
      <c r="B652" s="35"/>
      <c r="C652" s="35"/>
      <c r="D652" s="35"/>
      <c r="E652" s="35"/>
      <c r="F652" s="35"/>
    </row>
    <row r="653" ht="14.25" customHeight="1">
      <c r="A653" s="35"/>
      <c r="B653" s="35"/>
      <c r="C653" s="35"/>
      <c r="D653" s="35"/>
      <c r="E653" s="35"/>
      <c r="F653" s="35"/>
    </row>
    <row r="654" ht="14.25" customHeight="1">
      <c r="A654" s="35"/>
      <c r="B654" s="35"/>
      <c r="C654" s="35"/>
      <c r="D654" s="35"/>
      <c r="E654" s="35"/>
      <c r="F654" s="35"/>
    </row>
    <row r="655" ht="14.25" customHeight="1">
      <c r="A655" s="35"/>
      <c r="B655" s="35"/>
      <c r="C655" s="35"/>
      <c r="D655" s="35"/>
      <c r="E655" s="35"/>
      <c r="F655" s="35"/>
    </row>
    <row r="656" ht="14.25" customHeight="1">
      <c r="A656" s="35"/>
      <c r="B656" s="35"/>
      <c r="C656" s="35"/>
      <c r="D656" s="35"/>
      <c r="E656" s="35"/>
      <c r="F656" s="35"/>
    </row>
    <row r="657" ht="14.25" customHeight="1">
      <c r="A657" s="35"/>
      <c r="B657" s="35"/>
      <c r="C657" s="35"/>
      <c r="D657" s="35"/>
      <c r="E657" s="35"/>
      <c r="F657" s="35"/>
    </row>
    <row r="658" ht="14.25" customHeight="1">
      <c r="A658" s="35"/>
      <c r="B658" s="35"/>
      <c r="C658" s="35"/>
      <c r="D658" s="35"/>
      <c r="E658" s="35"/>
      <c r="F658" s="35"/>
    </row>
    <row r="659" ht="14.25" customHeight="1">
      <c r="A659" s="35"/>
      <c r="B659" s="35"/>
      <c r="C659" s="35"/>
      <c r="D659" s="35"/>
      <c r="E659" s="35"/>
      <c r="F659" s="35"/>
    </row>
    <row r="660" ht="14.25" customHeight="1">
      <c r="A660" s="35"/>
      <c r="B660" s="35"/>
      <c r="C660" s="35"/>
      <c r="D660" s="35"/>
      <c r="E660" s="35"/>
      <c r="F660" s="35"/>
    </row>
    <row r="661" ht="14.25" customHeight="1">
      <c r="A661" s="35"/>
      <c r="B661" s="35"/>
      <c r="C661" s="35"/>
      <c r="D661" s="35"/>
      <c r="E661" s="35"/>
      <c r="F661" s="35"/>
    </row>
    <row r="662" ht="14.25" customHeight="1">
      <c r="A662" s="35"/>
      <c r="B662" s="35"/>
      <c r="C662" s="35"/>
      <c r="D662" s="35"/>
      <c r="E662" s="35"/>
      <c r="F662" s="35"/>
    </row>
    <row r="663" ht="14.25" customHeight="1">
      <c r="A663" s="35"/>
      <c r="B663" s="35"/>
      <c r="C663" s="35"/>
      <c r="D663" s="35"/>
      <c r="E663" s="35"/>
      <c r="F663" s="35"/>
    </row>
    <row r="664" ht="14.25" customHeight="1">
      <c r="A664" s="35"/>
      <c r="B664" s="35"/>
      <c r="C664" s="35"/>
      <c r="D664" s="35"/>
      <c r="E664" s="35"/>
      <c r="F664" s="35"/>
    </row>
    <row r="665" ht="14.25" customHeight="1">
      <c r="A665" s="35"/>
      <c r="B665" s="35"/>
      <c r="C665" s="35"/>
      <c r="D665" s="35"/>
      <c r="E665" s="35"/>
      <c r="F665" s="35"/>
    </row>
    <row r="666" ht="14.25" customHeight="1">
      <c r="A666" s="35"/>
      <c r="B666" s="35"/>
      <c r="C666" s="35"/>
      <c r="D666" s="35"/>
      <c r="E666" s="35"/>
      <c r="F666" s="35"/>
    </row>
    <row r="667" ht="14.25" customHeight="1">
      <c r="A667" s="35"/>
      <c r="B667" s="35"/>
      <c r="C667" s="35"/>
      <c r="D667" s="35"/>
      <c r="E667" s="35"/>
      <c r="F667" s="35"/>
    </row>
    <row r="668" ht="14.25" customHeight="1">
      <c r="A668" s="35"/>
      <c r="B668" s="35"/>
      <c r="C668" s="35"/>
      <c r="D668" s="35"/>
      <c r="E668" s="35"/>
      <c r="F668" s="35"/>
    </row>
    <row r="669" ht="14.25" customHeight="1">
      <c r="A669" s="35"/>
      <c r="B669" s="35"/>
      <c r="C669" s="35"/>
      <c r="D669" s="35"/>
      <c r="E669" s="35"/>
      <c r="F669" s="35"/>
    </row>
    <row r="670" ht="14.25" customHeight="1">
      <c r="A670" s="35"/>
      <c r="B670" s="35"/>
      <c r="C670" s="35"/>
      <c r="D670" s="35"/>
      <c r="E670" s="35"/>
      <c r="F670" s="35"/>
    </row>
    <row r="671" ht="14.25" customHeight="1">
      <c r="A671" s="35"/>
      <c r="B671" s="35"/>
      <c r="C671" s="35"/>
      <c r="D671" s="35"/>
      <c r="E671" s="35"/>
      <c r="F671" s="35"/>
    </row>
    <row r="672" ht="14.25" customHeight="1">
      <c r="A672" s="35"/>
      <c r="B672" s="35"/>
      <c r="C672" s="35"/>
      <c r="D672" s="35"/>
      <c r="E672" s="35"/>
      <c r="F672" s="35"/>
    </row>
    <row r="673" ht="14.25" customHeight="1">
      <c r="A673" s="35"/>
      <c r="B673" s="35"/>
      <c r="C673" s="35"/>
      <c r="D673" s="35"/>
      <c r="E673" s="35"/>
      <c r="F673" s="35"/>
    </row>
    <row r="674" ht="14.25" customHeight="1">
      <c r="A674" s="35"/>
      <c r="B674" s="35"/>
      <c r="C674" s="35"/>
      <c r="D674" s="35"/>
      <c r="E674" s="35"/>
      <c r="F674" s="35"/>
    </row>
    <row r="675" ht="14.25" customHeight="1">
      <c r="A675" s="35"/>
      <c r="B675" s="35"/>
      <c r="C675" s="35"/>
      <c r="D675" s="35"/>
      <c r="E675" s="35"/>
      <c r="F675" s="35"/>
    </row>
    <row r="676" ht="14.25" customHeight="1">
      <c r="A676" s="35"/>
      <c r="B676" s="35"/>
      <c r="C676" s="35"/>
      <c r="D676" s="35"/>
      <c r="E676" s="35"/>
      <c r="F676" s="35"/>
    </row>
    <row r="677" ht="14.25" customHeight="1">
      <c r="A677" s="35"/>
      <c r="B677" s="35"/>
      <c r="C677" s="35"/>
      <c r="D677" s="35"/>
      <c r="E677" s="35"/>
      <c r="F677" s="35"/>
    </row>
    <row r="678" ht="14.25" customHeight="1">
      <c r="A678" s="35"/>
      <c r="B678" s="35"/>
      <c r="C678" s="35"/>
      <c r="D678" s="35"/>
      <c r="E678" s="35"/>
      <c r="F678" s="35"/>
    </row>
    <row r="679" ht="14.25" customHeight="1">
      <c r="A679" s="35"/>
      <c r="B679" s="35"/>
      <c r="C679" s="35"/>
      <c r="D679" s="35"/>
      <c r="E679" s="35"/>
      <c r="F679" s="35"/>
    </row>
    <row r="680" ht="14.25" customHeight="1">
      <c r="A680" s="35"/>
      <c r="B680" s="35"/>
      <c r="C680" s="35"/>
      <c r="D680" s="35"/>
      <c r="E680" s="35"/>
      <c r="F680" s="35"/>
    </row>
    <row r="681" ht="14.25" customHeight="1">
      <c r="A681" s="35"/>
      <c r="B681" s="35"/>
      <c r="C681" s="35"/>
      <c r="D681" s="35"/>
      <c r="E681" s="35"/>
      <c r="F681" s="35"/>
    </row>
    <row r="682" ht="14.25" customHeight="1">
      <c r="A682" s="35"/>
      <c r="B682" s="35"/>
      <c r="C682" s="35"/>
      <c r="D682" s="35"/>
      <c r="E682" s="35"/>
      <c r="F682" s="35"/>
    </row>
    <row r="683" ht="14.25" customHeight="1">
      <c r="A683" s="35"/>
      <c r="B683" s="35"/>
      <c r="C683" s="35"/>
      <c r="D683" s="35"/>
      <c r="E683" s="35"/>
      <c r="F683" s="35"/>
    </row>
    <row r="684" ht="14.25" customHeight="1">
      <c r="A684" s="35"/>
      <c r="B684" s="35"/>
      <c r="C684" s="35"/>
      <c r="D684" s="35"/>
      <c r="E684" s="35"/>
      <c r="F684" s="35"/>
    </row>
    <row r="685" ht="14.25" customHeight="1">
      <c r="A685" s="35"/>
      <c r="B685" s="35"/>
      <c r="C685" s="35"/>
      <c r="D685" s="35"/>
      <c r="E685" s="35"/>
      <c r="F685" s="35"/>
    </row>
    <row r="686" ht="14.25" customHeight="1">
      <c r="A686" s="35"/>
      <c r="B686" s="35"/>
      <c r="C686" s="35"/>
      <c r="D686" s="35"/>
      <c r="E686" s="35"/>
      <c r="F686" s="35"/>
    </row>
    <row r="687" ht="14.25" customHeight="1">
      <c r="A687" s="35"/>
      <c r="B687" s="35"/>
      <c r="C687" s="35"/>
      <c r="D687" s="35"/>
      <c r="E687" s="35"/>
      <c r="F687" s="35"/>
    </row>
    <row r="688" ht="14.25" customHeight="1">
      <c r="A688" s="35"/>
      <c r="B688" s="35"/>
      <c r="C688" s="35"/>
      <c r="D688" s="35"/>
      <c r="E688" s="35"/>
      <c r="F688" s="35"/>
    </row>
    <row r="689" ht="14.25" customHeight="1">
      <c r="A689" s="35"/>
      <c r="B689" s="35"/>
      <c r="C689" s="35"/>
      <c r="D689" s="35"/>
      <c r="E689" s="35"/>
      <c r="F689" s="35"/>
    </row>
    <row r="690" ht="14.25" customHeight="1">
      <c r="A690" s="35"/>
      <c r="B690" s="35"/>
      <c r="C690" s="35"/>
      <c r="D690" s="35"/>
      <c r="E690" s="35"/>
      <c r="F690" s="35"/>
    </row>
    <row r="691" ht="14.25" customHeight="1">
      <c r="A691" s="35"/>
      <c r="B691" s="35"/>
      <c r="C691" s="35"/>
      <c r="D691" s="35"/>
      <c r="E691" s="35"/>
      <c r="F691" s="35"/>
    </row>
    <row r="692" ht="14.25" customHeight="1">
      <c r="A692" s="35"/>
      <c r="B692" s="35"/>
      <c r="C692" s="35"/>
      <c r="D692" s="35"/>
      <c r="E692" s="35"/>
      <c r="F692" s="35"/>
    </row>
    <row r="693" ht="14.25" customHeight="1">
      <c r="A693" s="35"/>
      <c r="B693" s="35"/>
      <c r="C693" s="35"/>
      <c r="D693" s="35"/>
      <c r="E693" s="35"/>
      <c r="F693" s="35"/>
    </row>
    <row r="694" ht="14.25" customHeight="1">
      <c r="A694" s="35"/>
      <c r="B694" s="35"/>
      <c r="C694" s="35"/>
      <c r="D694" s="35"/>
      <c r="E694" s="35"/>
      <c r="F694" s="35"/>
    </row>
    <row r="695" ht="14.25" customHeight="1">
      <c r="A695" s="35"/>
      <c r="B695" s="35"/>
      <c r="C695" s="35"/>
      <c r="D695" s="35"/>
      <c r="E695" s="35"/>
      <c r="F695" s="35"/>
    </row>
    <row r="696" ht="14.25" customHeight="1">
      <c r="A696" s="35"/>
      <c r="B696" s="35"/>
      <c r="C696" s="35"/>
      <c r="D696" s="35"/>
      <c r="E696" s="35"/>
      <c r="F696" s="35"/>
    </row>
    <row r="697" ht="14.25" customHeight="1">
      <c r="A697" s="35"/>
      <c r="B697" s="35"/>
      <c r="C697" s="35"/>
      <c r="D697" s="35"/>
      <c r="E697" s="35"/>
      <c r="F697" s="35"/>
    </row>
    <row r="698" ht="14.25" customHeight="1">
      <c r="A698" s="35"/>
      <c r="B698" s="35"/>
      <c r="C698" s="35"/>
      <c r="D698" s="35"/>
      <c r="E698" s="35"/>
      <c r="F698" s="35"/>
    </row>
    <row r="699" ht="14.25" customHeight="1">
      <c r="A699" s="35"/>
      <c r="B699" s="35"/>
      <c r="C699" s="35"/>
      <c r="D699" s="35"/>
      <c r="E699" s="35"/>
      <c r="F699" s="35"/>
    </row>
    <row r="700" ht="14.25" customHeight="1">
      <c r="A700" s="35"/>
      <c r="B700" s="35"/>
      <c r="C700" s="35"/>
      <c r="D700" s="35"/>
      <c r="E700" s="35"/>
      <c r="F700" s="35"/>
    </row>
    <row r="701" ht="14.25" customHeight="1">
      <c r="A701" s="35"/>
      <c r="B701" s="35"/>
      <c r="C701" s="35"/>
      <c r="D701" s="35"/>
      <c r="E701" s="35"/>
      <c r="F701" s="35"/>
    </row>
    <row r="702" ht="14.25" customHeight="1">
      <c r="A702" s="35"/>
      <c r="B702" s="35"/>
      <c r="C702" s="35"/>
      <c r="D702" s="35"/>
      <c r="E702" s="35"/>
      <c r="F702" s="35"/>
    </row>
    <row r="703" ht="14.25" customHeight="1">
      <c r="A703" s="35"/>
      <c r="B703" s="35"/>
      <c r="C703" s="35"/>
      <c r="D703" s="35"/>
      <c r="E703" s="35"/>
      <c r="F703" s="35"/>
    </row>
    <row r="704" ht="14.25" customHeight="1">
      <c r="A704" s="35"/>
      <c r="B704" s="35"/>
      <c r="C704" s="35"/>
      <c r="D704" s="35"/>
      <c r="E704" s="35"/>
      <c r="F704" s="35"/>
    </row>
    <row r="705" ht="14.25" customHeight="1">
      <c r="A705" s="35"/>
      <c r="B705" s="35"/>
      <c r="C705" s="35"/>
      <c r="D705" s="35"/>
      <c r="E705" s="35"/>
      <c r="F705" s="35"/>
    </row>
    <row r="706" ht="14.25" customHeight="1">
      <c r="A706" s="35"/>
      <c r="B706" s="35"/>
      <c r="C706" s="35"/>
      <c r="D706" s="35"/>
      <c r="E706" s="35"/>
      <c r="F706" s="35"/>
    </row>
    <row r="707" ht="14.25" customHeight="1">
      <c r="A707" s="35"/>
      <c r="B707" s="35"/>
      <c r="C707" s="35"/>
      <c r="D707" s="35"/>
      <c r="E707" s="35"/>
      <c r="F707" s="35"/>
    </row>
    <row r="708" ht="14.25" customHeight="1">
      <c r="A708" s="35"/>
      <c r="B708" s="35"/>
      <c r="C708" s="35"/>
      <c r="D708" s="35"/>
      <c r="E708" s="35"/>
      <c r="F708" s="35"/>
    </row>
    <row r="709" ht="14.25" customHeight="1">
      <c r="A709" s="35"/>
      <c r="B709" s="35"/>
      <c r="C709" s="35"/>
      <c r="D709" s="35"/>
      <c r="E709" s="35"/>
      <c r="F709" s="35"/>
    </row>
    <row r="710" ht="14.25" customHeight="1">
      <c r="A710" s="35"/>
      <c r="B710" s="35"/>
      <c r="C710" s="35"/>
      <c r="D710" s="35"/>
      <c r="E710" s="35"/>
      <c r="F710" s="35"/>
    </row>
    <row r="711" ht="14.25" customHeight="1">
      <c r="A711" s="35"/>
      <c r="B711" s="35"/>
      <c r="C711" s="35"/>
      <c r="D711" s="35"/>
      <c r="E711" s="35"/>
      <c r="F711" s="35"/>
    </row>
    <row r="712" ht="14.25" customHeight="1">
      <c r="A712" s="35"/>
      <c r="B712" s="35"/>
      <c r="C712" s="35"/>
      <c r="D712" s="35"/>
      <c r="E712" s="35"/>
      <c r="F712" s="35"/>
    </row>
    <row r="713" ht="14.25" customHeight="1">
      <c r="A713" s="35"/>
      <c r="B713" s="35"/>
      <c r="C713" s="35"/>
      <c r="D713" s="35"/>
      <c r="E713" s="35"/>
      <c r="F713" s="35"/>
    </row>
    <row r="714" ht="14.25" customHeight="1">
      <c r="A714" s="35"/>
      <c r="B714" s="35"/>
      <c r="C714" s="35"/>
      <c r="D714" s="35"/>
      <c r="E714" s="35"/>
      <c r="F714" s="35"/>
    </row>
    <row r="715" ht="14.25" customHeight="1">
      <c r="A715" s="35"/>
      <c r="B715" s="35"/>
      <c r="C715" s="35"/>
      <c r="D715" s="35"/>
      <c r="E715" s="35"/>
      <c r="F715" s="35"/>
    </row>
    <row r="716" ht="14.25" customHeight="1">
      <c r="A716" s="35"/>
      <c r="B716" s="35"/>
      <c r="C716" s="35"/>
      <c r="D716" s="35"/>
      <c r="E716" s="35"/>
      <c r="F716" s="35"/>
    </row>
    <row r="717" ht="14.25" customHeight="1">
      <c r="A717" s="35"/>
      <c r="B717" s="35"/>
      <c r="C717" s="35"/>
      <c r="D717" s="35"/>
      <c r="E717" s="35"/>
      <c r="F717" s="35"/>
    </row>
    <row r="718" ht="14.25" customHeight="1">
      <c r="A718" s="35"/>
      <c r="B718" s="35"/>
      <c r="C718" s="35"/>
      <c r="D718" s="35"/>
      <c r="E718" s="35"/>
      <c r="F718" s="35"/>
    </row>
    <row r="719" ht="14.25" customHeight="1">
      <c r="A719" s="35"/>
      <c r="B719" s="35"/>
      <c r="C719" s="35"/>
      <c r="D719" s="35"/>
      <c r="E719" s="35"/>
      <c r="F719" s="35"/>
    </row>
    <row r="720" ht="14.25" customHeight="1">
      <c r="A720" s="35"/>
      <c r="B720" s="35"/>
      <c r="C720" s="35"/>
      <c r="D720" s="35"/>
      <c r="E720" s="35"/>
      <c r="F720" s="35"/>
    </row>
    <row r="721" ht="14.25" customHeight="1">
      <c r="A721" s="35"/>
      <c r="B721" s="35"/>
      <c r="C721" s="35"/>
      <c r="D721" s="35"/>
      <c r="E721" s="35"/>
      <c r="F721" s="35"/>
    </row>
    <row r="722" ht="14.25" customHeight="1">
      <c r="A722" s="35"/>
      <c r="B722" s="35"/>
      <c r="C722" s="35"/>
      <c r="D722" s="35"/>
      <c r="E722" s="35"/>
      <c r="F722" s="35"/>
    </row>
    <row r="723" ht="14.25" customHeight="1">
      <c r="A723" s="35"/>
      <c r="B723" s="35"/>
      <c r="C723" s="35"/>
      <c r="D723" s="35"/>
      <c r="E723" s="35"/>
      <c r="F723" s="35"/>
    </row>
    <row r="724" ht="14.25" customHeight="1">
      <c r="A724" s="35"/>
      <c r="B724" s="35"/>
      <c r="C724" s="35"/>
      <c r="D724" s="35"/>
      <c r="E724" s="35"/>
      <c r="F724" s="35"/>
    </row>
    <row r="725" ht="14.25" customHeight="1">
      <c r="A725" s="35"/>
      <c r="B725" s="35"/>
      <c r="C725" s="35"/>
      <c r="D725" s="35"/>
      <c r="E725" s="35"/>
      <c r="F725" s="35"/>
    </row>
    <row r="726" ht="14.25" customHeight="1">
      <c r="A726" s="35"/>
      <c r="B726" s="35"/>
      <c r="C726" s="35"/>
      <c r="D726" s="35"/>
      <c r="E726" s="35"/>
      <c r="F726" s="35"/>
    </row>
    <row r="727" ht="14.25" customHeight="1">
      <c r="A727" s="35"/>
      <c r="B727" s="35"/>
      <c r="C727" s="35"/>
      <c r="D727" s="35"/>
      <c r="E727" s="35"/>
      <c r="F727" s="35"/>
    </row>
    <row r="728" ht="14.25" customHeight="1">
      <c r="A728" s="35"/>
      <c r="B728" s="35"/>
      <c r="C728" s="35"/>
      <c r="D728" s="35"/>
      <c r="E728" s="35"/>
      <c r="F728" s="35"/>
    </row>
    <row r="729" ht="14.25" customHeight="1">
      <c r="A729" s="35"/>
      <c r="B729" s="35"/>
      <c r="C729" s="35"/>
      <c r="D729" s="35"/>
      <c r="E729" s="35"/>
      <c r="F729" s="35"/>
    </row>
    <row r="730" ht="14.25" customHeight="1">
      <c r="A730" s="35"/>
      <c r="B730" s="35"/>
      <c r="C730" s="35"/>
      <c r="D730" s="35"/>
      <c r="E730" s="35"/>
      <c r="F730" s="35"/>
    </row>
    <row r="731" ht="14.25" customHeight="1">
      <c r="A731" s="35"/>
      <c r="B731" s="35"/>
      <c r="C731" s="35"/>
      <c r="D731" s="35"/>
      <c r="E731" s="35"/>
      <c r="F731" s="35"/>
    </row>
    <row r="732" ht="14.25" customHeight="1">
      <c r="A732" s="35"/>
      <c r="B732" s="35"/>
      <c r="C732" s="35"/>
      <c r="D732" s="35"/>
      <c r="E732" s="35"/>
      <c r="F732" s="35"/>
    </row>
    <row r="733" ht="14.25" customHeight="1">
      <c r="A733" s="35"/>
      <c r="B733" s="35"/>
      <c r="C733" s="35"/>
      <c r="D733" s="35"/>
      <c r="E733" s="35"/>
      <c r="F733" s="35"/>
    </row>
    <row r="734" ht="14.25" customHeight="1">
      <c r="A734" s="35"/>
      <c r="B734" s="35"/>
      <c r="C734" s="35"/>
      <c r="D734" s="35"/>
      <c r="E734" s="35"/>
      <c r="F734" s="35"/>
    </row>
    <row r="735" ht="14.25" customHeight="1">
      <c r="A735" s="35"/>
      <c r="B735" s="35"/>
      <c r="C735" s="35"/>
      <c r="D735" s="35"/>
      <c r="E735" s="35"/>
      <c r="F735" s="35"/>
    </row>
    <row r="736" ht="14.25" customHeight="1">
      <c r="A736" s="35"/>
      <c r="B736" s="35"/>
      <c r="C736" s="35"/>
      <c r="D736" s="35"/>
      <c r="E736" s="35"/>
      <c r="F736" s="35"/>
    </row>
    <row r="737" ht="14.25" customHeight="1">
      <c r="A737" s="35"/>
      <c r="B737" s="35"/>
      <c r="C737" s="35"/>
      <c r="D737" s="35"/>
      <c r="E737" s="35"/>
      <c r="F737" s="35"/>
    </row>
    <row r="738" ht="14.25" customHeight="1">
      <c r="A738" s="35"/>
      <c r="B738" s="35"/>
      <c r="C738" s="35"/>
      <c r="D738" s="35"/>
      <c r="E738" s="35"/>
      <c r="F738" s="35"/>
    </row>
    <row r="739" ht="14.25" customHeight="1">
      <c r="A739" s="35"/>
      <c r="B739" s="35"/>
      <c r="C739" s="35"/>
      <c r="D739" s="35"/>
      <c r="E739" s="35"/>
      <c r="F739" s="35"/>
    </row>
    <row r="740" ht="14.25" customHeight="1">
      <c r="A740" s="35"/>
      <c r="B740" s="35"/>
      <c r="C740" s="35"/>
      <c r="D740" s="35"/>
      <c r="E740" s="35"/>
      <c r="F740" s="35"/>
    </row>
    <row r="741" ht="14.25" customHeight="1">
      <c r="A741" s="35"/>
      <c r="B741" s="35"/>
      <c r="C741" s="35"/>
      <c r="D741" s="35"/>
      <c r="E741" s="35"/>
      <c r="F741" s="35"/>
    </row>
    <row r="742" ht="14.25" customHeight="1">
      <c r="A742" s="35"/>
      <c r="B742" s="35"/>
      <c r="C742" s="35"/>
      <c r="D742" s="35"/>
      <c r="E742" s="35"/>
      <c r="F742" s="35"/>
    </row>
    <row r="743" ht="14.25" customHeight="1">
      <c r="A743" s="35"/>
      <c r="B743" s="35"/>
      <c r="C743" s="35"/>
      <c r="D743" s="35"/>
      <c r="E743" s="35"/>
      <c r="F743" s="35"/>
    </row>
    <row r="744" ht="14.25" customHeight="1">
      <c r="A744" s="35"/>
      <c r="B744" s="35"/>
      <c r="C744" s="35"/>
      <c r="D744" s="35"/>
      <c r="E744" s="35"/>
      <c r="F744" s="35"/>
    </row>
    <row r="745" ht="14.25" customHeight="1">
      <c r="A745" s="35"/>
      <c r="B745" s="35"/>
      <c r="C745" s="35"/>
      <c r="D745" s="35"/>
      <c r="E745" s="35"/>
      <c r="F745" s="35"/>
    </row>
    <row r="746" ht="14.25" customHeight="1">
      <c r="A746" s="35"/>
      <c r="B746" s="35"/>
      <c r="C746" s="35"/>
      <c r="D746" s="35"/>
      <c r="E746" s="35"/>
      <c r="F746" s="35"/>
    </row>
    <row r="747" ht="14.25" customHeight="1">
      <c r="A747" s="35"/>
      <c r="B747" s="35"/>
      <c r="C747" s="35"/>
      <c r="D747" s="35"/>
      <c r="E747" s="35"/>
      <c r="F747" s="35"/>
    </row>
    <row r="748" ht="14.25" customHeight="1">
      <c r="A748" s="35"/>
      <c r="B748" s="35"/>
      <c r="C748" s="35"/>
      <c r="D748" s="35"/>
      <c r="E748" s="35"/>
      <c r="F748" s="35"/>
    </row>
    <row r="749" ht="14.25" customHeight="1">
      <c r="A749" s="35"/>
      <c r="B749" s="35"/>
      <c r="C749" s="35"/>
      <c r="D749" s="35"/>
      <c r="E749" s="35"/>
      <c r="F749" s="35"/>
    </row>
    <row r="750" ht="14.25" customHeight="1">
      <c r="A750" s="35"/>
      <c r="B750" s="35"/>
      <c r="C750" s="35"/>
      <c r="D750" s="35"/>
      <c r="E750" s="35"/>
      <c r="F750" s="35"/>
    </row>
    <row r="751" ht="14.25" customHeight="1">
      <c r="A751" s="35"/>
      <c r="B751" s="35"/>
      <c r="C751" s="35"/>
      <c r="D751" s="35"/>
      <c r="E751" s="35"/>
      <c r="F751" s="35"/>
    </row>
    <row r="752" ht="14.25" customHeight="1">
      <c r="A752" s="35"/>
      <c r="B752" s="35"/>
      <c r="C752" s="35"/>
      <c r="D752" s="35"/>
      <c r="E752" s="35"/>
      <c r="F752" s="35"/>
    </row>
    <row r="753" ht="14.25" customHeight="1">
      <c r="A753" s="35"/>
      <c r="B753" s="35"/>
      <c r="C753" s="35"/>
      <c r="D753" s="35"/>
      <c r="E753" s="35"/>
      <c r="F753" s="35"/>
    </row>
    <row r="754" ht="14.25" customHeight="1">
      <c r="A754" s="35"/>
      <c r="B754" s="35"/>
      <c r="C754" s="35"/>
      <c r="D754" s="35"/>
      <c r="E754" s="35"/>
      <c r="F754" s="35"/>
    </row>
    <row r="755" ht="14.25" customHeight="1">
      <c r="A755" s="35"/>
      <c r="B755" s="35"/>
      <c r="C755" s="35"/>
      <c r="D755" s="35"/>
      <c r="E755" s="35"/>
      <c r="F755" s="35"/>
    </row>
    <row r="756" ht="14.25" customHeight="1">
      <c r="A756" s="35"/>
      <c r="B756" s="35"/>
      <c r="C756" s="35"/>
      <c r="D756" s="35"/>
      <c r="E756" s="35"/>
      <c r="F756" s="35"/>
    </row>
    <row r="757" ht="14.25" customHeight="1">
      <c r="A757" s="35"/>
      <c r="B757" s="35"/>
      <c r="C757" s="35"/>
      <c r="D757" s="35"/>
      <c r="E757" s="35"/>
      <c r="F757" s="35"/>
    </row>
    <row r="758" ht="14.25" customHeight="1">
      <c r="A758" s="35"/>
      <c r="B758" s="35"/>
      <c r="C758" s="35"/>
      <c r="D758" s="35"/>
      <c r="E758" s="35"/>
      <c r="F758" s="35"/>
    </row>
    <row r="759" ht="14.25" customHeight="1">
      <c r="A759" s="35"/>
      <c r="B759" s="35"/>
      <c r="C759" s="35"/>
      <c r="D759" s="35"/>
      <c r="E759" s="35"/>
      <c r="F759" s="35"/>
    </row>
    <row r="760" ht="14.25" customHeight="1">
      <c r="A760" s="35"/>
      <c r="B760" s="35"/>
      <c r="C760" s="35"/>
      <c r="D760" s="35"/>
      <c r="E760" s="35"/>
      <c r="F760" s="35"/>
    </row>
    <row r="761" ht="14.25" customHeight="1">
      <c r="A761" s="35"/>
      <c r="B761" s="35"/>
      <c r="C761" s="35"/>
      <c r="D761" s="35"/>
      <c r="E761" s="35"/>
      <c r="F761" s="35"/>
    </row>
    <row r="762" ht="14.25" customHeight="1">
      <c r="A762" s="35"/>
      <c r="B762" s="35"/>
      <c r="C762" s="35"/>
      <c r="D762" s="35"/>
      <c r="E762" s="35"/>
      <c r="F762" s="35"/>
    </row>
    <row r="763" ht="14.25" customHeight="1">
      <c r="A763" s="35"/>
      <c r="B763" s="35"/>
      <c r="C763" s="35"/>
      <c r="D763" s="35"/>
      <c r="E763" s="35"/>
      <c r="F763" s="35"/>
    </row>
    <row r="764" ht="14.25" customHeight="1">
      <c r="A764" s="35"/>
      <c r="B764" s="35"/>
      <c r="C764" s="35"/>
      <c r="D764" s="35"/>
      <c r="E764" s="35"/>
      <c r="F764" s="35"/>
    </row>
    <row r="765" ht="14.25" customHeight="1">
      <c r="A765" s="35"/>
      <c r="B765" s="35"/>
      <c r="C765" s="35"/>
      <c r="D765" s="35"/>
      <c r="E765" s="35"/>
      <c r="F765" s="35"/>
    </row>
    <row r="766" ht="14.25" customHeight="1">
      <c r="A766" s="35"/>
      <c r="B766" s="35"/>
      <c r="C766" s="35"/>
      <c r="D766" s="35"/>
      <c r="E766" s="35"/>
      <c r="F766" s="35"/>
    </row>
    <row r="767" ht="14.25" customHeight="1">
      <c r="A767" s="35"/>
      <c r="B767" s="35"/>
      <c r="C767" s="35"/>
      <c r="D767" s="35"/>
      <c r="E767" s="35"/>
      <c r="F767" s="35"/>
    </row>
    <row r="768" ht="14.25" customHeight="1">
      <c r="A768" s="35"/>
      <c r="B768" s="35"/>
      <c r="C768" s="35"/>
      <c r="D768" s="35"/>
      <c r="E768" s="35"/>
      <c r="F768" s="35"/>
    </row>
    <row r="769" ht="14.25" customHeight="1">
      <c r="A769" s="35"/>
      <c r="B769" s="35"/>
      <c r="C769" s="35"/>
      <c r="D769" s="35"/>
      <c r="E769" s="35"/>
      <c r="F769" s="35"/>
    </row>
    <row r="770" ht="14.25" customHeight="1">
      <c r="A770" s="35"/>
      <c r="B770" s="35"/>
      <c r="C770" s="35"/>
      <c r="D770" s="35"/>
      <c r="E770" s="35"/>
      <c r="F770" s="35"/>
    </row>
    <row r="771" ht="14.25" customHeight="1">
      <c r="A771" s="35"/>
      <c r="B771" s="35"/>
      <c r="C771" s="35"/>
      <c r="D771" s="35"/>
      <c r="E771" s="35"/>
      <c r="F771" s="35"/>
    </row>
    <row r="772" ht="14.25" customHeight="1">
      <c r="A772" s="35"/>
      <c r="B772" s="35"/>
      <c r="C772" s="35"/>
      <c r="D772" s="35"/>
      <c r="E772" s="35"/>
      <c r="F772" s="35"/>
    </row>
    <row r="773" ht="14.25" customHeight="1">
      <c r="A773" s="35"/>
      <c r="B773" s="35"/>
      <c r="C773" s="35"/>
      <c r="D773" s="35"/>
      <c r="E773" s="35"/>
      <c r="F773" s="35"/>
    </row>
    <row r="774" ht="14.25" customHeight="1">
      <c r="A774" s="35"/>
      <c r="B774" s="35"/>
      <c r="C774" s="35"/>
      <c r="D774" s="35"/>
      <c r="E774" s="35"/>
      <c r="F774" s="35"/>
    </row>
    <row r="775" ht="14.25" customHeight="1">
      <c r="A775" s="35"/>
      <c r="B775" s="35"/>
      <c r="C775" s="35"/>
      <c r="D775" s="35"/>
      <c r="E775" s="35"/>
      <c r="F775" s="35"/>
    </row>
    <row r="776" ht="14.25" customHeight="1">
      <c r="A776" s="35"/>
      <c r="B776" s="35"/>
      <c r="C776" s="35"/>
      <c r="D776" s="35"/>
      <c r="E776" s="35"/>
      <c r="F776" s="35"/>
    </row>
    <row r="777" ht="14.25" customHeight="1">
      <c r="A777" s="35"/>
      <c r="B777" s="35"/>
      <c r="C777" s="35"/>
      <c r="D777" s="35"/>
      <c r="E777" s="35"/>
      <c r="F777" s="35"/>
    </row>
    <row r="778" ht="14.25" customHeight="1">
      <c r="A778" s="35"/>
      <c r="B778" s="35"/>
      <c r="C778" s="35"/>
      <c r="D778" s="35"/>
      <c r="E778" s="35"/>
      <c r="F778" s="35"/>
    </row>
    <row r="779" ht="14.25" customHeight="1">
      <c r="A779" s="35"/>
      <c r="B779" s="35"/>
      <c r="C779" s="35"/>
      <c r="D779" s="35"/>
      <c r="E779" s="35"/>
      <c r="F779" s="35"/>
    </row>
    <row r="780" ht="14.25" customHeight="1">
      <c r="A780" s="35"/>
      <c r="B780" s="35"/>
      <c r="C780" s="35"/>
      <c r="D780" s="35"/>
      <c r="E780" s="35"/>
      <c r="F780" s="35"/>
    </row>
    <row r="781" ht="14.25" customHeight="1">
      <c r="A781" s="35"/>
      <c r="B781" s="35"/>
      <c r="C781" s="35"/>
      <c r="D781" s="35"/>
      <c r="E781" s="35"/>
      <c r="F781" s="35"/>
    </row>
    <row r="782" ht="14.25" customHeight="1">
      <c r="A782" s="35"/>
      <c r="B782" s="35"/>
      <c r="C782" s="35"/>
      <c r="D782" s="35"/>
      <c r="E782" s="35"/>
      <c r="F782" s="35"/>
    </row>
    <row r="783" ht="14.25" customHeight="1">
      <c r="A783" s="35"/>
      <c r="B783" s="35"/>
      <c r="C783" s="35"/>
      <c r="D783" s="35"/>
      <c r="E783" s="35"/>
      <c r="F783" s="35"/>
    </row>
    <row r="784" ht="14.25" customHeight="1">
      <c r="A784" s="35"/>
      <c r="B784" s="35"/>
      <c r="C784" s="35"/>
      <c r="D784" s="35"/>
      <c r="E784" s="35"/>
      <c r="F784" s="35"/>
    </row>
    <row r="785" ht="14.25" customHeight="1">
      <c r="A785" s="35"/>
      <c r="B785" s="35"/>
      <c r="C785" s="35"/>
      <c r="D785" s="35"/>
      <c r="E785" s="35"/>
      <c r="F785" s="35"/>
    </row>
    <row r="786" ht="14.25" customHeight="1">
      <c r="A786" s="35"/>
      <c r="B786" s="35"/>
      <c r="C786" s="35"/>
      <c r="D786" s="35"/>
      <c r="E786" s="35"/>
      <c r="F786" s="35"/>
    </row>
    <row r="787" ht="14.25" customHeight="1">
      <c r="A787" s="35"/>
      <c r="B787" s="35"/>
      <c r="C787" s="35"/>
      <c r="D787" s="35"/>
      <c r="E787" s="35"/>
      <c r="F787" s="35"/>
    </row>
    <row r="788" ht="14.25" customHeight="1">
      <c r="A788" s="35"/>
      <c r="B788" s="35"/>
      <c r="C788" s="35"/>
      <c r="D788" s="35"/>
      <c r="E788" s="35"/>
      <c r="F788" s="35"/>
    </row>
    <row r="789" ht="14.25" customHeight="1">
      <c r="A789" s="35"/>
      <c r="B789" s="35"/>
      <c r="C789" s="35"/>
      <c r="D789" s="35"/>
      <c r="E789" s="35"/>
      <c r="F789" s="35"/>
    </row>
    <row r="790" ht="14.25" customHeight="1">
      <c r="A790" s="35"/>
      <c r="B790" s="35"/>
      <c r="C790" s="35"/>
      <c r="D790" s="35"/>
      <c r="E790" s="35"/>
      <c r="F790" s="35"/>
    </row>
    <row r="791" ht="14.25" customHeight="1">
      <c r="A791" s="35"/>
      <c r="B791" s="35"/>
      <c r="C791" s="35"/>
      <c r="D791" s="35"/>
      <c r="E791" s="35"/>
      <c r="F791" s="35"/>
    </row>
    <row r="792" ht="14.25" customHeight="1">
      <c r="A792" s="35"/>
      <c r="B792" s="35"/>
      <c r="C792" s="35"/>
      <c r="D792" s="35"/>
      <c r="E792" s="35"/>
      <c r="F792" s="35"/>
    </row>
    <row r="793" ht="14.25" customHeight="1">
      <c r="A793" s="35"/>
      <c r="B793" s="35"/>
      <c r="C793" s="35"/>
      <c r="D793" s="35"/>
      <c r="E793" s="35"/>
      <c r="F793" s="35"/>
    </row>
    <row r="794" ht="14.25" customHeight="1">
      <c r="A794" s="35"/>
      <c r="B794" s="35"/>
      <c r="C794" s="35"/>
      <c r="D794" s="35"/>
      <c r="E794" s="35"/>
      <c r="F794" s="35"/>
    </row>
    <row r="795" ht="14.25" customHeight="1">
      <c r="A795" s="35"/>
      <c r="B795" s="35"/>
      <c r="C795" s="35"/>
      <c r="D795" s="35"/>
      <c r="E795" s="35"/>
      <c r="F795" s="35"/>
    </row>
    <row r="796" ht="14.25" customHeight="1">
      <c r="A796" s="35"/>
      <c r="B796" s="35"/>
      <c r="C796" s="35"/>
      <c r="D796" s="35"/>
      <c r="E796" s="35"/>
      <c r="F796" s="35"/>
    </row>
    <row r="797" ht="14.25" customHeight="1">
      <c r="A797" s="35"/>
      <c r="B797" s="35"/>
      <c r="C797" s="35"/>
      <c r="D797" s="35"/>
      <c r="E797" s="35"/>
      <c r="F797" s="35"/>
    </row>
    <row r="798" ht="14.25" customHeight="1">
      <c r="A798" s="35"/>
      <c r="B798" s="35"/>
      <c r="C798" s="35"/>
      <c r="D798" s="35"/>
      <c r="E798" s="35"/>
      <c r="F798" s="35"/>
    </row>
    <row r="799" ht="14.25" customHeight="1">
      <c r="A799" s="35"/>
      <c r="B799" s="35"/>
      <c r="C799" s="35"/>
      <c r="D799" s="35"/>
      <c r="E799" s="35"/>
      <c r="F799" s="35"/>
    </row>
    <row r="800" ht="14.25" customHeight="1">
      <c r="A800" s="35"/>
      <c r="B800" s="35"/>
      <c r="C800" s="35"/>
      <c r="D800" s="35"/>
      <c r="E800" s="35"/>
      <c r="F800" s="35"/>
    </row>
    <row r="801" ht="14.25" customHeight="1">
      <c r="A801" s="35"/>
      <c r="B801" s="35"/>
      <c r="C801" s="35"/>
      <c r="D801" s="35"/>
      <c r="E801" s="35"/>
      <c r="F801" s="35"/>
    </row>
    <row r="802" ht="14.25" customHeight="1">
      <c r="A802" s="35"/>
      <c r="B802" s="35"/>
      <c r="C802" s="35"/>
      <c r="D802" s="35"/>
      <c r="E802" s="35"/>
      <c r="F802" s="35"/>
    </row>
    <row r="803" ht="14.25" customHeight="1">
      <c r="A803" s="35"/>
      <c r="B803" s="35"/>
      <c r="C803" s="35"/>
      <c r="D803" s="35"/>
      <c r="E803" s="35"/>
      <c r="F803" s="35"/>
    </row>
    <row r="804" ht="14.25" customHeight="1">
      <c r="A804" s="35"/>
      <c r="B804" s="35"/>
      <c r="C804" s="35"/>
      <c r="D804" s="35"/>
      <c r="E804" s="35"/>
      <c r="F804" s="35"/>
    </row>
    <row r="805" ht="14.25" customHeight="1">
      <c r="A805" s="35"/>
      <c r="B805" s="35"/>
      <c r="C805" s="35"/>
      <c r="D805" s="35"/>
      <c r="E805" s="35"/>
      <c r="F805" s="35"/>
    </row>
    <row r="806" ht="14.25" customHeight="1">
      <c r="A806" s="35"/>
      <c r="B806" s="35"/>
      <c r="C806" s="35"/>
      <c r="D806" s="35"/>
      <c r="E806" s="35"/>
      <c r="F806" s="35"/>
    </row>
    <row r="807" ht="14.25" customHeight="1">
      <c r="A807" s="35"/>
      <c r="B807" s="35"/>
      <c r="C807" s="35"/>
      <c r="D807" s="35"/>
      <c r="E807" s="35"/>
      <c r="F807" s="35"/>
    </row>
    <row r="808" ht="14.25" customHeight="1">
      <c r="A808" s="35"/>
      <c r="B808" s="35"/>
      <c r="C808" s="35"/>
      <c r="D808" s="35"/>
      <c r="E808" s="35"/>
      <c r="F808" s="35"/>
    </row>
    <row r="809" ht="14.25" customHeight="1">
      <c r="A809" s="35"/>
      <c r="B809" s="35"/>
      <c r="C809" s="35"/>
      <c r="D809" s="35"/>
      <c r="E809" s="35"/>
      <c r="F809" s="35"/>
    </row>
    <row r="810" ht="14.25" customHeight="1">
      <c r="A810" s="35"/>
      <c r="B810" s="35"/>
      <c r="C810" s="35"/>
      <c r="D810" s="35"/>
      <c r="E810" s="35"/>
      <c r="F810" s="35"/>
    </row>
    <row r="811" ht="14.25" customHeight="1">
      <c r="A811" s="35"/>
      <c r="B811" s="35"/>
      <c r="C811" s="35"/>
      <c r="D811" s="35"/>
      <c r="E811" s="35"/>
      <c r="F811" s="35"/>
    </row>
    <row r="812" ht="14.25" customHeight="1">
      <c r="A812" s="35"/>
      <c r="B812" s="35"/>
      <c r="C812" s="35"/>
      <c r="D812" s="35"/>
      <c r="E812" s="35"/>
      <c r="F812" s="35"/>
    </row>
    <row r="813" ht="14.25" customHeight="1">
      <c r="A813" s="35"/>
      <c r="B813" s="35"/>
      <c r="C813" s="35"/>
      <c r="D813" s="35"/>
      <c r="E813" s="35"/>
      <c r="F813" s="35"/>
    </row>
    <row r="814" ht="14.25" customHeight="1">
      <c r="A814" s="35"/>
      <c r="B814" s="35"/>
      <c r="C814" s="35"/>
      <c r="D814" s="35"/>
      <c r="E814" s="35"/>
      <c r="F814" s="35"/>
    </row>
    <row r="815" ht="14.25" customHeight="1">
      <c r="A815" s="35"/>
      <c r="B815" s="35"/>
      <c r="C815" s="35"/>
      <c r="D815" s="35"/>
      <c r="E815" s="35"/>
      <c r="F815" s="35"/>
    </row>
    <row r="816" ht="14.25" customHeight="1">
      <c r="A816" s="35"/>
      <c r="B816" s="35"/>
      <c r="C816" s="35"/>
      <c r="D816" s="35"/>
      <c r="E816" s="35"/>
      <c r="F816" s="35"/>
    </row>
    <row r="817" ht="14.25" customHeight="1">
      <c r="A817" s="35"/>
      <c r="B817" s="35"/>
      <c r="C817" s="35"/>
      <c r="D817" s="35"/>
      <c r="E817" s="35"/>
      <c r="F817" s="35"/>
    </row>
    <row r="818" ht="14.25" customHeight="1">
      <c r="A818" s="35"/>
      <c r="B818" s="35"/>
      <c r="C818" s="35"/>
      <c r="D818" s="35"/>
      <c r="E818" s="35"/>
      <c r="F818" s="35"/>
    </row>
    <row r="819" ht="14.25" customHeight="1">
      <c r="A819" s="35"/>
      <c r="B819" s="35"/>
      <c r="C819" s="35"/>
      <c r="D819" s="35"/>
      <c r="E819" s="35"/>
      <c r="F819" s="35"/>
    </row>
    <row r="820" ht="14.25" customHeight="1">
      <c r="A820" s="35"/>
      <c r="B820" s="35"/>
      <c r="C820" s="35"/>
      <c r="D820" s="35"/>
      <c r="E820" s="35"/>
      <c r="F820" s="35"/>
    </row>
    <row r="821" ht="14.25" customHeight="1">
      <c r="A821" s="35"/>
      <c r="B821" s="35"/>
      <c r="C821" s="35"/>
      <c r="D821" s="35"/>
      <c r="E821" s="35"/>
      <c r="F821" s="35"/>
    </row>
    <row r="822" ht="14.25" customHeight="1">
      <c r="A822" s="35"/>
      <c r="B822" s="35"/>
      <c r="C822" s="35"/>
      <c r="D822" s="35"/>
      <c r="E822" s="35"/>
      <c r="F822" s="35"/>
    </row>
    <row r="823" ht="14.25" customHeight="1">
      <c r="A823" s="35"/>
      <c r="B823" s="35"/>
      <c r="C823" s="35"/>
      <c r="D823" s="35"/>
      <c r="E823" s="35"/>
      <c r="F823" s="35"/>
    </row>
    <row r="824" ht="14.25" customHeight="1">
      <c r="A824" s="35"/>
      <c r="B824" s="35"/>
      <c r="C824" s="35"/>
      <c r="D824" s="35"/>
      <c r="E824" s="35"/>
      <c r="F824" s="35"/>
    </row>
    <row r="825" ht="14.25" customHeight="1">
      <c r="A825" s="35"/>
      <c r="B825" s="35"/>
      <c r="C825" s="35"/>
      <c r="D825" s="35"/>
      <c r="E825" s="35"/>
      <c r="F825" s="35"/>
    </row>
    <row r="826" ht="14.25" customHeight="1">
      <c r="A826" s="35"/>
      <c r="B826" s="35"/>
      <c r="C826" s="35"/>
      <c r="D826" s="35"/>
      <c r="E826" s="35"/>
      <c r="F826" s="35"/>
    </row>
    <row r="827" ht="14.25" customHeight="1">
      <c r="A827" s="35"/>
      <c r="B827" s="35"/>
      <c r="C827" s="35"/>
      <c r="D827" s="35"/>
      <c r="E827" s="35"/>
      <c r="F827" s="35"/>
    </row>
    <row r="828" ht="14.25" customHeight="1">
      <c r="A828" s="35"/>
      <c r="B828" s="35"/>
      <c r="C828" s="35"/>
      <c r="D828" s="35"/>
      <c r="E828" s="35"/>
      <c r="F828" s="35"/>
    </row>
    <row r="829" ht="14.25" customHeight="1">
      <c r="A829" s="35"/>
      <c r="B829" s="35"/>
      <c r="C829" s="35"/>
      <c r="D829" s="35"/>
      <c r="E829" s="35"/>
      <c r="F829" s="35"/>
    </row>
    <row r="830" ht="14.25" customHeight="1">
      <c r="A830" s="35"/>
      <c r="B830" s="35"/>
      <c r="C830" s="35"/>
      <c r="D830" s="35"/>
      <c r="E830" s="35"/>
      <c r="F830" s="35"/>
    </row>
    <row r="831" ht="14.25" customHeight="1">
      <c r="A831" s="35"/>
      <c r="B831" s="35"/>
      <c r="C831" s="35"/>
      <c r="D831" s="35"/>
      <c r="E831" s="35"/>
      <c r="F831" s="35"/>
    </row>
    <row r="832" ht="14.25" customHeight="1">
      <c r="A832" s="35"/>
      <c r="B832" s="35"/>
      <c r="C832" s="35"/>
      <c r="D832" s="35"/>
      <c r="E832" s="35"/>
      <c r="F832" s="35"/>
    </row>
    <row r="833" ht="14.25" customHeight="1">
      <c r="A833" s="35"/>
      <c r="B833" s="35"/>
      <c r="C833" s="35"/>
      <c r="D833" s="35"/>
      <c r="E833" s="35"/>
      <c r="F833" s="35"/>
    </row>
    <row r="834" ht="14.25" customHeight="1">
      <c r="A834" s="35"/>
      <c r="B834" s="35"/>
      <c r="C834" s="35"/>
      <c r="D834" s="35"/>
      <c r="E834" s="35"/>
      <c r="F834" s="35"/>
    </row>
    <row r="835" ht="14.25" customHeight="1">
      <c r="A835" s="35"/>
      <c r="B835" s="35"/>
      <c r="C835" s="35"/>
      <c r="D835" s="35"/>
      <c r="E835" s="35"/>
      <c r="F835" s="35"/>
    </row>
    <row r="836" ht="14.25" customHeight="1">
      <c r="A836" s="35"/>
      <c r="B836" s="35"/>
      <c r="C836" s="35"/>
      <c r="D836" s="35"/>
      <c r="E836" s="35"/>
      <c r="F836" s="35"/>
    </row>
    <row r="837" ht="14.25" customHeight="1">
      <c r="A837" s="35"/>
      <c r="B837" s="35"/>
      <c r="C837" s="35"/>
      <c r="D837" s="35"/>
      <c r="E837" s="35"/>
      <c r="F837" s="35"/>
    </row>
    <row r="838" ht="14.25" customHeight="1">
      <c r="A838" s="35"/>
      <c r="B838" s="35"/>
      <c r="C838" s="35"/>
      <c r="D838" s="35"/>
      <c r="E838" s="35"/>
      <c r="F838" s="35"/>
    </row>
    <row r="839" ht="14.25" customHeight="1">
      <c r="A839" s="35"/>
      <c r="B839" s="35"/>
      <c r="C839" s="35"/>
      <c r="D839" s="35"/>
      <c r="E839" s="35"/>
      <c r="F839" s="35"/>
    </row>
    <row r="840" ht="14.25" customHeight="1">
      <c r="A840" s="35"/>
      <c r="B840" s="35"/>
      <c r="C840" s="35"/>
      <c r="D840" s="35"/>
      <c r="E840" s="35"/>
      <c r="F840" s="35"/>
    </row>
    <row r="841" ht="14.25" customHeight="1">
      <c r="A841" s="35"/>
      <c r="B841" s="35"/>
      <c r="C841" s="35"/>
      <c r="D841" s="35"/>
      <c r="E841" s="35"/>
      <c r="F841" s="35"/>
    </row>
    <row r="842" ht="14.25" customHeight="1">
      <c r="A842" s="35"/>
      <c r="B842" s="35"/>
      <c r="C842" s="35"/>
      <c r="D842" s="35"/>
      <c r="E842" s="35"/>
      <c r="F842" s="35"/>
    </row>
    <row r="843" ht="14.25" customHeight="1">
      <c r="A843" s="35"/>
      <c r="B843" s="35"/>
      <c r="C843" s="35"/>
      <c r="D843" s="35"/>
      <c r="E843" s="35"/>
      <c r="F843" s="35"/>
    </row>
    <row r="844" ht="14.25" customHeight="1">
      <c r="A844" s="35"/>
      <c r="B844" s="35"/>
      <c r="C844" s="35"/>
      <c r="D844" s="35"/>
      <c r="E844" s="35"/>
      <c r="F844" s="35"/>
    </row>
    <row r="845" ht="14.25" customHeight="1">
      <c r="A845" s="35"/>
      <c r="B845" s="35"/>
      <c r="C845" s="35"/>
      <c r="D845" s="35"/>
      <c r="E845" s="35"/>
      <c r="F845" s="35"/>
    </row>
    <row r="846" ht="14.25" customHeight="1">
      <c r="A846" s="35"/>
      <c r="B846" s="35"/>
      <c r="C846" s="35"/>
      <c r="D846" s="35"/>
      <c r="E846" s="35"/>
      <c r="F846" s="35"/>
    </row>
    <row r="847" ht="14.25" customHeight="1">
      <c r="A847" s="35"/>
      <c r="B847" s="35"/>
      <c r="C847" s="35"/>
      <c r="D847" s="35"/>
      <c r="E847" s="35"/>
      <c r="F847" s="35"/>
    </row>
    <row r="848" ht="14.25" customHeight="1">
      <c r="A848" s="35"/>
      <c r="B848" s="35"/>
      <c r="C848" s="35"/>
      <c r="D848" s="35"/>
      <c r="E848" s="35"/>
      <c r="F848" s="35"/>
    </row>
    <row r="849" ht="14.25" customHeight="1">
      <c r="A849" s="35"/>
      <c r="B849" s="35"/>
      <c r="C849" s="35"/>
      <c r="D849" s="35"/>
      <c r="E849" s="35"/>
      <c r="F849" s="35"/>
    </row>
    <row r="850" ht="14.25" customHeight="1">
      <c r="A850" s="35"/>
      <c r="B850" s="35"/>
      <c r="C850" s="35"/>
      <c r="D850" s="35"/>
      <c r="E850" s="35"/>
      <c r="F850" s="35"/>
    </row>
    <row r="851" ht="14.25" customHeight="1">
      <c r="A851" s="35"/>
      <c r="B851" s="35"/>
      <c r="C851" s="35"/>
      <c r="D851" s="35"/>
      <c r="E851" s="35"/>
      <c r="F851" s="35"/>
    </row>
    <row r="852" ht="14.25" customHeight="1">
      <c r="A852" s="35"/>
      <c r="B852" s="35"/>
      <c r="C852" s="35"/>
      <c r="D852" s="35"/>
      <c r="E852" s="35"/>
      <c r="F852" s="35"/>
    </row>
    <row r="853" ht="14.25" customHeight="1">
      <c r="A853" s="35"/>
      <c r="B853" s="35"/>
      <c r="C853" s="35"/>
      <c r="D853" s="35"/>
      <c r="E853" s="35"/>
      <c r="F853" s="35"/>
    </row>
    <row r="854" ht="14.25" customHeight="1">
      <c r="A854" s="35"/>
      <c r="B854" s="35"/>
      <c r="C854" s="35"/>
      <c r="D854" s="35"/>
      <c r="E854" s="35"/>
      <c r="F854" s="35"/>
    </row>
    <row r="855" ht="14.25" customHeight="1">
      <c r="A855" s="35"/>
      <c r="B855" s="35"/>
      <c r="C855" s="35"/>
      <c r="D855" s="35"/>
      <c r="E855" s="35"/>
      <c r="F855" s="35"/>
    </row>
    <row r="856" ht="14.25" customHeight="1">
      <c r="A856" s="35"/>
      <c r="B856" s="35"/>
      <c r="C856" s="35"/>
      <c r="D856" s="35"/>
      <c r="E856" s="35"/>
      <c r="F856" s="35"/>
    </row>
    <row r="857" ht="14.25" customHeight="1">
      <c r="A857" s="35"/>
      <c r="B857" s="35"/>
      <c r="C857" s="35"/>
      <c r="D857" s="35"/>
      <c r="E857" s="35"/>
      <c r="F857" s="35"/>
    </row>
    <row r="858" ht="14.25" customHeight="1">
      <c r="A858" s="35"/>
      <c r="B858" s="35"/>
      <c r="C858" s="35"/>
      <c r="D858" s="35"/>
      <c r="E858" s="35"/>
      <c r="F858" s="35"/>
    </row>
    <row r="859" ht="14.25" customHeight="1">
      <c r="A859" s="35"/>
      <c r="B859" s="35"/>
      <c r="C859" s="35"/>
      <c r="D859" s="35"/>
      <c r="E859" s="35"/>
      <c r="F859" s="35"/>
    </row>
    <row r="860" ht="14.25" customHeight="1">
      <c r="A860" s="35"/>
      <c r="B860" s="35"/>
      <c r="C860" s="35"/>
      <c r="D860" s="35"/>
      <c r="E860" s="35"/>
      <c r="F860" s="35"/>
    </row>
    <row r="861" ht="14.25" customHeight="1">
      <c r="A861" s="35"/>
      <c r="B861" s="35"/>
      <c r="C861" s="35"/>
      <c r="D861" s="35"/>
      <c r="E861" s="35"/>
      <c r="F861" s="35"/>
    </row>
    <row r="862" ht="14.25" customHeight="1">
      <c r="A862" s="35"/>
      <c r="B862" s="35"/>
      <c r="C862" s="35"/>
      <c r="D862" s="35"/>
      <c r="E862" s="35"/>
      <c r="F862" s="35"/>
    </row>
    <row r="863" ht="14.25" customHeight="1">
      <c r="A863" s="35"/>
      <c r="B863" s="35"/>
      <c r="C863" s="35"/>
      <c r="D863" s="35"/>
      <c r="E863" s="35"/>
      <c r="F863" s="35"/>
    </row>
    <row r="864" ht="14.25" customHeight="1">
      <c r="A864" s="35"/>
      <c r="B864" s="35"/>
      <c r="C864" s="35"/>
      <c r="D864" s="35"/>
      <c r="E864" s="35"/>
      <c r="F864" s="35"/>
    </row>
    <row r="865" ht="14.25" customHeight="1">
      <c r="A865" s="35"/>
      <c r="B865" s="35"/>
      <c r="C865" s="35"/>
      <c r="D865" s="35"/>
      <c r="E865" s="35"/>
      <c r="F865" s="35"/>
    </row>
    <row r="866" ht="14.25" customHeight="1">
      <c r="A866" s="35"/>
      <c r="B866" s="35"/>
      <c r="C866" s="35"/>
      <c r="D866" s="35"/>
      <c r="E866" s="35"/>
      <c r="F866" s="35"/>
    </row>
    <row r="867" ht="14.25" customHeight="1">
      <c r="A867" s="35"/>
      <c r="B867" s="35"/>
      <c r="C867" s="35"/>
      <c r="D867" s="35"/>
      <c r="E867" s="35"/>
      <c r="F867" s="35"/>
    </row>
    <row r="868" ht="14.25" customHeight="1">
      <c r="A868" s="35"/>
      <c r="B868" s="35"/>
      <c r="C868" s="35"/>
      <c r="D868" s="35"/>
      <c r="E868" s="35"/>
      <c r="F868" s="35"/>
    </row>
    <row r="869" ht="14.25" customHeight="1">
      <c r="A869" s="35"/>
      <c r="B869" s="35"/>
      <c r="C869" s="35"/>
      <c r="D869" s="35"/>
      <c r="E869" s="35"/>
      <c r="F869" s="35"/>
    </row>
    <row r="870" ht="14.25" customHeight="1">
      <c r="A870" s="35"/>
      <c r="B870" s="35"/>
      <c r="C870" s="35"/>
      <c r="D870" s="35"/>
      <c r="E870" s="35"/>
      <c r="F870" s="35"/>
    </row>
    <row r="871" ht="14.25" customHeight="1">
      <c r="A871" s="35"/>
      <c r="B871" s="35"/>
      <c r="C871" s="35"/>
      <c r="D871" s="35"/>
      <c r="E871" s="35"/>
      <c r="F871" s="35"/>
    </row>
    <row r="872" ht="14.25" customHeight="1">
      <c r="A872" s="35"/>
      <c r="B872" s="35"/>
      <c r="C872" s="35"/>
      <c r="D872" s="35"/>
      <c r="E872" s="35"/>
      <c r="F872" s="35"/>
    </row>
    <row r="873" ht="14.25" customHeight="1">
      <c r="A873" s="35"/>
      <c r="B873" s="35"/>
      <c r="C873" s="35"/>
      <c r="D873" s="35"/>
      <c r="E873" s="35"/>
      <c r="F873" s="35"/>
    </row>
    <row r="874" ht="14.25" customHeight="1">
      <c r="A874" s="35"/>
      <c r="B874" s="35"/>
      <c r="C874" s="35"/>
      <c r="D874" s="35"/>
      <c r="E874" s="35"/>
      <c r="F874" s="35"/>
    </row>
    <row r="875" ht="14.25" customHeight="1">
      <c r="A875" s="35"/>
      <c r="B875" s="35"/>
      <c r="C875" s="35"/>
      <c r="D875" s="35"/>
      <c r="E875" s="35"/>
      <c r="F875" s="35"/>
    </row>
    <row r="876" ht="14.25" customHeight="1">
      <c r="A876" s="35"/>
      <c r="B876" s="35"/>
      <c r="C876" s="35"/>
      <c r="D876" s="35"/>
      <c r="E876" s="35"/>
      <c r="F876" s="35"/>
    </row>
    <row r="877" ht="14.25" customHeight="1">
      <c r="A877" s="35"/>
      <c r="B877" s="35"/>
      <c r="C877" s="35"/>
      <c r="D877" s="35"/>
      <c r="E877" s="35"/>
      <c r="F877" s="35"/>
    </row>
    <row r="878" ht="14.25" customHeight="1">
      <c r="A878" s="35"/>
      <c r="B878" s="35"/>
      <c r="C878" s="35"/>
      <c r="D878" s="35"/>
      <c r="E878" s="35"/>
      <c r="F878" s="35"/>
    </row>
    <row r="879" ht="14.25" customHeight="1">
      <c r="A879" s="35"/>
      <c r="B879" s="35"/>
      <c r="C879" s="35"/>
      <c r="D879" s="35"/>
      <c r="E879" s="35"/>
      <c r="F879" s="35"/>
    </row>
    <row r="880" ht="14.25" customHeight="1">
      <c r="A880" s="35"/>
      <c r="B880" s="35"/>
      <c r="C880" s="35"/>
      <c r="D880" s="35"/>
      <c r="E880" s="35"/>
      <c r="F880" s="35"/>
    </row>
    <row r="881" ht="14.25" customHeight="1">
      <c r="A881" s="35"/>
      <c r="B881" s="35"/>
      <c r="C881" s="35"/>
      <c r="D881" s="35"/>
      <c r="E881" s="35"/>
      <c r="F881" s="35"/>
    </row>
    <row r="882" ht="14.25" customHeight="1">
      <c r="A882" s="35"/>
      <c r="B882" s="35"/>
      <c r="C882" s="35"/>
      <c r="D882" s="35"/>
      <c r="E882" s="35"/>
      <c r="F882" s="35"/>
    </row>
    <row r="883" ht="14.25" customHeight="1">
      <c r="A883" s="35"/>
      <c r="B883" s="35"/>
      <c r="C883" s="35"/>
      <c r="D883" s="35"/>
      <c r="E883" s="35"/>
      <c r="F883" s="35"/>
    </row>
    <row r="884" ht="14.25" customHeight="1">
      <c r="A884" s="35"/>
      <c r="B884" s="35"/>
      <c r="C884" s="35"/>
      <c r="D884" s="35"/>
      <c r="E884" s="35"/>
      <c r="F884" s="35"/>
    </row>
    <row r="885" ht="14.25" customHeight="1">
      <c r="A885" s="35"/>
      <c r="B885" s="35"/>
      <c r="C885" s="35"/>
      <c r="D885" s="35"/>
      <c r="E885" s="35"/>
      <c r="F885" s="35"/>
    </row>
    <row r="886" ht="14.25" customHeight="1">
      <c r="A886" s="35"/>
      <c r="B886" s="35"/>
      <c r="C886" s="35"/>
      <c r="D886" s="35"/>
      <c r="E886" s="35"/>
      <c r="F886" s="35"/>
    </row>
    <row r="887" ht="14.25" customHeight="1">
      <c r="A887" s="35"/>
      <c r="B887" s="35"/>
      <c r="C887" s="35"/>
      <c r="D887" s="35"/>
      <c r="E887" s="35"/>
      <c r="F887" s="35"/>
    </row>
    <row r="888" ht="14.25" customHeight="1">
      <c r="A888" s="35"/>
      <c r="B888" s="35"/>
      <c r="C888" s="35"/>
      <c r="D888" s="35"/>
      <c r="E888" s="35"/>
      <c r="F888" s="35"/>
    </row>
    <row r="889" ht="14.25" customHeight="1">
      <c r="A889" s="35"/>
      <c r="B889" s="35"/>
      <c r="C889" s="35"/>
      <c r="D889" s="35"/>
      <c r="E889" s="35"/>
      <c r="F889" s="35"/>
    </row>
    <row r="890" ht="14.25" customHeight="1">
      <c r="A890" s="35"/>
      <c r="B890" s="35"/>
      <c r="C890" s="35"/>
      <c r="D890" s="35"/>
      <c r="E890" s="35"/>
      <c r="F890" s="35"/>
    </row>
    <row r="891" ht="14.25" customHeight="1">
      <c r="A891" s="35"/>
      <c r="B891" s="35"/>
      <c r="C891" s="35"/>
      <c r="D891" s="35"/>
      <c r="E891" s="35"/>
      <c r="F891" s="35"/>
    </row>
    <row r="892" ht="14.25" customHeight="1">
      <c r="A892" s="35"/>
      <c r="B892" s="35"/>
      <c r="C892" s="35"/>
      <c r="D892" s="35"/>
      <c r="E892" s="35"/>
      <c r="F892" s="35"/>
    </row>
    <row r="893" ht="14.25" customHeight="1">
      <c r="A893" s="35"/>
      <c r="B893" s="35"/>
      <c r="C893" s="35"/>
      <c r="D893" s="35"/>
      <c r="E893" s="35"/>
      <c r="F893" s="35"/>
    </row>
    <row r="894" ht="14.25" customHeight="1">
      <c r="A894" s="35"/>
      <c r="B894" s="35"/>
      <c r="C894" s="35"/>
      <c r="D894" s="35"/>
      <c r="E894" s="35"/>
      <c r="F894" s="35"/>
    </row>
    <row r="895" ht="14.25" customHeight="1">
      <c r="A895" s="35"/>
      <c r="B895" s="35"/>
      <c r="C895" s="35"/>
      <c r="D895" s="35"/>
      <c r="E895" s="35"/>
      <c r="F895" s="35"/>
    </row>
    <row r="896" ht="14.25" customHeight="1">
      <c r="A896" s="35"/>
      <c r="B896" s="35"/>
      <c r="C896" s="35"/>
      <c r="D896" s="35"/>
      <c r="E896" s="35"/>
      <c r="F896" s="35"/>
    </row>
    <row r="897" ht="14.25" customHeight="1">
      <c r="A897" s="35"/>
      <c r="B897" s="35"/>
      <c r="C897" s="35"/>
      <c r="D897" s="35"/>
      <c r="E897" s="35"/>
      <c r="F897" s="35"/>
    </row>
    <row r="898" ht="14.25" customHeight="1">
      <c r="A898" s="35"/>
      <c r="B898" s="35"/>
      <c r="C898" s="35"/>
      <c r="D898" s="35"/>
      <c r="E898" s="35"/>
      <c r="F898" s="35"/>
    </row>
    <row r="899" ht="14.25" customHeight="1">
      <c r="A899" s="35"/>
      <c r="B899" s="35"/>
      <c r="C899" s="35"/>
      <c r="D899" s="35"/>
      <c r="E899" s="35"/>
      <c r="F899" s="35"/>
    </row>
    <row r="900" ht="14.25" customHeight="1">
      <c r="A900" s="35"/>
      <c r="B900" s="35"/>
      <c r="C900" s="35"/>
      <c r="D900" s="35"/>
      <c r="E900" s="35"/>
      <c r="F900" s="35"/>
    </row>
    <row r="901" ht="14.25" customHeight="1">
      <c r="A901" s="35"/>
      <c r="B901" s="35"/>
      <c r="C901" s="35"/>
      <c r="D901" s="35"/>
      <c r="E901" s="35"/>
      <c r="F901" s="35"/>
    </row>
    <row r="902" ht="14.25" customHeight="1">
      <c r="A902" s="35"/>
      <c r="B902" s="35"/>
      <c r="C902" s="35"/>
      <c r="D902" s="35"/>
      <c r="E902" s="35"/>
      <c r="F902" s="35"/>
    </row>
    <row r="903" ht="14.25" customHeight="1">
      <c r="A903" s="35"/>
      <c r="B903" s="35"/>
      <c r="C903" s="35"/>
      <c r="D903" s="35"/>
      <c r="E903" s="35"/>
      <c r="F903" s="35"/>
    </row>
    <row r="904" ht="14.25" customHeight="1">
      <c r="A904" s="35"/>
      <c r="B904" s="35"/>
      <c r="C904" s="35"/>
      <c r="D904" s="35"/>
      <c r="E904" s="35"/>
      <c r="F904" s="35"/>
    </row>
    <row r="905" ht="14.25" customHeight="1">
      <c r="A905" s="35"/>
      <c r="B905" s="35"/>
      <c r="C905" s="35"/>
      <c r="D905" s="35"/>
      <c r="E905" s="35"/>
      <c r="F905" s="35"/>
    </row>
    <row r="906" ht="14.25" customHeight="1">
      <c r="A906" s="35"/>
      <c r="B906" s="35"/>
      <c r="C906" s="35"/>
      <c r="D906" s="35"/>
      <c r="E906" s="35"/>
      <c r="F906" s="35"/>
    </row>
    <row r="907" ht="14.25" customHeight="1">
      <c r="A907" s="35"/>
      <c r="B907" s="35"/>
      <c r="C907" s="35"/>
      <c r="D907" s="35"/>
      <c r="E907" s="35"/>
      <c r="F907" s="35"/>
    </row>
    <row r="908" ht="14.25" customHeight="1">
      <c r="A908" s="35"/>
      <c r="B908" s="35"/>
      <c r="C908" s="35"/>
      <c r="D908" s="35"/>
      <c r="E908" s="35"/>
      <c r="F908" s="35"/>
    </row>
    <row r="909" ht="14.25" customHeight="1">
      <c r="A909" s="35"/>
      <c r="B909" s="35"/>
      <c r="C909" s="35"/>
      <c r="D909" s="35"/>
      <c r="E909" s="35"/>
      <c r="F909" s="35"/>
    </row>
    <row r="910" ht="14.25" customHeight="1">
      <c r="A910" s="35"/>
      <c r="B910" s="35"/>
      <c r="C910" s="35"/>
      <c r="D910" s="35"/>
      <c r="E910" s="35"/>
      <c r="F910" s="35"/>
    </row>
    <row r="911" ht="14.25" customHeight="1">
      <c r="A911" s="35"/>
      <c r="B911" s="35"/>
      <c r="C911" s="35"/>
      <c r="D911" s="35"/>
      <c r="E911" s="35"/>
      <c r="F911" s="35"/>
    </row>
    <row r="912" ht="14.25" customHeight="1">
      <c r="A912" s="35"/>
      <c r="B912" s="35"/>
      <c r="C912" s="35"/>
      <c r="D912" s="35"/>
      <c r="E912" s="35"/>
      <c r="F912" s="35"/>
    </row>
    <row r="913" ht="14.25" customHeight="1">
      <c r="A913" s="35"/>
      <c r="B913" s="35"/>
      <c r="C913" s="35"/>
      <c r="D913" s="35"/>
      <c r="E913" s="35"/>
      <c r="F913" s="35"/>
    </row>
    <row r="914" ht="14.25" customHeight="1">
      <c r="A914" s="35"/>
      <c r="B914" s="35"/>
      <c r="C914" s="35"/>
      <c r="D914" s="35"/>
      <c r="E914" s="35"/>
      <c r="F914" s="35"/>
    </row>
    <row r="915" ht="14.25" customHeight="1">
      <c r="A915" s="35"/>
      <c r="B915" s="35"/>
      <c r="C915" s="35"/>
      <c r="D915" s="35"/>
      <c r="E915" s="35"/>
      <c r="F915" s="35"/>
    </row>
    <row r="916" ht="14.25" customHeight="1">
      <c r="A916" s="35"/>
      <c r="B916" s="35"/>
      <c r="C916" s="35"/>
      <c r="D916" s="35"/>
      <c r="E916" s="35"/>
      <c r="F916" s="35"/>
    </row>
    <row r="917" ht="14.25" customHeight="1">
      <c r="A917" s="35"/>
      <c r="B917" s="35"/>
      <c r="C917" s="35"/>
      <c r="D917" s="35"/>
      <c r="E917" s="35"/>
      <c r="F917" s="35"/>
    </row>
    <row r="918" ht="14.25" customHeight="1">
      <c r="A918" s="35"/>
      <c r="B918" s="35"/>
      <c r="C918" s="35"/>
      <c r="D918" s="35"/>
      <c r="E918" s="35"/>
      <c r="F918" s="35"/>
    </row>
    <row r="919" ht="14.25" customHeight="1">
      <c r="A919" s="35"/>
      <c r="B919" s="35"/>
      <c r="C919" s="35"/>
      <c r="D919" s="35"/>
      <c r="E919" s="35"/>
      <c r="F919" s="35"/>
    </row>
    <row r="920" ht="14.25" customHeight="1">
      <c r="A920" s="35"/>
      <c r="B920" s="35"/>
      <c r="C920" s="35"/>
      <c r="D920" s="35"/>
      <c r="E920" s="35"/>
      <c r="F920" s="35"/>
    </row>
    <row r="921" ht="14.25" customHeight="1">
      <c r="A921" s="35"/>
      <c r="B921" s="35"/>
      <c r="C921" s="35"/>
      <c r="D921" s="35"/>
      <c r="E921" s="35"/>
      <c r="F921" s="35"/>
    </row>
    <row r="922" ht="14.25" customHeight="1">
      <c r="A922" s="35"/>
      <c r="B922" s="35"/>
      <c r="C922" s="35"/>
      <c r="D922" s="35"/>
      <c r="E922" s="35"/>
      <c r="F922" s="35"/>
    </row>
    <row r="923" ht="14.25" customHeight="1">
      <c r="A923" s="35"/>
      <c r="B923" s="35"/>
      <c r="C923" s="35"/>
      <c r="D923" s="35"/>
      <c r="E923" s="35"/>
      <c r="F923" s="35"/>
    </row>
    <row r="924" ht="14.25" customHeight="1">
      <c r="A924" s="35"/>
      <c r="B924" s="35"/>
      <c r="C924" s="35"/>
      <c r="D924" s="35"/>
      <c r="E924" s="35"/>
      <c r="F924" s="35"/>
    </row>
    <row r="925" ht="14.25" customHeight="1">
      <c r="A925" s="35"/>
      <c r="B925" s="35"/>
      <c r="C925" s="35"/>
      <c r="D925" s="35"/>
      <c r="E925" s="35"/>
      <c r="F925" s="35"/>
    </row>
    <row r="926" ht="14.25" customHeight="1">
      <c r="A926" s="35"/>
      <c r="B926" s="35"/>
      <c r="C926" s="35"/>
      <c r="D926" s="35"/>
      <c r="E926" s="35"/>
      <c r="F926" s="35"/>
    </row>
    <row r="927" ht="14.25" customHeight="1">
      <c r="A927" s="35"/>
      <c r="B927" s="35"/>
      <c r="C927" s="35"/>
      <c r="D927" s="35"/>
      <c r="E927" s="35"/>
      <c r="F927" s="35"/>
    </row>
    <row r="928" ht="14.25" customHeight="1">
      <c r="A928" s="35"/>
      <c r="B928" s="35"/>
      <c r="C928" s="35"/>
      <c r="D928" s="35"/>
      <c r="E928" s="35"/>
      <c r="F928" s="35"/>
    </row>
    <row r="929" ht="14.25" customHeight="1">
      <c r="A929" s="35"/>
      <c r="B929" s="35"/>
      <c r="C929" s="35"/>
      <c r="D929" s="35"/>
      <c r="E929" s="35"/>
      <c r="F929" s="35"/>
    </row>
    <row r="930" ht="14.25" customHeight="1">
      <c r="A930" s="35"/>
      <c r="B930" s="35"/>
      <c r="C930" s="35"/>
      <c r="D930" s="35"/>
      <c r="E930" s="35"/>
      <c r="F930" s="35"/>
    </row>
    <row r="931" ht="14.25" customHeight="1">
      <c r="A931" s="35"/>
      <c r="B931" s="35"/>
      <c r="C931" s="35"/>
      <c r="D931" s="35"/>
      <c r="E931" s="35"/>
      <c r="F931" s="35"/>
    </row>
    <row r="932" ht="14.25" customHeight="1">
      <c r="A932" s="35"/>
      <c r="B932" s="35"/>
      <c r="C932" s="35"/>
      <c r="D932" s="35"/>
      <c r="E932" s="35"/>
      <c r="F932" s="35"/>
    </row>
    <row r="933" ht="14.25" customHeight="1">
      <c r="A933" s="35"/>
      <c r="B933" s="35"/>
      <c r="C933" s="35"/>
      <c r="D933" s="35"/>
      <c r="E933" s="35"/>
      <c r="F933" s="35"/>
    </row>
    <row r="934" ht="14.25" customHeight="1">
      <c r="A934" s="35"/>
      <c r="B934" s="35"/>
      <c r="C934" s="35"/>
      <c r="D934" s="35"/>
      <c r="E934" s="35"/>
      <c r="F934" s="35"/>
    </row>
    <row r="935" ht="14.25" customHeight="1">
      <c r="A935" s="35"/>
      <c r="B935" s="35"/>
      <c r="C935" s="35"/>
      <c r="D935" s="35"/>
      <c r="E935" s="35"/>
      <c r="F935" s="35"/>
    </row>
    <row r="936" ht="14.25" customHeight="1">
      <c r="A936" s="35"/>
      <c r="B936" s="35"/>
      <c r="C936" s="35"/>
      <c r="D936" s="35"/>
      <c r="E936" s="35"/>
      <c r="F936" s="35"/>
    </row>
    <row r="937" ht="14.25" customHeight="1">
      <c r="A937" s="35"/>
      <c r="B937" s="35"/>
      <c r="C937" s="35"/>
      <c r="D937" s="35"/>
      <c r="E937" s="35"/>
      <c r="F937" s="35"/>
    </row>
    <row r="938" ht="14.25" customHeight="1">
      <c r="A938" s="35"/>
      <c r="B938" s="35"/>
      <c r="C938" s="35"/>
      <c r="D938" s="35"/>
      <c r="E938" s="35"/>
      <c r="F938" s="35"/>
    </row>
    <row r="939" ht="14.25" customHeight="1">
      <c r="A939" s="35"/>
      <c r="B939" s="35"/>
      <c r="C939" s="35"/>
      <c r="D939" s="35"/>
      <c r="E939" s="35"/>
      <c r="F939" s="35"/>
    </row>
    <row r="940" ht="14.25" customHeight="1">
      <c r="A940" s="35"/>
      <c r="B940" s="35"/>
      <c r="C940" s="35"/>
      <c r="D940" s="35"/>
      <c r="E940" s="35"/>
      <c r="F940" s="35"/>
    </row>
    <row r="941" ht="14.25" customHeight="1">
      <c r="A941" s="35"/>
      <c r="B941" s="35"/>
      <c r="C941" s="35"/>
      <c r="D941" s="35"/>
      <c r="E941" s="35"/>
      <c r="F941" s="35"/>
    </row>
    <row r="942" ht="14.25" customHeight="1">
      <c r="A942" s="35"/>
      <c r="B942" s="35"/>
      <c r="C942" s="35"/>
      <c r="D942" s="35"/>
      <c r="E942" s="35"/>
      <c r="F942" s="35"/>
    </row>
    <row r="943" ht="14.25" customHeight="1">
      <c r="A943" s="35"/>
      <c r="B943" s="35"/>
      <c r="C943" s="35"/>
      <c r="D943" s="35"/>
      <c r="E943" s="35"/>
      <c r="F943" s="35"/>
    </row>
    <row r="944" ht="14.25" customHeight="1">
      <c r="A944" s="35"/>
      <c r="B944" s="35"/>
      <c r="C944" s="35"/>
      <c r="D944" s="35"/>
      <c r="E944" s="35"/>
      <c r="F944" s="35"/>
    </row>
    <row r="945" ht="14.25" customHeight="1">
      <c r="A945" s="35"/>
      <c r="B945" s="35"/>
      <c r="C945" s="35"/>
      <c r="D945" s="35"/>
      <c r="E945" s="35"/>
      <c r="F945" s="35"/>
    </row>
    <row r="946" ht="14.25" customHeight="1">
      <c r="A946" s="35"/>
      <c r="B946" s="35"/>
      <c r="C946" s="35"/>
      <c r="D946" s="35"/>
      <c r="E946" s="35"/>
      <c r="F946" s="35"/>
    </row>
    <row r="947" ht="14.25" customHeight="1">
      <c r="A947" s="35"/>
      <c r="B947" s="35"/>
      <c r="C947" s="35"/>
      <c r="D947" s="35"/>
      <c r="E947" s="35"/>
      <c r="F947" s="35"/>
    </row>
    <row r="948" ht="14.25" customHeight="1">
      <c r="A948" s="35"/>
      <c r="B948" s="35"/>
      <c r="C948" s="35"/>
      <c r="D948" s="35"/>
      <c r="E948" s="35"/>
      <c r="F948" s="35"/>
    </row>
    <row r="949" ht="14.25" customHeight="1">
      <c r="A949" s="35"/>
      <c r="B949" s="35"/>
      <c r="C949" s="35"/>
      <c r="D949" s="35"/>
      <c r="E949" s="35"/>
      <c r="F949" s="35"/>
    </row>
    <row r="950" ht="14.25" customHeight="1">
      <c r="A950" s="35"/>
      <c r="B950" s="35"/>
      <c r="C950" s="35"/>
      <c r="D950" s="35"/>
      <c r="E950" s="35"/>
      <c r="F950" s="35"/>
    </row>
    <row r="951" ht="14.25" customHeight="1">
      <c r="A951" s="35"/>
      <c r="B951" s="35"/>
      <c r="C951" s="35"/>
      <c r="D951" s="35"/>
      <c r="E951" s="35"/>
      <c r="F951" s="35"/>
    </row>
    <row r="952" ht="14.25" customHeight="1">
      <c r="A952" s="35"/>
      <c r="B952" s="35"/>
      <c r="C952" s="35"/>
      <c r="D952" s="35"/>
      <c r="E952" s="35"/>
      <c r="F952" s="35"/>
    </row>
    <row r="953" ht="14.25" customHeight="1">
      <c r="A953" s="35"/>
      <c r="B953" s="35"/>
      <c r="C953" s="35"/>
      <c r="D953" s="35"/>
      <c r="E953" s="35"/>
      <c r="F953" s="35"/>
    </row>
    <row r="954" ht="14.25" customHeight="1">
      <c r="A954" s="35"/>
      <c r="B954" s="35"/>
      <c r="C954" s="35"/>
      <c r="D954" s="35"/>
      <c r="E954" s="35"/>
      <c r="F954" s="35"/>
    </row>
    <row r="955" ht="14.25" customHeight="1">
      <c r="A955" s="35"/>
      <c r="B955" s="35"/>
      <c r="C955" s="35"/>
      <c r="D955" s="35"/>
      <c r="E955" s="35"/>
      <c r="F955" s="35"/>
    </row>
    <row r="956" ht="14.25" customHeight="1">
      <c r="A956" s="35"/>
      <c r="B956" s="35"/>
      <c r="C956" s="35"/>
      <c r="D956" s="35"/>
      <c r="E956" s="35"/>
      <c r="F956" s="35"/>
    </row>
    <row r="957" ht="14.25" customHeight="1">
      <c r="A957" s="35"/>
      <c r="B957" s="35"/>
      <c r="C957" s="35"/>
      <c r="D957" s="35"/>
      <c r="E957" s="35"/>
      <c r="F957" s="35"/>
    </row>
    <row r="958" ht="14.25" customHeight="1">
      <c r="A958" s="35"/>
      <c r="B958" s="35"/>
      <c r="C958" s="35"/>
      <c r="D958" s="35"/>
      <c r="E958" s="35"/>
      <c r="F958" s="35"/>
    </row>
    <row r="959" ht="14.25" customHeight="1">
      <c r="A959" s="35"/>
      <c r="B959" s="35"/>
      <c r="C959" s="35"/>
      <c r="D959" s="35"/>
      <c r="E959" s="35"/>
      <c r="F959" s="35"/>
    </row>
    <row r="960" ht="14.25" customHeight="1">
      <c r="A960" s="35"/>
      <c r="B960" s="35"/>
      <c r="C960" s="35"/>
      <c r="D960" s="35"/>
      <c r="E960" s="35"/>
      <c r="F960" s="35"/>
    </row>
    <row r="961" ht="14.25" customHeight="1">
      <c r="A961" s="35"/>
      <c r="B961" s="35"/>
      <c r="C961" s="35"/>
      <c r="D961" s="35"/>
      <c r="E961" s="35"/>
      <c r="F961" s="35"/>
    </row>
    <row r="962" ht="14.25" customHeight="1">
      <c r="A962" s="35"/>
      <c r="B962" s="35"/>
      <c r="C962" s="35"/>
      <c r="D962" s="35"/>
      <c r="E962" s="35"/>
      <c r="F962" s="35"/>
    </row>
    <row r="963" ht="14.25" customHeight="1">
      <c r="A963" s="35"/>
      <c r="B963" s="35"/>
      <c r="C963" s="35"/>
      <c r="D963" s="35"/>
      <c r="E963" s="35"/>
      <c r="F963" s="35"/>
    </row>
    <row r="964" ht="14.25" customHeight="1">
      <c r="A964" s="35"/>
      <c r="B964" s="35"/>
      <c r="C964" s="35"/>
      <c r="D964" s="35"/>
      <c r="E964" s="35"/>
      <c r="F964" s="35"/>
    </row>
    <row r="965" ht="14.25" customHeight="1">
      <c r="A965" s="35"/>
      <c r="B965" s="35"/>
      <c r="C965" s="35"/>
      <c r="D965" s="35"/>
      <c r="E965" s="35"/>
      <c r="F965" s="35"/>
    </row>
    <row r="966" ht="14.25" customHeight="1">
      <c r="A966" s="35"/>
      <c r="B966" s="35"/>
      <c r="C966" s="35"/>
      <c r="D966" s="35"/>
      <c r="E966" s="35"/>
      <c r="F966" s="35"/>
    </row>
    <row r="967" ht="14.25" customHeight="1">
      <c r="A967" s="35"/>
      <c r="B967" s="35"/>
      <c r="C967" s="35"/>
      <c r="D967" s="35"/>
      <c r="E967" s="35"/>
      <c r="F967" s="35"/>
    </row>
    <row r="968" ht="14.25" customHeight="1">
      <c r="A968" s="35"/>
      <c r="B968" s="35"/>
      <c r="C968" s="35"/>
      <c r="D968" s="35"/>
      <c r="E968" s="35"/>
      <c r="F968" s="35"/>
    </row>
    <row r="969" ht="14.25" customHeight="1">
      <c r="A969" s="35"/>
      <c r="B969" s="35"/>
      <c r="C969" s="35"/>
      <c r="D969" s="35"/>
      <c r="E969" s="35"/>
      <c r="F969" s="35"/>
    </row>
    <row r="970" ht="14.25" customHeight="1">
      <c r="A970" s="35"/>
      <c r="B970" s="35"/>
      <c r="C970" s="35"/>
      <c r="D970" s="35"/>
      <c r="E970" s="35"/>
      <c r="F970" s="35"/>
    </row>
    <row r="971" ht="14.25" customHeight="1">
      <c r="A971" s="35"/>
      <c r="B971" s="35"/>
      <c r="C971" s="35"/>
      <c r="D971" s="35"/>
      <c r="E971" s="35"/>
      <c r="F971" s="35"/>
    </row>
    <row r="972" ht="14.25" customHeight="1">
      <c r="A972" s="35"/>
      <c r="B972" s="35"/>
      <c r="C972" s="35"/>
      <c r="D972" s="35"/>
      <c r="E972" s="35"/>
      <c r="F972" s="35"/>
    </row>
    <row r="973" ht="14.25" customHeight="1">
      <c r="A973" s="35"/>
      <c r="B973" s="35"/>
      <c r="C973" s="35"/>
      <c r="D973" s="35"/>
      <c r="E973" s="35"/>
      <c r="F973" s="35"/>
    </row>
    <row r="974" ht="14.25" customHeight="1">
      <c r="A974" s="35"/>
      <c r="B974" s="35"/>
      <c r="C974" s="35"/>
      <c r="D974" s="35"/>
      <c r="E974" s="35"/>
      <c r="F974" s="35"/>
    </row>
    <row r="975" ht="14.25" customHeight="1">
      <c r="A975" s="35"/>
      <c r="B975" s="35"/>
      <c r="C975" s="35"/>
      <c r="D975" s="35"/>
      <c r="E975" s="35"/>
      <c r="F975" s="35"/>
    </row>
    <row r="976" ht="14.25" customHeight="1">
      <c r="A976" s="35"/>
      <c r="B976" s="35"/>
      <c r="C976" s="35"/>
      <c r="D976" s="35"/>
      <c r="E976" s="35"/>
      <c r="F976" s="35"/>
    </row>
    <row r="977" ht="14.25" customHeight="1">
      <c r="A977" s="35"/>
      <c r="B977" s="35"/>
      <c r="C977" s="35"/>
      <c r="D977" s="35"/>
      <c r="E977" s="35"/>
      <c r="F977" s="35"/>
    </row>
    <row r="978" ht="14.25" customHeight="1">
      <c r="A978" s="35"/>
      <c r="B978" s="35"/>
      <c r="C978" s="35"/>
      <c r="D978" s="35"/>
      <c r="E978" s="35"/>
      <c r="F978" s="35"/>
    </row>
    <row r="979" ht="14.25" customHeight="1">
      <c r="A979" s="35"/>
      <c r="B979" s="35"/>
      <c r="C979" s="35"/>
      <c r="D979" s="35"/>
      <c r="E979" s="35"/>
      <c r="F979" s="35"/>
    </row>
    <row r="980" ht="14.25" customHeight="1">
      <c r="A980" s="35"/>
      <c r="B980" s="35"/>
      <c r="C980" s="35"/>
      <c r="D980" s="35"/>
      <c r="E980" s="35"/>
      <c r="F980" s="35"/>
    </row>
    <row r="981" ht="14.25" customHeight="1">
      <c r="A981" s="35"/>
      <c r="B981" s="35"/>
      <c r="C981" s="35"/>
      <c r="D981" s="35"/>
      <c r="E981" s="35"/>
      <c r="F981" s="35"/>
    </row>
    <row r="982" ht="14.25" customHeight="1">
      <c r="A982" s="35"/>
      <c r="B982" s="35"/>
      <c r="C982" s="35"/>
      <c r="D982" s="35"/>
      <c r="E982" s="35"/>
      <c r="F982" s="35"/>
    </row>
    <row r="983" ht="14.25" customHeight="1">
      <c r="A983" s="35"/>
      <c r="B983" s="35"/>
      <c r="C983" s="35"/>
      <c r="D983" s="35"/>
      <c r="E983" s="35"/>
      <c r="F983" s="35"/>
    </row>
    <row r="984" ht="14.25" customHeight="1">
      <c r="A984" s="35"/>
      <c r="B984" s="35"/>
      <c r="C984" s="35"/>
      <c r="D984" s="35"/>
      <c r="E984" s="35"/>
      <c r="F984" s="35"/>
    </row>
    <row r="985" ht="14.25" customHeight="1">
      <c r="A985" s="35"/>
      <c r="B985" s="35"/>
      <c r="C985" s="35"/>
      <c r="D985" s="35"/>
      <c r="E985" s="35"/>
      <c r="F985" s="35"/>
    </row>
    <row r="986" ht="14.25" customHeight="1">
      <c r="A986" s="35"/>
      <c r="B986" s="35"/>
      <c r="C986" s="35"/>
      <c r="D986" s="35"/>
      <c r="E986" s="35"/>
      <c r="F986" s="35"/>
    </row>
    <row r="987" ht="14.25" customHeight="1">
      <c r="A987" s="35"/>
      <c r="B987" s="35"/>
      <c r="C987" s="35"/>
      <c r="D987" s="35"/>
      <c r="E987" s="35"/>
      <c r="F987" s="35"/>
    </row>
    <row r="988" ht="14.25" customHeight="1">
      <c r="A988" s="35"/>
      <c r="B988" s="35"/>
      <c r="C988" s="35"/>
      <c r="D988" s="35"/>
      <c r="E988" s="35"/>
      <c r="F988" s="35"/>
    </row>
    <row r="989" ht="14.25" customHeight="1">
      <c r="A989" s="35"/>
      <c r="B989" s="35"/>
      <c r="C989" s="35"/>
      <c r="D989" s="35"/>
      <c r="E989" s="35"/>
      <c r="F989" s="35"/>
    </row>
    <row r="990" ht="14.25" customHeight="1">
      <c r="A990" s="35"/>
      <c r="B990" s="35"/>
      <c r="C990" s="35"/>
      <c r="D990" s="35"/>
      <c r="E990" s="35"/>
      <c r="F990" s="35"/>
    </row>
    <row r="991" ht="14.25" customHeight="1">
      <c r="A991" s="35"/>
      <c r="B991" s="35"/>
      <c r="C991" s="35"/>
      <c r="D991" s="35"/>
      <c r="E991" s="35"/>
      <c r="F991" s="35"/>
    </row>
    <row r="992" ht="14.25" customHeight="1">
      <c r="A992" s="35"/>
      <c r="B992" s="35"/>
      <c r="C992" s="35"/>
      <c r="D992" s="35"/>
      <c r="E992" s="35"/>
      <c r="F992" s="35"/>
    </row>
    <row r="993" ht="14.25" customHeight="1">
      <c r="A993" s="35"/>
      <c r="B993" s="35"/>
      <c r="C993" s="35"/>
      <c r="D993" s="35"/>
      <c r="E993" s="35"/>
      <c r="F993" s="35"/>
    </row>
    <row r="994" ht="14.25" customHeight="1">
      <c r="A994" s="35"/>
      <c r="B994" s="35"/>
      <c r="C994" s="35"/>
      <c r="D994" s="35"/>
      <c r="E994" s="35"/>
      <c r="F994" s="35"/>
    </row>
    <row r="995" ht="14.25" customHeight="1">
      <c r="A995" s="35"/>
      <c r="B995" s="35"/>
      <c r="C995" s="35"/>
      <c r="D995" s="35"/>
      <c r="E995" s="35"/>
      <c r="F995" s="35"/>
    </row>
    <row r="996" ht="14.25" customHeight="1">
      <c r="A996" s="35"/>
      <c r="B996" s="35"/>
      <c r="C996" s="35"/>
      <c r="D996" s="35"/>
      <c r="E996" s="35"/>
      <c r="F996" s="35"/>
    </row>
    <row r="997" ht="14.25" customHeight="1">
      <c r="A997" s="35"/>
      <c r="B997" s="35"/>
      <c r="C997" s="35"/>
      <c r="D997" s="35"/>
      <c r="E997" s="35"/>
      <c r="F997" s="35"/>
    </row>
    <row r="998" ht="14.25" customHeight="1">
      <c r="A998" s="35"/>
      <c r="B998" s="35"/>
      <c r="C998" s="35"/>
      <c r="D998" s="35"/>
      <c r="E998" s="35"/>
      <c r="F998" s="35"/>
    </row>
    <row r="999" ht="14.25" customHeight="1">
      <c r="A999" s="35"/>
      <c r="B999" s="35"/>
      <c r="C999" s="35"/>
      <c r="D999" s="35"/>
      <c r="E999" s="35"/>
      <c r="F999" s="35"/>
    </row>
    <row r="1000" ht="14.25" customHeight="1">
      <c r="A1000" s="35"/>
      <c r="B1000" s="35"/>
      <c r="C1000" s="35"/>
      <c r="D1000" s="35"/>
      <c r="E1000" s="35"/>
      <c r="F1000" s="35"/>
    </row>
  </sheetData>
  <mergeCells count="1">
    <mergeCell ref="P2:V8"/>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25"/>
    <col customWidth="1" min="2" max="6" width="10.5"/>
    <col customWidth="1" min="7" max="7" width="7.63"/>
    <col customWidth="1" min="8" max="8" width="12.25"/>
    <col customWidth="1" min="9" max="9" width="18.13"/>
    <col customWidth="1" min="10" max="13" width="10.5"/>
    <col customWidth="1" min="14" max="14" width="7.63"/>
    <col customWidth="1" min="15" max="15" width="13.0"/>
    <col customWidth="1" min="16" max="19" width="11.63"/>
    <col customWidth="1" min="20" max="21" width="11.75"/>
    <col customWidth="1" min="22" max="26" width="7.63"/>
  </cols>
  <sheetData>
    <row r="1" ht="14.25" customHeight="1">
      <c r="A1" s="1" t="s">
        <v>0</v>
      </c>
      <c r="B1" s="2">
        <v>2013.0</v>
      </c>
      <c r="C1" s="3">
        <v>2014.0</v>
      </c>
      <c r="D1" s="3">
        <v>2015.0</v>
      </c>
      <c r="E1" s="3">
        <v>2016.0</v>
      </c>
      <c r="F1" s="4">
        <v>2017.0</v>
      </c>
      <c r="H1" s="2" t="s">
        <v>0</v>
      </c>
      <c r="I1" s="27">
        <v>2013.0</v>
      </c>
      <c r="J1" s="28">
        <v>2014.0</v>
      </c>
      <c r="K1" s="28">
        <v>2015.0</v>
      </c>
      <c r="L1" s="28">
        <v>2016.0</v>
      </c>
      <c r="M1" s="29">
        <v>2017.0</v>
      </c>
      <c r="O1" s="2" t="s">
        <v>0</v>
      </c>
      <c r="P1" s="27">
        <v>2013.0</v>
      </c>
      <c r="Q1" s="28">
        <v>2014.0</v>
      </c>
      <c r="R1" s="28">
        <v>2015.0</v>
      </c>
      <c r="S1" s="28">
        <v>2016.0</v>
      </c>
      <c r="T1" s="28">
        <v>2017.0</v>
      </c>
      <c r="U1" s="5" t="s">
        <v>1</v>
      </c>
    </row>
    <row r="2" ht="14.25" customHeight="1">
      <c r="A2" s="6" t="s">
        <v>2</v>
      </c>
      <c r="B2" s="39">
        <v>9.78097916</v>
      </c>
      <c r="C2" s="40">
        <v>9.67129993</v>
      </c>
      <c r="D2" s="40">
        <v>10.22933769</v>
      </c>
      <c r="E2" s="40">
        <v>9.00189686</v>
      </c>
      <c r="F2" s="41">
        <v>10.45704365</v>
      </c>
      <c r="H2" s="31" t="s">
        <v>2</v>
      </c>
      <c r="I2" s="7">
        <f>(B2/100) * gdp!B2</f>
        <v>53993463926</v>
      </c>
      <c r="J2" s="8">
        <f>(C2/100) * gdp!C2</f>
        <v>50901954237</v>
      </c>
      <c r="K2" s="8">
        <f>(D2/100) * gdp!D2</f>
        <v>60838912814</v>
      </c>
      <c r="L2" s="8">
        <f>(E2/100) * gdp!E2</f>
        <v>50188399449</v>
      </c>
      <c r="M2" s="9">
        <f>(F2/100) * gdp!F2</f>
        <v>67304530475</v>
      </c>
      <c r="O2" s="31" t="s">
        <v>2</v>
      </c>
      <c r="P2" s="7">
        <f t="shared" ref="P2:T2" si="1">I2/1000000</f>
        <v>53993.46393</v>
      </c>
      <c r="Q2" s="8">
        <f t="shared" si="1"/>
        <v>50901.95424</v>
      </c>
      <c r="R2" s="8">
        <f t="shared" si="1"/>
        <v>60838.91281</v>
      </c>
      <c r="S2" s="8">
        <f t="shared" si="1"/>
        <v>50188.39945</v>
      </c>
      <c r="T2" s="8">
        <f t="shared" si="1"/>
        <v>67304.53047</v>
      </c>
      <c r="U2" s="10">
        <f t="shared" ref="U2:U20" si="3">AVERAGE(P2:T2)</f>
        <v>56645.45218</v>
      </c>
    </row>
    <row r="3" ht="14.25" customHeight="1">
      <c r="A3" s="6" t="s">
        <v>3</v>
      </c>
      <c r="B3" s="31">
        <v>8.76116371</v>
      </c>
      <c r="C3" s="35">
        <v>9.03597069</v>
      </c>
      <c r="D3" s="35">
        <v>9.32331181</v>
      </c>
      <c r="E3" s="35">
        <v>9.20071316</v>
      </c>
      <c r="F3" s="42">
        <v>9.20544815</v>
      </c>
      <c r="H3" s="31" t="s">
        <v>3</v>
      </c>
      <c r="I3" s="11">
        <f>(B3/100) * gdp!B3</f>
        <v>138092101527</v>
      </c>
      <c r="J3" s="12">
        <f>(C3/100) * gdp!C3</f>
        <v>132601397476</v>
      </c>
      <c r="K3" s="12">
        <f>(D3/100) * gdp!D3</f>
        <v>126022644894</v>
      </c>
      <c r="L3" s="12">
        <f>(E3/100) * gdp!E3</f>
        <v>111222544437</v>
      </c>
      <c r="M3" s="13">
        <f>(F3/100) * gdp!F3</f>
        <v>122357755951</v>
      </c>
      <c r="O3" s="31" t="s">
        <v>3</v>
      </c>
      <c r="P3" s="11">
        <f t="shared" ref="P3:T3" si="2">I3/1000000</f>
        <v>138092.1015</v>
      </c>
      <c r="Q3" s="12">
        <f t="shared" si="2"/>
        <v>132601.3975</v>
      </c>
      <c r="R3" s="12">
        <f t="shared" si="2"/>
        <v>126022.6449</v>
      </c>
      <c r="S3" s="12">
        <f t="shared" si="2"/>
        <v>111222.5444</v>
      </c>
      <c r="T3" s="12">
        <f t="shared" si="2"/>
        <v>122357.756</v>
      </c>
      <c r="U3" s="10">
        <f t="shared" si="3"/>
        <v>126059.2889</v>
      </c>
    </row>
    <row r="4" ht="14.25" customHeight="1">
      <c r="A4" s="6" t="s">
        <v>4</v>
      </c>
      <c r="B4" s="31">
        <v>7.97721243</v>
      </c>
      <c r="C4" s="35">
        <v>8.39624977</v>
      </c>
      <c r="D4" s="35">
        <v>8.87090969</v>
      </c>
      <c r="E4" s="35">
        <v>9.20742226</v>
      </c>
      <c r="F4" s="42">
        <v>9.46933746</v>
      </c>
      <c r="H4" s="31" t="s">
        <v>4</v>
      </c>
      <c r="I4" s="11">
        <f>(B4/100) * gdp!B4</f>
        <v>197261060984</v>
      </c>
      <c r="J4" s="12">
        <f>(C4/100) * gdp!C4</f>
        <v>206211359104</v>
      </c>
      <c r="K4" s="12">
        <f>(D4/100) * gdp!D4</f>
        <v>159872809515</v>
      </c>
      <c r="L4" s="12">
        <f>(E4/100) * gdp!E4</f>
        <v>165337697083</v>
      </c>
      <c r="M4" s="13">
        <f>(F4/100) * gdp!F4</f>
        <v>195336432969</v>
      </c>
      <c r="O4" s="31" t="s">
        <v>4</v>
      </c>
      <c r="P4" s="11">
        <f t="shared" ref="P4:T4" si="4">I4/1000000</f>
        <v>197261.061</v>
      </c>
      <c r="Q4" s="12">
        <f t="shared" si="4"/>
        <v>206211.3591</v>
      </c>
      <c r="R4" s="12">
        <f t="shared" si="4"/>
        <v>159872.8095</v>
      </c>
      <c r="S4" s="12">
        <f t="shared" si="4"/>
        <v>165337.6971</v>
      </c>
      <c r="T4" s="12">
        <f t="shared" si="4"/>
        <v>195336.433</v>
      </c>
      <c r="U4" s="10">
        <f t="shared" si="3"/>
        <v>184803.8719</v>
      </c>
    </row>
    <row r="5" ht="14.25" customHeight="1">
      <c r="A5" s="6" t="s">
        <v>5</v>
      </c>
      <c r="B5" s="31">
        <v>10.34045982</v>
      </c>
      <c r="C5" s="35">
        <v>10.25013065</v>
      </c>
      <c r="D5" s="35">
        <v>10.68328094</v>
      </c>
      <c r="E5" s="35">
        <v>10.97903442</v>
      </c>
      <c r="F5" s="42">
        <v>10.78964806</v>
      </c>
      <c r="H5" s="31" t="s">
        <v>5</v>
      </c>
      <c r="I5" s="11">
        <f>(B5/100) * gdp!B5</f>
        <v>191009855025</v>
      </c>
      <c r="J5" s="12">
        <f>(C5/100) * gdp!C5</f>
        <v>184864510325</v>
      </c>
      <c r="K5" s="12">
        <f>(D5/100) * gdp!D5</f>
        <v>166245688884</v>
      </c>
      <c r="L5" s="12">
        <f>(E5/100) * gdp!E5</f>
        <v>167786348484</v>
      </c>
      <c r="M5" s="13">
        <f>(F5/100) * gdp!F5</f>
        <v>178016035470</v>
      </c>
      <c r="O5" s="31" t="s">
        <v>5</v>
      </c>
      <c r="P5" s="11">
        <f t="shared" ref="P5:T5" si="5">I5/1000000</f>
        <v>191009.855</v>
      </c>
      <c r="Q5" s="12">
        <f t="shared" si="5"/>
        <v>184864.5103</v>
      </c>
      <c r="R5" s="12">
        <f t="shared" si="5"/>
        <v>166245.6889</v>
      </c>
      <c r="S5" s="12">
        <f t="shared" si="5"/>
        <v>167786.3485</v>
      </c>
      <c r="T5" s="12">
        <f t="shared" si="5"/>
        <v>178016.0355</v>
      </c>
      <c r="U5" s="10">
        <f t="shared" si="3"/>
        <v>177584.4876</v>
      </c>
    </row>
    <row r="6" ht="14.25" customHeight="1">
      <c r="A6" s="6" t="s">
        <v>6</v>
      </c>
      <c r="B6" s="31">
        <v>4.71002245</v>
      </c>
      <c r="C6" s="35">
        <v>4.77322769</v>
      </c>
      <c r="D6" s="35">
        <v>4.8887229</v>
      </c>
      <c r="E6" s="35">
        <v>4.98188066</v>
      </c>
      <c r="F6" s="42">
        <v>5.15119171</v>
      </c>
      <c r="H6" s="31" t="s">
        <v>6</v>
      </c>
      <c r="I6" s="11">
        <f>(B6/100) * gdp!B6</f>
        <v>450768282256</v>
      </c>
      <c r="J6" s="12">
        <f>(C6/100) * gdp!C6</f>
        <v>500028197882</v>
      </c>
      <c r="K6" s="12">
        <f>(D6/100) * gdp!D6</f>
        <v>540768678512</v>
      </c>
      <c r="L6" s="12">
        <f>(E6/100) * gdp!E6</f>
        <v>559628431268</v>
      </c>
      <c r="M6" s="13">
        <f>(F6/100) * gdp!F6</f>
        <v>634132786980</v>
      </c>
      <c r="O6" s="31" t="s">
        <v>6</v>
      </c>
      <c r="P6" s="11">
        <f t="shared" ref="P6:T6" si="6">I6/1000000</f>
        <v>450768.2823</v>
      </c>
      <c r="Q6" s="12">
        <f t="shared" si="6"/>
        <v>500028.1979</v>
      </c>
      <c r="R6" s="12">
        <f t="shared" si="6"/>
        <v>540768.6785</v>
      </c>
      <c r="S6" s="12">
        <f t="shared" si="6"/>
        <v>559628.4313</v>
      </c>
      <c r="T6" s="12">
        <f t="shared" si="6"/>
        <v>634132.787</v>
      </c>
      <c r="U6" s="10">
        <f t="shared" si="3"/>
        <v>537065.2754</v>
      </c>
    </row>
    <row r="7" ht="14.25" customHeight="1">
      <c r="A7" s="6" t="s">
        <v>7</v>
      </c>
      <c r="B7" s="31">
        <v>11.43607998</v>
      </c>
      <c r="C7" s="35">
        <v>11.58073521</v>
      </c>
      <c r="D7" s="35">
        <v>11.46616745</v>
      </c>
      <c r="E7" s="35">
        <v>11.50134468</v>
      </c>
      <c r="F7" s="42">
        <v>11.39050198</v>
      </c>
      <c r="H7" s="31" t="s">
        <v>7</v>
      </c>
      <c r="I7" s="11">
        <f>(B7/100) * gdp!B7</f>
        <v>321477097011</v>
      </c>
      <c r="J7" s="12">
        <f>(C7/100) * gdp!C7</f>
        <v>330301764489</v>
      </c>
      <c r="K7" s="12">
        <f>(D7/100) * gdp!D7</f>
        <v>279569000163</v>
      </c>
      <c r="L7" s="12">
        <f>(E7/100) * gdp!E7</f>
        <v>284231075698</v>
      </c>
      <c r="M7" s="13">
        <f>(F7/100) * gdp!F7</f>
        <v>295600731187</v>
      </c>
      <c r="O7" s="31" t="s">
        <v>7</v>
      </c>
      <c r="P7" s="11">
        <f t="shared" ref="P7:T7" si="7">I7/1000000</f>
        <v>321477.097</v>
      </c>
      <c r="Q7" s="12">
        <f t="shared" si="7"/>
        <v>330301.7645</v>
      </c>
      <c r="R7" s="12">
        <f t="shared" si="7"/>
        <v>279569.0002</v>
      </c>
      <c r="S7" s="12">
        <f t="shared" si="7"/>
        <v>284231.0757</v>
      </c>
      <c r="T7" s="12">
        <f t="shared" si="7"/>
        <v>295600.7312</v>
      </c>
      <c r="U7" s="10">
        <f t="shared" si="3"/>
        <v>302235.9337</v>
      </c>
    </row>
    <row r="8" ht="14.25" customHeight="1">
      <c r="A8" s="6" t="s">
        <v>8</v>
      </c>
      <c r="B8" s="31">
        <v>10.99187183</v>
      </c>
      <c r="C8" s="35">
        <v>11.01583958</v>
      </c>
      <c r="D8" s="35">
        <v>11.17801952</v>
      </c>
      <c r="E8" s="35">
        <v>11.23043633</v>
      </c>
      <c r="F8" s="42">
        <v>11.32229614</v>
      </c>
      <c r="H8" s="31" t="s">
        <v>8</v>
      </c>
      <c r="I8" s="11">
        <f>(B8/100) * gdp!B8</f>
        <v>410298375351</v>
      </c>
      <c r="J8" s="12">
        <f>(C8/100) * gdp!C8</f>
        <v>427846413722</v>
      </c>
      <c r="K8" s="12">
        <f>(D8/100) * gdp!D8</f>
        <v>375160682144</v>
      </c>
      <c r="L8" s="12">
        <f>(E8/100) * gdp!E8</f>
        <v>389415155370</v>
      </c>
      <c r="M8" s="13">
        <f>(F8/100) * gdp!F8</f>
        <v>416955158437</v>
      </c>
      <c r="O8" s="31" t="s">
        <v>8</v>
      </c>
      <c r="P8" s="11">
        <f t="shared" ref="P8:T8" si="8">I8/1000000</f>
        <v>410298.3754</v>
      </c>
      <c r="Q8" s="12">
        <f t="shared" si="8"/>
        <v>427846.4137</v>
      </c>
      <c r="R8" s="12">
        <f t="shared" si="8"/>
        <v>375160.6821</v>
      </c>
      <c r="S8" s="12">
        <f t="shared" si="8"/>
        <v>389415.1554</v>
      </c>
      <c r="T8" s="12">
        <f t="shared" si="8"/>
        <v>416955.1584</v>
      </c>
      <c r="U8" s="10">
        <f t="shared" si="3"/>
        <v>403935.157</v>
      </c>
    </row>
    <row r="9" ht="14.25" customHeight="1">
      <c r="A9" s="6" t="s">
        <v>9</v>
      </c>
      <c r="B9" s="31">
        <v>3.74944162</v>
      </c>
      <c r="C9" s="35">
        <v>3.61956549</v>
      </c>
      <c r="D9" s="35">
        <v>3.59565997</v>
      </c>
      <c r="E9" s="35">
        <v>3.51098323</v>
      </c>
      <c r="F9" s="42">
        <v>3.53500652</v>
      </c>
      <c r="H9" s="31" t="s">
        <v>9</v>
      </c>
      <c r="I9" s="11">
        <f>(B9/100) * gdp!B9</f>
        <v>69616711987</v>
      </c>
      <c r="J9" s="12">
        <f>(C9/100) * gdp!C9</f>
        <v>73807553343</v>
      </c>
      <c r="K9" s="12">
        <f>(D9/100) * gdp!D9</f>
        <v>75637865071</v>
      </c>
      <c r="L9" s="12">
        <f>(E9/100) * gdp!E9</f>
        <v>80569972180</v>
      </c>
      <c r="M9" s="13">
        <f>(F9/100) * gdp!F9</f>
        <v>93775051104</v>
      </c>
      <c r="O9" s="31" t="s">
        <v>9</v>
      </c>
      <c r="P9" s="11">
        <f t="shared" ref="P9:T9" si="9">I9/1000000</f>
        <v>69616.71199</v>
      </c>
      <c r="Q9" s="12">
        <f t="shared" si="9"/>
        <v>73807.55334</v>
      </c>
      <c r="R9" s="12">
        <f t="shared" si="9"/>
        <v>75637.86507</v>
      </c>
      <c r="S9" s="12">
        <f t="shared" si="9"/>
        <v>80569.97218</v>
      </c>
      <c r="T9" s="12">
        <f t="shared" si="9"/>
        <v>93775.0511</v>
      </c>
      <c r="U9" s="10">
        <f t="shared" si="3"/>
        <v>78681.43074</v>
      </c>
    </row>
    <row r="10" ht="14.25" customHeight="1">
      <c r="A10" s="6" t="s">
        <v>10</v>
      </c>
      <c r="B10" s="31">
        <v>2.96065068</v>
      </c>
      <c r="C10" s="35">
        <v>3.11712098</v>
      </c>
      <c r="D10" s="35">
        <v>2.99113512</v>
      </c>
      <c r="E10" s="35">
        <v>3.08569908</v>
      </c>
      <c r="F10" s="42">
        <v>2.86824059</v>
      </c>
      <c r="H10" s="31" t="s">
        <v>10</v>
      </c>
      <c r="I10" s="11">
        <f>(B10/100) * gdp!B10</f>
        <v>27016652059</v>
      </c>
      <c r="J10" s="12">
        <f>(C10/100) * gdp!C10</f>
        <v>27767773628</v>
      </c>
      <c r="K10" s="12">
        <f>(D10/100) * gdp!D10</f>
        <v>25749313357</v>
      </c>
      <c r="L10" s="12">
        <f>(E10/100) * gdp!E10</f>
        <v>28754931253</v>
      </c>
      <c r="M10" s="13">
        <f>(F10/100) * gdp!F10</f>
        <v>29130389014</v>
      </c>
      <c r="O10" s="31" t="s">
        <v>10</v>
      </c>
      <c r="P10" s="11">
        <f t="shared" ref="P10:T10" si="10">I10/1000000</f>
        <v>27016.65206</v>
      </c>
      <c r="Q10" s="12">
        <f t="shared" si="10"/>
        <v>27767.77363</v>
      </c>
      <c r="R10" s="12">
        <f t="shared" si="10"/>
        <v>25749.31336</v>
      </c>
      <c r="S10" s="12">
        <f t="shared" si="10"/>
        <v>28754.93125</v>
      </c>
      <c r="T10" s="12">
        <f t="shared" si="10"/>
        <v>29130.38901</v>
      </c>
      <c r="U10" s="10">
        <f t="shared" si="3"/>
        <v>27683.81186</v>
      </c>
    </row>
    <row r="11" ht="14.25" customHeight="1">
      <c r="A11" s="6" t="s">
        <v>11</v>
      </c>
      <c r="B11" s="31">
        <v>8.77543831</v>
      </c>
      <c r="C11" s="35">
        <v>8.86791897</v>
      </c>
      <c r="D11" s="35">
        <v>8.85689163</v>
      </c>
      <c r="E11" s="35">
        <v>8.72533035</v>
      </c>
      <c r="F11" s="42">
        <v>8.6777401</v>
      </c>
      <c r="H11" s="31" t="s">
        <v>11</v>
      </c>
      <c r="I11" s="11">
        <f>(B11/100) * gdp!B11</f>
        <v>187909805571</v>
      </c>
      <c r="J11" s="12">
        <f>(C11/100) * gdp!C11</f>
        <v>191470246457</v>
      </c>
      <c r="K11" s="12">
        <f>(D11/100) * gdp!D11</f>
        <v>162603605885</v>
      </c>
      <c r="L11" s="12">
        <f>(E11/100) * gdp!E11</f>
        <v>163669525395</v>
      </c>
      <c r="M11" s="13">
        <f>(F11/100) * gdp!F11</f>
        <v>170239575298</v>
      </c>
      <c r="O11" s="31" t="s">
        <v>11</v>
      </c>
      <c r="P11" s="11">
        <f t="shared" ref="P11:T11" si="11">I11/1000000</f>
        <v>187909.8056</v>
      </c>
      <c r="Q11" s="12">
        <f t="shared" si="11"/>
        <v>191470.2465</v>
      </c>
      <c r="R11" s="12">
        <f t="shared" si="11"/>
        <v>162603.6059</v>
      </c>
      <c r="S11" s="12">
        <f t="shared" si="11"/>
        <v>163669.5254</v>
      </c>
      <c r="T11" s="12">
        <f t="shared" si="11"/>
        <v>170239.5753</v>
      </c>
      <c r="U11" s="10">
        <f t="shared" si="3"/>
        <v>175178.5517</v>
      </c>
    </row>
    <row r="12" ht="14.25" customHeight="1">
      <c r="A12" s="6" t="s">
        <v>12</v>
      </c>
      <c r="B12" s="31">
        <v>10.79159355</v>
      </c>
      <c r="C12" s="35">
        <v>10.83204937</v>
      </c>
      <c r="D12" s="35">
        <v>10.88550663</v>
      </c>
      <c r="E12" s="35">
        <v>10.83460999</v>
      </c>
      <c r="F12" s="42">
        <v>10.79634285</v>
      </c>
      <c r="H12" s="31" t="s">
        <v>12</v>
      </c>
      <c r="I12" s="11">
        <f>(B12/100) * gdp!B12</f>
        <v>556384029301</v>
      </c>
      <c r="J12" s="12">
        <f>(C12/100) * gdp!C12</f>
        <v>525399188873</v>
      </c>
      <c r="K12" s="12">
        <f>(D12/100) * gdp!D12</f>
        <v>477816659919</v>
      </c>
      <c r="L12" s="12">
        <f>(E12/100) * gdp!E12</f>
        <v>533337809236</v>
      </c>
      <c r="M12" s="13">
        <f>(F12/100) * gdp!F12</f>
        <v>525443367711</v>
      </c>
      <c r="O12" s="31" t="s">
        <v>12</v>
      </c>
      <c r="P12" s="11">
        <f t="shared" ref="P12:T12" si="12">I12/1000000</f>
        <v>556384.0293</v>
      </c>
      <c r="Q12" s="12">
        <f t="shared" si="12"/>
        <v>525399.1889</v>
      </c>
      <c r="R12" s="12">
        <f t="shared" si="12"/>
        <v>477816.6599</v>
      </c>
      <c r="S12" s="12">
        <f t="shared" si="12"/>
        <v>533337.8092</v>
      </c>
      <c r="T12" s="12">
        <f t="shared" si="12"/>
        <v>525443.3677</v>
      </c>
      <c r="U12" s="10">
        <f t="shared" si="3"/>
        <v>523676.211</v>
      </c>
    </row>
    <row r="13" ht="14.25" customHeight="1">
      <c r="A13" s="6" t="s">
        <v>13</v>
      </c>
      <c r="B13" s="31">
        <v>5.9407773</v>
      </c>
      <c r="C13" s="35">
        <v>5.63038635</v>
      </c>
      <c r="D13" s="35">
        <v>5.79708719</v>
      </c>
      <c r="E13" s="35">
        <v>5.61569786</v>
      </c>
      <c r="F13" s="42">
        <v>5.51889515</v>
      </c>
      <c r="H13" s="31" t="s">
        <v>13</v>
      </c>
      <c r="I13" s="11">
        <f>(B13/100) * gdp!B13</f>
        <v>75711825478</v>
      </c>
      <c r="J13" s="12">
        <f>(C13/100) * gdp!C13</f>
        <v>74059353492</v>
      </c>
      <c r="K13" s="12">
        <f>(D13/100) * gdp!D13</f>
        <v>67934186999</v>
      </c>
      <c r="L13" s="12">
        <f>(E13/100) * gdp!E13</f>
        <v>60564776444</v>
      </c>
      <c r="M13" s="13">
        <f>(F13/100) * gdp!F13</f>
        <v>63959195325</v>
      </c>
      <c r="O13" s="31" t="s">
        <v>13</v>
      </c>
      <c r="P13" s="11">
        <f t="shared" ref="P13:T13" si="13">I13/1000000</f>
        <v>75711.82548</v>
      </c>
      <c r="Q13" s="12">
        <f t="shared" si="13"/>
        <v>74059.35349</v>
      </c>
      <c r="R13" s="12">
        <f t="shared" si="13"/>
        <v>67934.187</v>
      </c>
      <c r="S13" s="12">
        <f t="shared" si="13"/>
        <v>60564.77644</v>
      </c>
      <c r="T13" s="12">
        <f t="shared" si="13"/>
        <v>63959.19533</v>
      </c>
      <c r="U13" s="10">
        <f t="shared" si="3"/>
        <v>68445.86755</v>
      </c>
    </row>
    <row r="14" ht="14.25" customHeight="1">
      <c r="A14" s="6" t="s">
        <v>14</v>
      </c>
      <c r="B14" s="31">
        <v>5.07980919</v>
      </c>
      <c r="C14" s="35">
        <v>5.18022871</v>
      </c>
      <c r="D14" s="35">
        <v>5.29560423</v>
      </c>
      <c r="E14" s="35">
        <v>5.26521969</v>
      </c>
      <c r="F14" s="42">
        <v>5.34388065</v>
      </c>
      <c r="H14" s="31" t="s">
        <v>14</v>
      </c>
      <c r="I14" s="11">
        <f>(B14/100) * gdp!B14</f>
        <v>116453266660</v>
      </c>
      <c r="J14" s="12">
        <f>(C14/100) * gdp!C14</f>
        <v>106673443505</v>
      </c>
      <c r="K14" s="12">
        <f>(D14/100) * gdp!D14</f>
        <v>72204560871</v>
      </c>
      <c r="L14" s="12">
        <f>(E14/100) * gdp!E14</f>
        <v>67225639429</v>
      </c>
      <c r="M14" s="13">
        <f>(F14/100) * gdp!F14</f>
        <v>84123336438</v>
      </c>
      <c r="O14" s="31" t="s">
        <v>14</v>
      </c>
      <c r="P14" s="11">
        <f t="shared" ref="P14:T14" si="14">I14/1000000</f>
        <v>116453.2667</v>
      </c>
      <c r="Q14" s="12">
        <f t="shared" si="14"/>
        <v>106673.4435</v>
      </c>
      <c r="R14" s="12">
        <f t="shared" si="14"/>
        <v>72204.56087</v>
      </c>
      <c r="S14" s="12">
        <f t="shared" si="14"/>
        <v>67225.63943</v>
      </c>
      <c r="T14" s="12">
        <f t="shared" si="14"/>
        <v>84123.33644</v>
      </c>
      <c r="U14" s="10">
        <f t="shared" si="3"/>
        <v>89336.04938</v>
      </c>
    </row>
    <row r="15" ht="14.25" customHeight="1">
      <c r="A15" s="6" t="s">
        <v>15</v>
      </c>
      <c r="B15" s="31">
        <v>4.46568823</v>
      </c>
      <c r="C15" s="35">
        <v>5.22794724</v>
      </c>
      <c r="D15" s="35">
        <v>5.99834013</v>
      </c>
      <c r="E15" s="35">
        <v>5.83562613</v>
      </c>
      <c r="F15" s="42">
        <v>7.00368643</v>
      </c>
      <c r="H15" s="31" t="s">
        <v>15</v>
      </c>
      <c r="I15" s="11">
        <f>(B15/100) * gdp!B15</f>
        <v>33342932888</v>
      </c>
      <c r="J15" s="12">
        <f>(C15/100) * gdp!C15</f>
        <v>39541597107</v>
      </c>
      <c r="K15" s="12">
        <f>(D15/100) * gdp!D15</f>
        <v>39245334143</v>
      </c>
      <c r="L15" s="12">
        <f>(E15/100) * gdp!E15</f>
        <v>37636026978</v>
      </c>
      <c r="M15" s="13">
        <f>(F15/100) * gdp!F15</f>
        <v>48226421350</v>
      </c>
      <c r="O15" s="31" t="s">
        <v>15</v>
      </c>
      <c r="P15" s="11">
        <f t="shared" ref="P15:T15" si="15">I15/1000000</f>
        <v>33342.93289</v>
      </c>
      <c r="Q15" s="12">
        <f t="shared" si="15"/>
        <v>39541.59711</v>
      </c>
      <c r="R15" s="12">
        <f t="shared" si="15"/>
        <v>39245.33414</v>
      </c>
      <c r="S15" s="12">
        <f t="shared" si="15"/>
        <v>37636.02698</v>
      </c>
      <c r="T15" s="12">
        <f t="shared" si="15"/>
        <v>48226.42135</v>
      </c>
      <c r="U15" s="10">
        <f t="shared" si="3"/>
        <v>39598.46249</v>
      </c>
    </row>
    <row r="16" ht="14.25" customHeight="1">
      <c r="A16" s="6" t="s">
        <v>16</v>
      </c>
      <c r="B16" s="31">
        <v>7.72096157</v>
      </c>
      <c r="C16" s="35">
        <v>7.93015003</v>
      </c>
      <c r="D16" s="35">
        <v>8.20090294</v>
      </c>
      <c r="E16" s="35">
        <v>8.09581757</v>
      </c>
      <c r="F16" s="42">
        <v>8.11311913</v>
      </c>
      <c r="H16" s="31" t="s">
        <v>16</v>
      </c>
      <c r="I16" s="11">
        <f>(B16/100) * gdp!B16</f>
        <v>28322756266</v>
      </c>
      <c r="J16" s="12">
        <f>(C16/100) * gdp!C16</f>
        <v>27827259283</v>
      </c>
      <c r="K16" s="12">
        <f>(D16/100) * gdp!D16</f>
        <v>26047750792</v>
      </c>
      <c r="L16" s="12">
        <f>(E16/100) * gdp!E16</f>
        <v>23992544964</v>
      </c>
      <c r="M16" s="13">
        <f>(F16/100) * gdp!F16</f>
        <v>28359741910</v>
      </c>
      <c r="O16" s="31" t="s">
        <v>16</v>
      </c>
      <c r="P16" s="11">
        <f t="shared" ref="P16:T16" si="16">I16/1000000</f>
        <v>28322.75627</v>
      </c>
      <c r="Q16" s="12">
        <f t="shared" si="16"/>
        <v>27827.25928</v>
      </c>
      <c r="R16" s="12">
        <f t="shared" si="16"/>
        <v>26047.75079</v>
      </c>
      <c r="S16" s="12">
        <f t="shared" si="16"/>
        <v>23992.54496</v>
      </c>
      <c r="T16" s="12">
        <f t="shared" si="16"/>
        <v>28359.74191</v>
      </c>
      <c r="U16" s="10">
        <f t="shared" si="3"/>
        <v>26910.01064</v>
      </c>
    </row>
    <row r="17" ht="14.25" customHeight="1">
      <c r="A17" s="6" t="s">
        <v>17</v>
      </c>
      <c r="B17" s="31">
        <v>6.24789429</v>
      </c>
      <c r="C17" s="35">
        <v>6.47438097</v>
      </c>
      <c r="D17" s="35">
        <v>6.65271664</v>
      </c>
      <c r="E17" s="35">
        <v>6.91432714</v>
      </c>
      <c r="F17" s="42">
        <v>7.10694933</v>
      </c>
      <c r="H17" s="31" t="s">
        <v>17</v>
      </c>
      <c r="I17" s="11">
        <f>(B17/100) * gdp!B17</f>
        <v>85645835027</v>
      </c>
      <c r="J17" s="12">
        <f>(C17/100) * gdp!C17</f>
        <v>96100416346</v>
      </c>
      <c r="K17" s="12">
        <f>(D17/100) * gdp!D17</f>
        <v>97513740611</v>
      </c>
      <c r="L17" s="12">
        <f>(E17/100) * gdp!E17</f>
        <v>103722623229</v>
      </c>
      <c r="M17" s="13">
        <f>(F17/100) * gdp!F17</f>
        <v>115409856549</v>
      </c>
      <c r="O17" s="31" t="s">
        <v>17</v>
      </c>
      <c r="P17" s="11">
        <f t="shared" ref="P17:T17" si="17">I17/1000000</f>
        <v>85645.83503</v>
      </c>
      <c r="Q17" s="12">
        <f t="shared" si="17"/>
        <v>96100.41635</v>
      </c>
      <c r="R17" s="12">
        <f t="shared" si="17"/>
        <v>97513.74061</v>
      </c>
      <c r="S17" s="12">
        <f t="shared" si="17"/>
        <v>103722.6232</v>
      </c>
      <c r="T17" s="12">
        <f t="shared" si="17"/>
        <v>115409.8565</v>
      </c>
      <c r="U17" s="10">
        <f t="shared" si="3"/>
        <v>99678.49435</v>
      </c>
    </row>
    <row r="18" ht="14.25" customHeight="1">
      <c r="A18" s="6" t="s">
        <v>18</v>
      </c>
      <c r="B18" s="31">
        <v>4.37099981</v>
      </c>
      <c r="C18" s="35">
        <v>4.32517862</v>
      </c>
      <c r="D18" s="35">
        <v>4.11690378</v>
      </c>
      <c r="E18" s="35">
        <v>4.28469229</v>
      </c>
      <c r="F18" s="42">
        <v>4.17974997</v>
      </c>
      <c r="H18" s="31" t="s">
        <v>18</v>
      </c>
      <c r="I18" s="11">
        <f>(B18/100) * gdp!B18</f>
        <v>41865408711</v>
      </c>
      <c r="J18" s="12">
        <f>(C18/100) * gdp!C18</f>
        <v>40610589698</v>
      </c>
      <c r="K18" s="12">
        <f>(D18/100) * gdp!D18</f>
        <v>35582987557</v>
      </c>
      <c r="L18" s="12">
        <f>(E18/100) * gdp!E18</f>
        <v>37263245657</v>
      </c>
      <c r="M18" s="13">
        <f>(F18/100) * gdp!F18</f>
        <v>35903576193</v>
      </c>
      <c r="O18" s="31" t="s">
        <v>18</v>
      </c>
      <c r="P18" s="11">
        <f t="shared" ref="P18:T18" si="18">I18/1000000</f>
        <v>41865.40871</v>
      </c>
      <c r="Q18" s="12">
        <f t="shared" si="18"/>
        <v>40610.5897</v>
      </c>
      <c r="R18" s="12">
        <f t="shared" si="18"/>
        <v>35582.98756</v>
      </c>
      <c r="S18" s="12">
        <f t="shared" si="18"/>
        <v>37263.24566</v>
      </c>
      <c r="T18" s="12">
        <f t="shared" si="18"/>
        <v>35903.57619</v>
      </c>
      <c r="U18" s="10">
        <f t="shared" si="3"/>
        <v>38245.16156</v>
      </c>
    </row>
    <row r="19" ht="14.25" customHeight="1">
      <c r="A19" s="6" t="s">
        <v>19</v>
      </c>
      <c r="B19" s="31">
        <v>9.97855186</v>
      </c>
      <c r="C19" s="35">
        <v>9.95758438</v>
      </c>
      <c r="D19" s="35">
        <v>9.904352190000001</v>
      </c>
      <c r="E19" s="35">
        <v>9.86671162</v>
      </c>
      <c r="F19" s="42">
        <v>9.82511234</v>
      </c>
      <c r="H19" s="31" t="s">
        <v>19</v>
      </c>
      <c r="I19" s="11">
        <f>(B19/100) * gdp!B19</f>
        <v>278004737185</v>
      </c>
      <c r="J19" s="12">
        <f>(C19/100) * gdp!C19</f>
        <v>305080792881</v>
      </c>
      <c r="K19" s="12">
        <f>(D19/100) * gdp!D19</f>
        <v>290057967043</v>
      </c>
      <c r="L19" s="12">
        <f>(E19/100) * gdp!E19</f>
        <v>265837154519</v>
      </c>
      <c r="M19" s="13">
        <f>(F19/100) * gdp!F19</f>
        <v>261960012173</v>
      </c>
      <c r="O19" s="31" t="s">
        <v>19</v>
      </c>
      <c r="P19" s="11">
        <f t="shared" ref="P19:T19" si="19">I19/1000000</f>
        <v>278004.7372</v>
      </c>
      <c r="Q19" s="12">
        <f t="shared" si="19"/>
        <v>305080.7929</v>
      </c>
      <c r="R19" s="12">
        <f t="shared" si="19"/>
        <v>290057.967</v>
      </c>
      <c r="S19" s="12">
        <f t="shared" si="19"/>
        <v>265837.1545</v>
      </c>
      <c r="T19" s="12">
        <f t="shared" si="19"/>
        <v>261960.0122</v>
      </c>
      <c r="U19" s="10">
        <f t="shared" si="3"/>
        <v>280188.1328</v>
      </c>
    </row>
    <row r="20" ht="14.25" customHeight="1">
      <c r="A20" s="14" t="s">
        <v>20</v>
      </c>
      <c r="B20" s="34">
        <v>16.21042252</v>
      </c>
      <c r="C20" s="43">
        <v>16.40644836</v>
      </c>
      <c r="D20" s="43">
        <v>16.71075249</v>
      </c>
      <c r="E20" s="43">
        <v>17.04898262</v>
      </c>
      <c r="F20" s="44">
        <v>17.00361443</v>
      </c>
      <c r="H20" s="34" t="s">
        <v>20</v>
      </c>
      <c r="I20" s="15">
        <f>(B20/100) * gdp!B20</f>
        <v>2720894974016</v>
      </c>
      <c r="J20" s="16">
        <f>(C20/100) * gdp!C20</f>
        <v>2875585060593</v>
      </c>
      <c r="K20" s="16">
        <f>(D20/100) * gdp!D20</f>
        <v>3045485251002</v>
      </c>
      <c r="L20" s="16">
        <f>(E20/100) * gdp!E20</f>
        <v>3190710369463</v>
      </c>
      <c r="M20" s="17">
        <f>(F20/100) * gdp!F20</f>
        <v>3318995641016</v>
      </c>
      <c r="O20" s="34" t="s">
        <v>20</v>
      </c>
      <c r="P20" s="15">
        <f t="shared" ref="P20:T20" si="20">I20/1000000</f>
        <v>2720894.974</v>
      </c>
      <c r="Q20" s="16">
        <f t="shared" si="20"/>
        <v>2875585.061</v>
      </c>
      <c r="R20" s="16">
        <f t="shared" si="20"/>
        <v>3045485.251</v>
      </c>
      <c r="S20" s="16">
        <f t="shared" si="20"/>
        <v>3190710.369</v>
      </c>
      <c r="T20" s="16">
        <f t="shared" si="20"/>
        <v>3318995.641</v>
      </c>
      <c r="U20" s="18">
        <f t="shared" si="3"/>
        <v>3030334.259</v>
      </c>
    </row>
    <row r="21" ht="14.25" customHeight="1"/>
    <row r="22" ht="14.25" customHeight="1">
      <c r="A22" s="19" t="s">
        <v>23</v>
      </c>
      <c r="B22" s="20"/>
      <c r="C22" s="20"/>
      <c r="D22" s="21"/>
      <c r="H22" s="19" t="s">
        <v>24</v>
      </c>
      <c r="I22" s="20"/>
      <c r="J22" s="20"/>
      <c r="K22" s="20"/>
      <c r="L22" s="20"/>
      <c r="M22" s="21"/>
    </row>
    <row r="23" ht="14.25" customHeight="1">
      <c r="A23" s="22"/>
      <c r="D23" s="23"/>
      <c r="H23" s="22"/>
      <c r="M23" s="23"/>
    </row>
    <row r="24" ht="14.25" customHeight="1">
      <c r="A24" s="22"/>
      <c r="D24" s="23"/>
      <c r="H24" s="22"/>
      <c r="M24" s="23"/>
    </row>
    <row r="25" ht="14.25" customHeight="1">
      <c r="A25" s="22"/>
      <c r="D25" s="23"/>
      <c r="H25" s="22"/>
      <c r="M25" s="23"/>
    </row>
    <row r="26" ht="14.25" customHeight="1">
      <c r="A26" s="24"/>
      <c r="B26" s="25"/>
      <c r="C26" s="25"/>
      <c r="D26" s="26"/>
      <c r="H26" s="24"/>
      <c r="I26" s="25"/>
      <c r="J26" s="25"/>
      <c r="K26" s="25"/>
      <c r="L26" s="25"/>
      <c r="M26" s="26"/>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22:D26"/>
    <mergeCell ref="H22:M26"/>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25"/>
    <col customWidth="1" min="2" max="5" width="10.5"/>
    <col customWidth="1" min="6" max="6" width="14.88"/>
    <col customWidth="1" min="7" max="7" width="7.63"/>
    <col customWidth="1" min="8" max="8" width="12.25"/>
    <col customWidth="1" min="9" max="13" width="10.5"/>
    <col customWidth="1" min="14" max="14" width="7.63"/>
    <col customWidth="1" min="15" max="15" width="13.0"/>
    <col customWidth="1" min="16" max="20" width="10.25"/>
    <col customWidth="1" min="21" max="21" width="10.38"/>
    <col customWidth="1" min="22" max="26" width="7.63"/>
  </cols>
  <sheetData>
    <row r="1" ht="14.25" customHeight="1">
      <c r="A1" s="1" t="s">
        <v>0</v>
      </c>
      <c r="B1" s="45" t="s">
        <v>25</v>
      </c>
      <c r="C1" s="46" t="s">
        <v>26</v>
      </c>
      <c r="D1" s="46" t="s">
        <v>27</v>
      </c>
      <c r="E1" s="46" t="s">
        <v>28</v>
      </c>
      <c r="F1" s="47" t="s">
        <v>29</v>
      </c>
      <c r="H1" s="2" t="s">
        <v>0</v>
      </c>
      <c r="I1" s="27">
        <v>2013.0</v>
      </c>
      <c r="J1" s="28">
        <v>2014.0</v>
      </c>
      <c r="K1" s="28">
        <v>2015.0</v>
      </c>
      <c r="L1" s="28">
        <v>2016.0</v>
      </c>
      <c r="M1" s="29">
        <v>2017.0</v>
      </c>
      <c r="O1" s="2" t="s">
        <v>0</v>
      </c>
      <c r="P1" s="27">
        <v>2013.0</v>
      </c>
      <c r="Q1" s="28">
        <v>2014.0</v>
      </c>
      <c r="R1" s="28">
        <v>2015.0</v>
      </c>
      <c r="S1" s="28">
        <v>2016.0</v>
      </c>
      <c r="T1" s="28">
        <v>2017.0</v>
      </c>
      <c r="U1" s="5" t="s">
        <v>1</v>
      </c>
    </row>
    <row r="2" ht="14.25" customHeight="1">
      <c r="A2" s="6" t="s">
        <v>2</v>
      </c>
      <c r="B2" s="39">
        <v>5.43661022186279</v>
      </c>
      <c r="C2" s="40">
        <v>5.36144018173218</v>
      </c>
      <c r="D2" s="40">
        <v>5.77611017227173</v>
      </c>
      <c r="E2" s="40">
        <v>5.54548978805542</v>
      </c>
      <c r="F2" s="41">
        <v>5.46223020553589</v>
      </c>
      <c r="H2" s="31" t="s">
        <v>2</v>
      </c>
      <c r="I2" s="7">
        <f>(B2/100) * gdp!B2</f>
        <v>30011455202</v>
      </c>
      <c r="J2" s="8">
        <f>(C2/100) * gdp!C2</f>
        <v>28218314472</v>
      </c>
      <c r="K2" s="8">
        <f>(D2/100) * gdp!D2</f>
        <v>34353373974</v>
      </c>
      <c r="L2" s="8">
        <f>(E2/100) * gdp!E2</f>
        <v>30917845533</v>
      </c>
      <c r="M2" s="9">
        <f>(F2/100) * gdp!F2</f>
        <v>35156479368</v>
      </c>
      <c r="O2" s="31" t="s">
        <v>2</v>
      </c>
      <c r="P2" s="7">
        <f t="shared" ref="P2:T2" si="1">I2/1000000</f>
        <v>30011.4552</v>
      </c>
      <c r="Q2" s="8">
        <f t="shared" si="1"/>
        <v>28218.31447</v>
      </c>
      <c r="R2" s="8">
        <f t="shared" si="1"/>
        <v>34353.37397</v>
      </c>
      <c r="S2" s="8">
        <f t="shared" si="1"/>
        <v>30917.84553</v>
      </c>
      <c r="T2" s="8">
        <f t="shared" si="1"/>
        <v>35156.47937</v>
      </c>
      <c r="U2" s="10">
        <f t="shared" ref="U2:U4" si="3">AVERAGE(P2:T2)</f>
        <v>31731.49371</v>
      </c>
    </row>
    <row r="3" ht="14.25" customHeight="1">
      <c r="A3" s="6" t="s">
        <v>3</v>
      </c>
      <c r="B3" s="31">
        <v>5.22974014282227</v>
      </c>
      <c r="C3" s="35">
        <v>5.16477012634277</v>
      </c>
      <c r="D3" s="35">
        <v>5.31127023696899</v>
      </c>
      <c r="E3" s="35">
        <v>5.276780128479</v>
      </c>
      <c r="F3" s="42">
        <v>5.12424993515015</v>
      </c>
      <c r="H3" s="31" t="s">
        <v>3</v>
      </c>
      <c r="I3" s="11">
        <f>(B3/100) * gdp!B3</f>
        <v>82430351796</v>
      </c>
      <c r="J3" s="12">
        <f>(C3/100) * gdp!C3</f>
        <v>75792160012</v>
      </c>
      <c r="K3" s="12">
        <f>(D3/100) * gdp!D3</f>
        <v>71792120295</v>
      </c>
      <c r="L3" s="12">
        <f>(E3/100) * gdp!E3</f>
        <v>63788197949</v>
      </c>
      <c r="M3" s="13">
        <f>(F3/100) * gdp!F3</f>
        <v>68110939607</v>
      </c>
      <c r="O3" s="31" t="s">
        <v>3</v>
      </c>
      <c r="P3" s="11">
        <f t="shared" ref="P3:T3" si="2">I3/1000000</f>
        <v>82430.3518</v>
      </c>
      <c r="Q3" s="12">
        <f t="shared" si="2"/>
        <v>75792.16001</v>
      </c>
      <c r="R3" s="12">
        <f t="shared" si="2"/>
        <v>71792.12029</v>
      </c>
      <c r="S3" s="12">
        <f t="shared" si="2"/>
        <v>63788.19795</v>
      </c>
      <c r="T3" s="12">
        <f t="shared" si="2"/>
        <v>68110.93961</v>
      </c>
      <c r="U3" s="10">
        <f t="shared" si="3"/>
        <v>72382.75393</v>
      </c>
    </row>
    <row r="4" ht="14.25" customHeight="1">
      <c r="A4" s="6" t="s">
        <v>4</v>
      </c>
      <c r="B4" s="31">
        <v>5.8388500213623</v>
      </c>
      <c r="C4" s="35">
        <v>5.94848012924194</v>
      </c>
      <c r="D4" s="35">
        <v>6.24105978012085</v>
      </c>
      <c r="E4" s="35">
        <v>6.314040184021</v>
      </c>
      <c r="F4" s="42">
        <v>6.32254981994629</v>
      </c>
      <c r="H4" s="31" t="s">
        <v>4</v>
      </c>
      <c r="I4" s="11">
        <f>(B4/100) * gdp!B4</f>
        <v>144383487371</v>
      </c>
      <c r="J4" s="12">
        <f>(C4/100) * gdp!C4</f>
        <v>146094292768</v>
      </c>
      <c r="K4" s="12">
        <f>(D4/100) * gdp!D4</f>
        <v>112477276431</v>
      </c>
      <c r="L4" s="12">
        <f>(E4/100) * gdp!E4</f>
        <v>113381230255</v>
      </c>
      <c r="M4" s="13">
        <f>(F4/100) * gdp!F4</f>
        <v>130423520581</v>
      </c>
      <c r="O4" s="31" t="s">
        <v>4</v>
      </c>
      <c r="P4" s="11">
        <f t="shared" ref="P4:T4" si="4">I4/1000000</f>
        <v>144383.4874</v>
      </c>
      <c r="Q4" s="12">
        <f t="shared" si="4"/>
        <v>146094.2928</v>
      </c>
      <c r="R4" s="12">
        <f t="shared" si="4"/>
        <v>112477.2764</v>
      </c>
      <c r="S4" s="12">
        <f t="shared" si="4"/>
        <v>113381.2303</v>
      </c>
      <c r="T4" s="12">
        <f t="shared" si="4"/>
        <v>130423.5206</v>
      </c>
      <c r="U4" s="10">
        <f t="shared" si="3"/>
        <v>129351.9615</v>
      </c>
    </row>
    <row r="5" ht="14.25" customHeight="1">
      <c r="A5" s="6" t="s">
        <v>5</v>
      </c>
      <c r="B5" s="31"/>
      <c r="C5" s="35"/>
      <c r="D5" s="38"/>
      <c r="E5" s="38"/>
      <c r="F5" s="48"/>
      <c r="H5" s="31" t="s">
        <v>5</v>
      </c>
      <c r="I5" s="31"/>
      <c r="J5" s="35"/>
      <c r="K5" s="35"/>
      <c r="L5" s="35"/>
      <c r="M5" s="42"/>
      <c r="O5" s="31" t="s">
        <v>5</v>
      </c>
      <c r="P5" s="31"/>
      <c r="Q5" s="35"/>
      <c r="R5" s="35"/>
      <c r="S5" s="35"/>
      <c r="T5" s="35"/>
      <c r="U5" s="10"/>
    </row>
    <row r="6" ht="14.25" customHeight="1">
      <c r="A6" s="6" t="s">
        <v>6</v>
      </c>
      <c r="B6" s="31"/>
      <c r="C6" s="35"/>
      <c r="D6" s="38"/>
      <c r="E6" s="38"/>
      <c r="F6" s="48"/>
      <c r="H6" s="31" t="s">
        <v>6</v>
      </c>
      <c r="I6" s="31"/>
      <c r="J6" s="35"/>
      <c r="K6" s="35"/>
      <c r="L6" s="35"/>
      <c r="M6" s="42"/>
      <c r="O6" s="31" t="s">
        <v>6</v>
      </c>
      <c r="P6" s="31"/>
      <c r="Q6" s="35"/>
      <c r="R6" s="35"/>
      <c r="S6" s="35"/>
      <c r="T6" s="35"/>
      <c r="U6" s="10"/>
    </row>
    <row r="7" ht="14.25" customHeight="1">
      <c r="A7" s="6" t="s">
        <v>7</v>
      </c>
      <c r="B7" s="31"/>
      <c r="C7" s="35"/>
      <c r="D7" s="35"/>
      <c r="E7" s="35"/>
      <c r="F7" s="42">
        <v>5.45160007476807</v>
      </c>
      <c r="H7" s="31" t="s">
        <v>7</v>
      </c>
      <c r="I7" s="31"/>
      <c r="J7" s="35"/>
      <c r="K7" s="35"/>
      <c r="L7" s="35"/>
      <c r="M7" s="13">
        <f>(F7/100) * gdp!F7</f>
        <v>141477256320</v>
      </c>
      <c r="O7" s="31" t="s">
        <v>7</v>
      </c>
      <c r="P7" s="31"/>
      <c r="Q7" s="35"/>
      <c r="R7" s="35"/>
      <c r="S7" s="35"/>
      <c r="T7" s="12">
        <f>M7/1000000</f>
        <v>141477.2563</v>
      </c>
      <c r="U7" s="10">
        <f t="shared" ref="U7:U14" si="6">AVERAGE(P7:T7)</f>
        <v>141477.2563</v>
      </c>
    </row>
    <row r="8" ht="14.25" customHeight="1">
      <c r="A8" s="6" t="s">
        <v>8</v>
      </c>
      <c r="B8" s="31">
        <v>4.96111011505127</v>
      </c>
      <c r="C8" s="35">
        <v>4.93962001800537</v>
      </c>
      <c r="D8" s="35">
        <v>4.83498001098633</v>
      </c>
      <c r="E8" s="35">
        <v>4.84021997451782</v>
      </c>
      <c r="F8" s="42">
        <v>4.90511989593506</v>
      </c>
      <c r="H8" s="31" t="s">
        <v>8</v>
      </c>
      <c r="I8" s="11">
        <f>(B8/100) * gdp!B8</f>
        <v>185185512679</v>
      </c>
      <c r="J8" s="12">
        <f>(C8/100) * gdp!C8</f>
        <v>191850897474</v>
      </c>
      <c r="K8" s="12">
        <f>(D8/100) * gdp!D8</f>
        <v>162273325416</v>
      </c>
      <c r="L8" s="12">
        <f>(E8/100) * gdp!E8</f>
        <v>167834530914</v>
      </c>
      <c r="M8" s="13">
        <f>(F8/100) * gdp!F8</f>
        <v>180636066931</v>
      </c>
      <c r="O8" s="31" t="s">
        <v>8</v>
      </c>
      <c r="P8" s="11">
        <f t="shared" ref="P8:T8" si="5">I8/1000000</f>
        <v>185185.5127</v>
      </c>
      <c r="Q8" s="12">
        <f t="shared" si="5"/>
        <v>191850.8975</v>
      </c>
      <c r="R8" s="12">
        <f t="shared" si="5"/>
        <v>162273.3254</v>
      </c>
      <c r="S8" s="12">
        <f t="shared" si="5"/>
        <v>167834.5309</v>
      </c>
      <c r="T8" s="12">
        <f t="shared" si="5"/>
        <v>180636.0669</v>
      </c>
      <c r="U8" s="10">
        <f t="shared" si="6"/>
        <v>177556.0667</v>
      </c>
    </row>
    <row r="9" ht="14.25" customHeight="1">
      <c r="A9" s="6" t="s">
        <v>9</v>
      </c>
      <c r="B9" s="31">
        <v>3.84467005729675</v>
      </c>
      <c r="C9" s="35"/>
      <c r="D9" s="35"/>
      <c r="E9" s="35"/>
      <c r="F9" s="48"/>
      <c r="H9" s="31" t="s">
        <v>9</v>
      </c>
      <c r="I9" s="11">
        <f>(B9/100) * gdp!B9</f>
        <v>71384839448</v>
      </c>
      <c r="J9" s="35"/>
      <c r="K9" s="35"/>
      <c r="L9" s="35"/>
      <c r="M9" s="42"/>
      <c r="O9" s="31" t="s">
        <v>9</v>
      </c>
      <c r="P9" s="11">
        <f t="shared" ref="P9:P14" si="7">I9/1000000</f>
        <v>71384.83945</v>
      </c>
      <c r="Q9" s="35"/>
      <c r="R9" s="35"/>
      <c r="S9" s="35"/>
      <c r="T9" s="35"/>
      <c r="U9" s="10">
        <f t="shared" si="6"/>
        <v>71384.83945</v>
      </c>
    </row>
    <row r="10" ht="14.25" customHeight="1">
      <c r="A10" s="6" t="s">
        <v>10</v>
      </c>
      <c r="B10" s="31">
        <v>3.35904002189636</v>
      </c>
      <c r="C10" s="35">
        <v>3.28800988197327</v>
      </c>
      <c r="D10" s="35">
        <v>3.58360004425049</v>
      </c>
      <c r="E10" s="35"/>
      <c r="F10" s="48"/>
      <c r="H10" s="31" t="s">
        <v>10</v>
      </c>
      <c r="I10" s="11">
        <f>(B10/100) * gdp!B10</f>
        <v>30652050962</v>
      </c>
      <c r="J10" s="12">
        <f>(C10/100) * gdp!C10</f>
        <v>29290077182</v>
      </c>
      <c r="K10" s="12">
        <f>(D10/100) * gdp!D10</f>
        <v>30849572749</v>
      </c>
      <c r="L10" s="35"/>
      <c r="M10" s="42"/>
      <c r="O10" s="31" t="s">
        <v>10</v>
      </c>
      <c r="P10" s="11">
        <f t="shared" si="7"/>
        <v>30652.05096</v>
      </c>
      <c r="Q10" s="12">
        <f t="shared" ref="Q10:R10" si="8">J10/1000000</f>
        <v>29290.07718</v>
      </c>
      <c r="R10" s="12">
        <f t="shared" si="8"/>
        <v>30849.57275</v>
      </c>
      <c r="S10" s="35"/>
      <c r="T10" s="35"/>
      <c r="U10" s="10">
        <f t="shared" si="6"/>
        <v>30263.9003</v>
      </c>
    </row>
    <row r="11" ht="14.25" customHeight="1">
      <c r="A11" s="6" t="s">
        <v>11</v>
      </c>
      <c r="B11" s="31">
        <v>4.14367008209229</v>
      </c>
      <c r="C11" s="35">
        <v>4.06127977371216</v>
      </c>
      <c r="D11" s="35">
        <v>4.07362985610962</v>
      </c>
      <c r="E11" s="35">
        <v>3.81578993797302</v>
      </c>
      <c r="F11" s="42">
        <v>4.04493999481201</v>
      </c>
      <c r="H11" s="31" t="s">
        <v>11</v>
      </c>
      <c r="I11" s="11">
        <f>(B11/100) * gdp!B11</f>
        <v>88729042581</v>
      </c>
      <c r="J11" s="12">
        <f>(C11/100) * gdp!C11</f>
        <v>87688469170</v>
      </c>
      <c r="K11" s="12">
        <f>(D11/100) * gdp!D11</f>
        <v>74787739460</v>
      </c>
      <c r="L11" s="12">
        <f>(E11/100) * gdp!E11</f>
        <v>71576490872</v>
      </c>
      <c r="M11" s="13">
        <f>(F11/100) * gdp!F11</f>
        <v>79353479003</v>
      </c>
      <c r="O11" s="31" t="s">
        <v>11</v>
      </c>
      <c r="P11" s="11">
        <f t="shared" si="7"/>
        <v>88729.04258</v>
      </c>
      <c r="Q11" s="12">
        <f t="shared" ref="Q11:T11" si="9">J11/1000000</f>
        <v>87688.46917</v>
      </c>
      <c r="R11" s="12">
        <f t="shared" si="9"/>
        <v>74787.73946</v>
      </c>
      <c r="S11" s="12">
        <f t="shared" si="9"/>
        <v>71576.49087</v>
      </c>
      <c r="T11" s="12">
        <f t="shared" si="9"/>
        <v>79353.479</v>
      </c>
      <c r="U11" s="10">
        <f t="shared" si="6"/>
        <v>80427.04422</v>
      </c>
    </row>
    <row r="12" ht="14.25" customHeight="1">
      <c r="A12" s="6" t="s">
        <v>12</v>
      </c>
      <c r="B12" s="31">
        <v>3.66538000106812</v>
      </c>
      <c r="C12" s="35">
        <v>3.59059000015259</v>
      </c>
      <c r="D12" s="35"/>
      <c r="E12" s="35">
        <v>3.18618011474609</v>
      </c>
      <c r="F12" s="42">
        <v>3.18217992782593</v>
      </c>
      <c r="H12" s="31" t="s">
        <v>12</v>
      </c>
      <c r="I12" s="11">
        <f>(B12/100) * gdp!B12</f>
        <v>188976621892</v>
      </c>
      <c r="J12" s="12">
        <f>(C12/100) * gdp!C12</f>
        <v>174158463391</v>
      </c>
      <c r="K12" s="35"/>
      <c r="L12" s="12">
        <f>(E12/100) * gdp!E12</f>
        <v>156840931404</v>
      </c>
      <c r="M12" s="13">
        <f>(F12/100) * gdp!F12</f>
        <v>154872382359</v>
      </c>
      <c r="O12" s="31" t="s">
        <v>12</v>
      </c>
      <c r="P12" s="11">
        <f t="shared" si="7"/>
        <v>188976.6219</v>
      </c>
      <c r="Q12" s="12">
        <f t="shared" ref="Q12:Q14" si="11">J12/1000000</f>
        <v>174158.4634</v>
      </c>
      <c r="R12" s="35"/>
      <c r="S12" s="12">
        <f t="shared" ref="S12:T12" si="10">L12/1000000</f>
        <v>156840.9314</v>
      </c>
      <c r="T12" s="12">
        <f t="shared" si="10"/>
        <v>154872.3824</v>
      </c>
      <c r="U12" s="10">
        <f t="shared" si="6"/>
        <v>168712.0998</v>
      </c>
    </row>
    <row r="13" ht="14.25" customHeight="1">
      <c r="A13" s="6" t="s">
        <v>13</v>
      </c>
      <c r="B13" s="31">
        <v>4.69605016708374</v>
      </c>
      <c r="C13" s="35">
        <v>5.2606201171875</v>
      </c>
      <c r="D13" s="35">
        <v>5.23523998260498</v>
      </c>
      <c r="E13" s="35">
        <v>4.90949010848999</v>
      </c>
      <c r="F13" s="42">
        <v>4.52281999588013</v>
      </c>
      <c r="H13" s="31" t="s">
        <v>13</v>
      </c>
      <c r="I13" s="11">
        <f>(B13/100) * gdp!B13</f>
        <v>59848486609</v>
      </c>
      <c r="J13" s="12">
        <f>(C13/100) * gdp!C13</f>
        <v>69195628972</v>
      </c>
      <c r="K13" s="12">
        <f>(D13/100) * gdp!D13</f>
        <v>61350081568</v>
      </c>
      <c r="L13" s="12">
        <f>(E13/100) * gdp!E13</f>
        <v>52948391863</v>
      </c>
      <c r="M13" s="13">
        <f>(F13/100) * gdp!F13</f>
        <v>52415550518</v>
      </c>
      <c r="O13" s="31" t="s">
        <v>13</v>
      </c>
      <c r="P13" s="11">
        <f t="shared" si="7"/>
        <v>59848.48661</v>
      </c>
      <c r="Q13" s="12">
        <f t="shared" si="11"/>
        <v>69195.62897</v>
      </c>
      <c r="R13" s="12">
        <f t="shared" ref="R13:T13" si="12">K13/1000000</f>
        <v>61350.08157</v>
      </c>
      <c r="S13" s="12">
        <f t="shared" si="12"/>
        <v>52948.39186</v>
      </c>
      <c r="T13" s="12">
        <f t="shared" si="12"/>
        <v>52415.55052</v>
      </c>
      <c r="U13" s="10">
        <f t="shared" si="6"/>
        <v>59151.62791</v>
      </c>
    </row>
    <row r="14" ht="14.25" customHeight="1">
      <c r="A14" s="6" t="s">
        <v>14</v>
      </c>
      <c r="B14" s="31">
        <v>3.76382994651794</v>
      </c>
      <c r="C14" s="35">
        <v>4.01387977600098</v>
      </c>
      <c r="D14" s="35">
        <v>3.83402991294861</v>
      </c>
      <c r="E14" s="35">
        <v>3.76044011116028</v>
      </c>
      <c r="F14" s="42">
        <v>4.68990993499756</v>
      </c>
      <c r="H14" s="31" t="s">
        <v>14</v>
      </c>
      <c r="I14" s="11">
        <f>(B14/100) * gdp!B14</f>
        <v>86284794572</v>
      </c>
      <c r="J14" s="12">
        <f>(C14/100) * gdp!C14</f>
        <v>82655496792</v>
      </c>
      <c r="K14" s="12">
        <f>(D14/100) * gdp!D14</f>
        <v>52276271830</v>
      </c>
      <c r="L14" s="12">
        <f>(E14/100) * gdp!E14</f>
        <v>48012809701</v>
      </c>
      <c r="M14" s="13">
        <f>(F14/100) * gdp!F14</f>
        <v>73828533451</v>
      </c>
      <c r="O14" s="31" t="s">
        <v>14</v>
      </c>
      <c r="P14" s="11">
        <f t="shared" si="7"/>
        <v>86284.79457</v>
      </c>
      <c r="Q14" s="12">
        <f t="shared" si="11"/>
        <v>82655.49679</v>
      </c>
      <c r="R14" s="12">
        <f t="shared" ref="R14:T14" si="13">K14/1000000</f>
        <v>52276.27183</v>
      </c>
      <c r="S14" s="12">
        <f t="shared" si="13"/>
        <v>48012.8097</v>
      </c>
      <c r="T14" s="12">
        <f t="shared" si="13"/>
        <v>73828.53345</v>
      </c>
      <c r="U14" s="10">
        <f t="shared" si="6"/>
        <v>68611.58127</v>
      </c>
    </row>
    <row r="15" ht="14.25" customHeight="1">
      <c r="A15" s="6" t="s">
        <v>15</v>
      </c>
      <c r="B15" s="31"/>
      <c r="C15" s="35"/>
      <c r="D15" s="38"/>
      <c r="E15" s="38"/>
      <c r="F15" s="48"/>
      <c r="H15" s="31" t="s">
        <v>15</v>
      </c>
      <c r="I15" s="31"/>
      <c r="J15" s="35"/>
      <c r="K15" s="35"/>
      <c r="L15" s="35"/>
      <c r="M15" s="42"/>
      <c r="O15" s="31" t="s">
        <v>15</v>
      </c>
      <c r="P15" s="31"/>
      <c r="Q15" s="35"/>
      <c r="R15" s="35"/>
      <c r="S15" s="35"/>
      <c r="T15" s="35"/>
      <c r="U15" s="10"/>
    </row>
    <row r="16" ht="14.25" customHeight="1">
      <c r="A16" s="6" t="s">
        <v>16</v>
      </c>
      <c r="B16" s="31"/>
      <c r="C16" s="35"/>
      <c r="D16" s="35">
        <v>5.95619010925293</v>
      </c>
      <c r="E16" s="35">
        <v>5.94285011291504</v>
      </c>
      <c r="F16" s="42">
        <v>6.11305999755859</v>
      </c>
      <c r="H16" s="31" t="s">
        <v>16</v>
      </c>
      <c r="I16" s="31"/>
      <c r="J16" s="35"/>
      <c r="K16" s="12">
        <f>(D16/100) * gdp!D16</f>
        <v>18918082164</v>
      </c>
      <c r="L16" s="12">
        <f>(E16/100) * gdp!E16</f>
        <v>17612069110</v>
      </c>
      <c r="M16" s="13">
        <f>(F16/100) * gdp!F16</f>
        <v>21368452877</v>
      </c>
      <c r="O16" s="31" t="s">
        <v>16</v>
      </c>
      <c r="P16" s="31"/>
      <c r="Q16" s="35"/>
      <c r="R16" s="12">
        <f t="shared" ref="R16:T16" si="14">K16/1000000</f>
        <v>18918.08216</v>
      </c>
      <c r="S16" s="12">
        <f t="shared" si="14"/>
        <v>17612.06911</v>
      </c>
      <c r="T16" s="12">
        <f t="shared" si="14"/>
        <v>21368.45288</v>
      </c>
      <c r="U16" s="10">
        <f t="shared" ref="U16:U17" si="15">AVERAGE(P16:T16)</f>
        <v>19299.53472</v>
      </c>
    </row>
    <row r="17" ht="14.25" customHeight="1">
      <c r="A17" s="6" t="s">
        <v>17</v>
      </c>
      <c r="B17" s="31"/>
      <c r="C17" s="35"/>
      <c r="D17" s="35"/>
      <c r="E17" s="35">
        <v>4.33309984207153</v>
      </c>
      <c r="F17" s="48"/>
      <c r="H17" s="31" t="s">
        <v>17</v>
      </c>
      <c r="I17" s="31"/>
      <c r="J17" s="35"/>
      <c r="K17" s="35"/>
      <c r="L17" s="12">
        <f>(E17/100) * gdp!E17</f>
        <v>65001333207</v>
      </c>
      <c r="M17" s="42"/>
      <c r="O17" s="31" t="s">
        <v>17</v>
      </c>
      <c r="P17" s="31"/>
      <c r="Q17" s="35"/>
      <c r="R17" s="35"/>
      <c r="S17" s="12">
        <f>L17/1000000</f>
        <v>65001.33321</v>
      </c>
      <c r="T17" s="35"/>
      <c r="U17" s="10">
        <f t="shared" si="15"/>
        <v>65001.33321</v>
      </c>
    </row>
    <row r="18" ht="14.25" customHeight="1">
      <c r="A18" s="6" t="s">
        <v>18</v>
      </c>
      <c r="B18" s="31"/>
      <c r="C18" s="35"/>
      <c r="D18" s="38"/>
      <c r="E18" s="38"/>
      <c r="F18" s="48"/>
      <c r="H18" s="31" t="s">
        <v>18</v>
      </c>
      <c r="I18" s="31"/>
      <c r="J18" s="35"/>
      <c r="K18" s="35"/>
      <c r="L18" s="35"/>
      <c r="M18" s="42"/>
      <c r="O18" s="31" t="s">
        <v>18</v>
      </c>
      <c r="P18" s="31"/>
      <c r="Q18" s="35"/>
      <c r="R18" s="35"/>
      <c r="S18" s="35"/>
      <c r="T18" s="35"/>
      <c r="U18" s="10"/>
    </row>
    <row r="19" ht="14.25" customHeight="1">
      <c r="A19" s="6" t="s">
        <v>19</v>
      </c>
      <c r="B19" s="31">
        <v>5.5297999382019</v>
      </c>
      <c r="C19" s="35">
        <v>5.59899997711182</v>
      </c>
      <c r="D19" s="35">
        <v>5.55615997314453</v>
      </c>
      <c r="E19" s="35">
        <v>5.42670011520386</v>
      </c>
      <c r="F19" s="42">
        <v>5.44209003448486</v>
      </c>
      <c r="H19" s="31" t="s">
        <v>19</v>
      </c>
      <c r="I19" s="11">
        <f>(B19/100) * gdp!B19</f>
        <v>154061491093</v>
      </c>
      <c r="J19" s="12">
        <f>(C19/100) * gdp!C19</f>
        <v>171542342718</v>
      </c>
      <c r="K19" s="12">
        <f>(D19/100) * gdp!D19</f>
        <v>162717201030</v>
      </c>
      <c r="L19" s="12">
        <f>(E19/100) * gdp!E19</f>
        <v>146210670040</v>
      </c>
      <c r="M19" s="13">
        <f>(F19/100) * gdp!F19</f>
        <v>145098592499</v>
      </c>
      <c r="O19" s="31" t="s">
        <v>19</v>
      </c>
      <c r="P19" s="11">
        <f t="shared" ref="P19:T19" si="16">I19/1000000</f>
        <v>154061.4911</v>
      </c>
      <c r="Q19" s="12">
        <f t="shared" si="16"/>
        <v>171542.3427</v>
      </c>
      <c r="R19" s="12">
        <f t="shared" si="16"/>
        <v>162717.201</v>
      </c>
      <c r="S19" s="12">
        <f t="shared" si="16"/>
        <v>146210.67</v>
      </c>
      <c r="T19" s="12">
        <f t="shared" si="16"/>
        <v>145098.5925</v>
      </c>
      <c r="U19" s="10">
        <f t="shared" ref="U19:U20" si="18">AVERAGE(P19:T19)</f>
        <v>155926.0595</v>
      </c>
    </row>
    <row r="20" ht="14.25" customHeight="1">
      <c r="A20" s="14" t="s">
        <v>20</v>
      </c>
      <c r="B20" s="34">
        <v>4.93104982376099</v>
      </c>
      <c r="C20" s="43">
        <v>4.96174001693726</v>
      </c>
      <c r="D20" s="43"/>
      <c r="E20" s="49"/>
      <c r="F20" s="50"/>
      <c r="H20" s="34" t="s">
        <v>20</v>
      </c>
      <c r="I20" s="15">
        <f>(B20/100) * gdp!B20</f>
        <v>827669276698</v>
      </c>
      <c r="J20" s="16">
        <f>(C20/100) * gdp!C20</f>
        <v>869652294889</v>
      </c>
      <c r="K20" s="43"/>
      <c r="L20" s="43"/>
      <c r="M20" s="44"/>
      <c r="O20" s="34" t="s">
        <v>20</v>
      </c>
      <c r="P20" s="15">
        <f t="shared" ref="P20:Q20" si="17">I20/1000000</f>
        <v>827669.2767</v>
      </c>
      <c r="Q20" s="16">
        <f t="shared" si="17"/>
        <v>869652.2949</v>
      </c>
      <c r="R20" s="43"/>
      <c r="S20" s="43"/>
      <c r="T20" s="43"/>
      <c r="U20" s="18">
        <f t="shared" si="18"/>
        <v>848660.7858</v>
      </c>
    </row>
    <row r="21" ht="14.25" customHeight="1"/>
    <row r="22" ht="14.25" customHeight="1">
      <c r="A22" s="19" t="s">
        <v>30</v>
      </c>
      <c r="B22" s="20"/>
      <c r="C22" s="20"/>
      <c r="D22" s="20"/>
      <c r="E22" s="20"/>
      <c r="F22" s="21"/>
      <c r="H22" s="51" t="s">
        <v>31</v>
      </c>
      <c r="I22" s="20"/>
      <c r="J22" s="20"/>
      <c r="K22" s="21"/>
      <c r="L22" s="30"/>
      <c r="M22" s="30"/>
      <c r="O22" s="30"/>
      <c r="P22" s="30"/>
      <c r="Q22" s="30"/>
      <c r="R22" s="30"/>
      <c r="S22" s="30"/>
      <c r="T22" s="30"/>
    </row>
    <row r="23" ht="14.25" customHeight="1">
      <c r="A23" s="22"/>
      <c r="F23" s="23"/>
      <c r="H23" s="22"/>
      <c r="K23" s="23"/>
      <c r="L23" s="30"/>
      <c r="M23" s="30"/>
      <c r="O23" s="30"/>
      <c r="P23" s="30"/>
      <c r="Q23" s="30"/>
      <c r="R23" s="30"/>
      <c r="S23" s="30"/>
      <c r="T23" s="30"/>
    </row>
    <row r="24" ht="14.25" customHeight="1">
      <c r="A24" s="22"/>
      <c r="F24" s="23"/>
      <c r="H24" s="22"/>
      <c r="K24" s="23"/>
      <c r="L24" s="30"/>
      <c r="M24" s="30"/>
      <c r="O24" s="30"/>
      <c r="P24" s="30"/>
      <c r="Q24" s="30"/>
      <c r="R24" s="30"/>
      <c r="S24" s="30"/>
      <c r="T24" s="30"/>
    </row>
    <row r="25" ht="14.25" customHeight="1">
      <c r="A25" s="22"/>
      <c r="F25" s="23"/>
      <c r="H25" s="22"/>
      <c r="K25" s="23"/>
      <c r="L25" s="30"/>
      <c r="M25" s="30"/>
      <c r="O25" s="30"/>
      <c r="P25" s="30"/>
      <c r="Q25" s="30"/>
      <c r="R25" s="30"/>
      <c r="S25" s="30"/>
      <c r="T25" s="30"/>
    </row>
    <row r="26" ht="14.25" customHeight="1">
      <c r="A26" s="24"/>
      <c r="B26" s="25"/>
      <c r="C26" s="25"/>
      <c r="D26" s="25"/>
      <c r="E26" s="25"/>
      <c r="F26" s="26"/>
      <c r="H26" s="24"/>
      <c r="I26" s="25"/>
      <c r="J26" s="25"/>
      <c r="K26" s="26"/>
      <c r="L26" s="30"/>
      <c r="M26" s="30"/>
      <c r="O26" s="30"/>
      <c r="P26" s="30"/>
      <c r="Q26" s="30"/>
      <c r="R26" s="30"/>
      <c r="S26" s="30"/>
      <c r="T26" s="30"/>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22:F26"/>
    <mergeCell ref="H22:K26"/>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0.25"/>
    <col customWidth="1" min="3" max="3" width="11.63"/>
    <col customWidth="1" min="4" max="4" width="10.25"/>
    <col customWidth="1" min="5" max="5" width="13.88"/>
    <col customWidth="1" min="6" max="6" width="13.13"/>
    <col customWidth="1" min="7" max="7" width="10.25"/>
    <col customWidth="1" min="8" max="8" width="11.63"/>
    <col customWidth="1" min="9" max="9" width="10.38"/>
    <col customWidth="1" min="10" max="10" width="13.88"/>
    <col customWidth="1" min="11" max="11" width="13.13"/>
    <col customWidth="1" min="12" max="12" width="10.25"/>
    <col customWidth="1" min="13" max="13" width="11.63"/>
    <col customWidth="1" min="14" max="14" width="10.38"/>
    <col customWidth="1" min="15" max="15" width="13.88"/>
    <col customWidth="1" min="16" max="16" width="13.13"/>
    <col customWidth="1" min="17" max="17" width="10.25"/>
    <col customWidth="1" min="18" max="18" width="11.63"/>
    <col customWidth="1" min="19" max="19" width="10.38"/>
    <col customWidth="1" min="20" max="20" width="13.88"/>
    <col customWidth="1" min="21" max="21" width="13.13"/>
    <col customWidth="1" min="22" max="22" width="10.25"/>
    <col customWidth="1" min="23" max="23" width="11.63"/>
    <col customWidth="1" min="24" max="24" width="10.38"/>
  </cols>
  <sheetData>
    <row r="1">
      <c r="A1" s="1" t="s">
        <v>0</v>
      </c>
      <c r="B1" s="46" t="s">
        <v>32</v>
      </c>
      <c r="C1" s="46" t="s">
        <v>33</v>
      </c>
      <c r="D1" s="46" t="s">
        <v>34</v>
      </c>
      <c r="E1" s="52" t="s">
        <v>35</v>
      </c>
      <c r="F1" s="1" t="s">
        <v>0</v>
      </c>
      <c r="G1" s="46" t="s">
        <v>32</v>
      </c>
      <c r="H1" s="46" t="s">
        <v>33</v>
      </c>
      <c r="I1" s="47" t="s">
        <v>34</v>
      </c>
      <c r="J1" s="52" t="s">
        <v>36</v>
      </c>
      <c r="K1" s="1" t="s">
        <v>0</v>
      </c>
      <c r="L1" s="46" t="s">
        <v>32</v>
      </c>
      <c r="M1" s="46" t="s">
        <v>33</v>
      </c>
      <c r="N1" s="47" t="s">
        <v>34</v>
      </c>
      <c r="O1" s="52" t="s">
        <v>37</v>
      </c>
      <c r="P1" s="1" t="s">
        <v>0</v>
      </c>
      <c r="Q1" s="46" t="s">
        <v>32</v>
      </c>
      <c r="R1" s="46" t="s">
        <v>33</v>
      </c>
      <c r="S1" s="47" t="s">
        <v>34</v>
      </c>
      <c r="T1" s="52" t="s">
        <v>38</v>
      </c>
      <c r="U1" s="1" t="s">
        <v>0</v>
      </c>
      <c r="V1" s="46" t="s">
        <v>32</v>
      </c>
      <c r="W1" s="46" t="s">
        <v>33</v>
      </c>
      <c r="X1" s="47" t="s">
        <v>34</v>
      </c>
    </row>
    <row r="2">
      <c r="A2" s="6" t="s">
        <v>2</v>
      </c>
      <c r="B2" s="8">
        <v>5137.974300969896</v>
      </c>
      <c r="C2" s="8">
        <v>53993.46392603298</v>
      </c>
      <c r="D2" s="8">
        <v>30011.455202206027</v>
      </c>
      <c r="E2" s="11"/>
      <c r="F2" s="6" t="s">
        <v>2</v>
      </c>
      <c r="G2" s="12">
        <v>4979.442724458205</v>
      </c>
      <c r="H2" s="8">
        <v>50901.95423718417</v>
      </c>
      <c r="I2" s="9">
        <v>28218.31447180977</v>
      </c>
      <c r="K2" s="6" t="s">
        <v>2</v>
      </c>
      <c r="L2" s="12">
        <v>5482.616700963933</v>
      </c>
      <c r="M2" s="8">
        <v>60838.9128137794</v>
      </c>
      <c r="N2" s="9">
        <v>34353.37397426599</v>
      </c>
      <c r="P2" s="6" t="s">
        <v>2</v>
      </c>
      <c r="Q2" s="12">
        <v>4509.647660052341</v>
      </c>
      <c r="R2" s="8">
        <v>50188.399449279954</v>
      </c>
      <c r="S2" s="9">
        <v>30917.8455333722</v>
      </c>
      <c r="U2" s="6" t="s">
        <v>2</v>
      </c>
      <c r="V2" s="8">
        <v>5459.6436724540135</v>
      </c>
      <c r="W2" s="8">
        <v>67304.5304746124</v>
      </c>
      <c r="X2" s="9">
        <v>35156.47936764983</v>
      </c>
    </row>
    <row r="3">
      <c r="A3" s="6" t="s">
        <v>3</v>
      </c>
      <c r="B3" s="12">
        <v>24825.262588816804</v>
      </c>
      <c r="C3" s="12">
        <v>138092.1015268182</v>
      </c>
      <c r="D3" s="12">
        <v>82430.35179643844</v>
      </c>
      <c r="E3" s="11"/>
      <c r="F3" s="6" t="s">
        <v>3</v>
      </c>
      <c r="G3" s="12">
        <v>25783.708714004188</v>
      </c>
      <c r="H3" s="12">
        <v>132601.39747622967</v>
      </c>
      <c r="I3" s="13">
        <v>75792.16001159193</v>
      </c>
      <c r="K3" s="6" t="s">
        <v>3</v>
      </c>
      <c r="L3" s="12">
        <v>24046.205860255446</v>
      </c>
      <c r="M3" s="12">
        <v>126022.64489423254</v>
      </c>
      <c r="N3" s="13">
        <v>71792.12029495015</v>
      </c>
      <c r="P3" s="6" t="s">
        <v>3</v>
      </c>
      <c r="Q3" s="12">
        <v>26382.94705001829</v>
      </c>
      <c r="R3" s="12">
        <v>111222.54443729977</v>
      </c>
      <c r="S3" s="13">
        <v>63788.19794938765</v>
      </c>
      <c r="U3" s="6" t="s">
        <v>3</v>
      </c>
      <c r="V3" s="12">
        <v>27691.11241685154</v>
      </c>
      <c r="W3" s="12">
        <v>122357.75595115506</v>
      </c>
      <c r="X3" s="13">
        <v>68110.93960676147</v>
      </c>
    </row>
    <row r="4">
      <c r="A4" s="6" t="s">
        <v>4</v>
      </c>
      <c r="B4" s="12">
        <v>32874.78723058871</v>
      </c>
      <c r="C4" s="12">
        <v>197261.06098429652</v>
      </c>
      <c r="D4" s="12">
        <v>144383.48737092738</v>
      </c>
      <c r="E4" s="11"/>
      <c r="F4" s="6" t="s">
        <v>4</v>
      </c>
      <c r="G4" s="12">
        <v>32659.614240802104</v>
      </c>
      <c r="H4" s="12">
        <v>206211.35910365835</v>
      </c>
      <c r="I4" s="13">
        <v>146094.2927680539</v>
      </c>
      <c r="K4" s="6" t="s">
        <v>4</v>
      </c>
      <c r="L4" s="12">
        <v>24617.70168306547</v>
      </c>
      <c r="M4" s="12">
        <v>159872.8095147916</v>
      </c>
      <c r="N4" s="13">
        <v>112477.2764311264</v>
      </c>
      <c r="P4" s="6" t="s">
        <v>4</v>
      </c>
      <c r="Q4" s="12">
        <v>24224.746901466682</v>
      </c>
      <c r="R4" s="12">
        <v>165337.69708258036</v>
      </c>
      <c r="S4" s="13">
        <v>113381.23025465588</v>
      </c>
      <c r="U4" s="6" t="s">
        <v>4</v>
      </c>
      <c r="V4" s="12">
        <v>29283.050314465407</v>
      </c>
      <c r="W4" s="12">
        <v>195336.43296932304</v>
      </c>
      <c r="X4" s="13">
        <v>130423.52058061976</v>
      </c>
    </row>
    <row r="5">
      <c r="A5" s="6" t="s">
        <v>5</v>
      </c>
      <c r="B5" s="12">
        <v>18515.731209943675</v>
      </c>
      <c r="C5" s="12">
        <v>191009.85502508853</v>
      </c>
      <c r="D5" s="12"/>
      <c r="E5" s="11"/>
      <c r="F5" s="6" t="s">
        <v>5</v>
      </c>
      <c r="G5" s="12">
        <v>17853.720278455832</v>
      </c>
      <c r="H5" s="12">
        <v>184864.51032521497</v>
      </c>
      <c r="I5" s="13"/>
      <c r="K5" s="6" t="s">
        <v>5</v>
      </c>
      <c r="L5" s="12">
        <v>17937.6418947407</v>
      </c>
      <c r="M5" s="12">
        <v>166245.68888388356</v>
      </c>
      <c r="N5" s="13"/>
      <c r="P5" s="6" t="s">
        <v>5</v>
      </c>
      <c r="Q5" s="12">
        <v>17782.775543073636</v>
      </c>
      <c r="R5" s="12">
        <v>167786.34848440677</v>
      </c>
      <c r="S5" s="13"/>
      <c r="U5" s="6" t="s">
        <v>5</v>
      </c>
      <c r="V5" s="12">
        <v>22269.696323322853</v>
      </c>
      <c r="W5" s="12">
        <v>178016.03547025024</v>
      </c>
      <c r="X5" s="13"/>
    </row>
    <row r="6">
      <c r="A6" s="6" t="s">
        <v>6</v>
      </c>
      <c r="B6" s="12">
        <v>179880.45135774402</v>
      </c>
      <c r="C6" s="12">
        <v>450768.282255769</v>
      </c>
      <c r="D6" s="12"/>
      <c r="E6" s="11"/>
      <c r="F6" s="6" t="s">
        <v>6</v>
      </c>
      <c r="G6" s="12">
        <v>200772.20383998408</v>
      </c>
      <c r="H6" s="12">
        <v>500028.1978824154</v>
      </c>
      <c r="I6" s="13"/>
      <c r="K6" s="6" t="s">
        <v>6</v>
      </c>
      <c r="L6" s="12">
        <v>214471.49571447805</v>
      </c>
      <c r="M6" s="12">
        <v>540768.6785115708</v>
      </c>
      <c r="N6" s="13"/>
      <c r="P6" s="6" t="s">
        <v>6</v>
      </c>
      <c r="Q6" s="12">
        <v>216404.28303970114</v>
      </c>
      <c r="R6" s="12">
        <v>559628.4312680259</v>
      </c>
      <c r="S6" s="13"/>
      <c r="U6" s="6" t="s">
        <v>6</v>
      </c>
      <c r="V6" s="12">
        <v>228466.27002736155</v>
      </c>
      <c r="W6" s="12">
        <v>634132.7869804911</v>
      </c>
      <c r="X6" s="13"/>
    </row>
    <row r="7">
      <c r="A7" s="6" t="s">
        <v>7</v>
      </c>
      <c r="B7" s="12">
        <v>52001.46244766376</v>
      </c>
      <c r="C7" s="12">
        <v>321477.09701142757</v>
      </c>
      <c r="D7" s="12"/>
      <c r="E7" s="11"/>
      <c r="F7" s="6" t="s">
        <v>7</v>
      </c>
      <c r="G7" s="12">
        <v>53134.75089880245</v>
      </c>
      <c r="H7" s="12">
        <v>330301.7644888736</v>
      </c>
      <c r="I7" s="13"/>
      <c r="K7" s="6" t="s">
        <v>7</v>
      </c>
      <c r="L7" s="12">
        <v>45647.47164050127</v>
      </c>
      <c r="M7" s="12">
        <v>279569.0001633584</v>
      </c>
      <c r="N7" s="13"/>
      <c r="P7" s="6" t="s">
        <v>7</v>
      </c>
      <c r="Q7" s="12">
        <v>47370.589552630576</v>
      </c>
      <c r="R7" s="12">
        <v>284231.0756976987</v>
      </c>
      <c r="S7" s="13"/>
      <c r="U7" s="6" t="s">
        <v>7</v>
      </c>
      <c r="V7" s="12">
        <v>49195.66225031977</v>
      </c>
      <c r="W7" s="12">
        <v>295600.7311872291</v>
      </c>
      <c r="X7" s="13">
        <v>141477.2563203395</v>
      </c>
    </row>
    <row r="8">
      <c r="A8" s="6" t="s">
        <v>8</v>
      </c>
      <c r="B8" s="12">
        <v>44865.692370402525</v>
      </c>
      <c r="C8" s="12">
        <v>410298.37535110844</v>
      </c>
      <c r="D8" s="12">
        <v>185185.51267928016</v>
      </c>
      <c r="E8" s="11"/>
      <c r="F8" s="6" t="s">
        <v>8</v>
      </c>
      <c r="G8" s="12">
        <v>44216.05753885306</v>
      </c>
      <c r="H8" s="12">
        <v>427846.41372228204</v>
      </c>
      <c r="I8" s="13">
        <v>191850.89747416164</v>
      </c>
      <c r="K8" s="6" t="s">
        <v>8</v>
      </c>
      <c r="L8" s="12">
        <v>37020.07319507597</v>
      </c>
      <c r="M8" s="12">
        <v>375160.6821437154</v>
      </c>
      <c r="N8" s="13">
        <v>162273.32541577634</v>
      </c>
      <c r="P8" s="6" t="s">
        <v>8</v>
      </c>
      <c r="Q8" s="12">
        <v>39724.906520626246</v>
      </c>
      <c r="R8" s="12">
        <v>389415.1553703486</v>
      </c>
      <c r="S8" s="13">
        <v>167834.53091385998</v>
      </c>
      <c r="U8" s="6" t="s">
        <v>8</v>
      </c>
      <c r="V8" s="12">
        <v>42365.773545439035</v>
      </c>
      <c r="W8" s="12">
        <v>416955.1584365928</v>
      </c>
      <c r="X8" s="13">
        <v>180636.0669312158</v>
      </c>
    </row>
    <row r="9">
      <c r="A9" s="6" t="s">
        <v>9</v>
      </c>
      <c r="B9" s="12">
        <v>47403.52880142257</v>
      </c>
      <c r="C9" s="12">
        <v>69616.7119873136</v>
      </c>
      <c r="D9" s="12">
        <v>71384.8394484607</v>
      </c>
      <c r="E9" s="11"/>
      <c r="F9" s="6" t="s">
        <v>9</v>
      </c>
      <c r="G9" s="12">
        <v>50914.096277082994</v>
      </c>
      <c r="H9" s="12">
        <v>73807.55334334058</v>
      </c>
      <c r="I9" s="13"/>
      <c r="K9" s="6" t="s">
        <v>9</v>
      </c>
      <c r="L9" s="12">
        <v>51295.483753943605</v>
      </c>
      <c r="M9" s="12">
        <v>75637.86507116824</v>
      </c>
      <c r="N9" s="13"/>
      <c r="P9" s="6" t="s">
        <v>9</v>
      </c>
      <c r="Q9" s="12">
        <v>56637.622640874084</v>
      </c>
      <c r="R9" s="12">
        <v>80569.97218021062</v>
      </c>
      <c r="S9" s="13"/>
      <c r="U9" s="6" t="s">
        <v>9</v>
      </c>
      <c r="V9" s="12">
        <v>64559.43528069269</v>
      </c>
      <c r="W9" s="12">
        <v>93775.05110385832</v>
      </c>
      <c r="X9" s="13"/>
    </row>
    <row r="10">
      <c r="A10" s="6" t="s">
        <v>10</v>
      </c>
      <c r="B10" s="12">
        <v>8384.028600925323</v>
      </c>
      <c r="C10" s="12">
        <v>27016.652058906137</v>
      </c>
      <c r="D10" s="12">
        <v>30652.05096182249</v>
      </c>
      <c r="E10" s="11"/>
      <c r="F10" s="6" t="s">
        <v>10</v>
      </c>
      <c r="G10" s="12">
        <v>6929.248704206713</v>
      </c>
      <c r="H10" s="12">
        <v>27767.773628310515</v>
      </c>
      <c r="I10" s="13">
        <v>29290.077182144447</v>
      </c>
      <c r="K10" s="6" t="s">
        <v>10</v>
      </c>
      <c r="L10" s="12">
        <v>7595.030527643327</v>
      </c>
      <c r="M10" s="12">
        <v>25749.313357038933</v>
      </c>
      <c r="N10" s="13">
        <v>30849.57274872439</v>
      </c>
      <c r="P10" s="6" t="s">
        <v>10</v>
      </c>
      <c r="Q10" s="12">
        <v>7396.62607468605</v>
      </c>
      <c r="R10" s="12">
        <v>28754.931253160823</v>
      </c>
      <c r="S10" s="13"/>
      <c r="U10" s="6" t="s">
        <v>10</v>
      </c>
      <c r="V10" s="12">
        <v>8797.528449542044</v>
      </c>
      <c r="W10" s="12">
        <v>29130.389013920245</v>
      </c>
      <c r="X10" s="13"/>
    </row>
    <row r="11">
      <c r="A11" s="6" t="s">
        <v>11</v>
      </c>
      <c r="B11" s="12">
        <v>29957.44590451684</v>
      </c>
      <c r="C11" s="12">
        <v>187909.80557138383</v>
      </c>
      <c r="D11" s="12">
        <v>88729.04258134114</v>
      </c>
      <c r="E11" s="11"/>
      <c r="F11" s="6" t="s">
        <v>11</v>
      </c>
      <c r="G11" s="12">
        <v>27701.03433494218</v>
      </c>
      <c r="H11" s="12">
        <v>191470.24645666193</v>
      </c>
      <c r="I11" s="13">
        <v>87688.46916991207</v>
      </c>
      <c r="K11" s="6" t="s">
        <v>11</v>
      </c>
      <c r="L11" s="12">
        <v>22180.845070422536</v>
      </c>
      <c r="M11" s="12">
        <v>162603.6058854323</v>
      </c>
      <c r="N11" s="13">
        <v>74787.7394595579</v>
      </c>
      <c r="P11" s="6" t="s">
        <v>11</v>
      </c>
      <c r="Q11" s="12">
        <v>25033.027894675393</v>
      </c>
      <c r="R11" s="12">
        <v>163669.52539461333</v>
      </c>
      <c r="S11" s="13">
        <v>71576.49087218633</v>
      </c>
      <c r="U11" s="6" t="s">
        <v>11</v>
      </c>
      <c r="V11" s="12">
        <v>26447.89291542744</v>
      </c>
      <c r="W11" s="12">
        <v>170239.5752980941</v>
      </c>
      <c r="X11" s="13">
        <v>79353.47900348752</v>
      </c>
    </row>
    <row r="12">
      <c r="A12" s="6" t="s">
        <v>12</v>
      </c>
      <c r="B12" s="12">
        <v>49023.93240685809</v>
      </c>
      <c r="C12" s="12">
        <v>556384.0293007725</v>
      </c>
      <c r="D12" s="12">
        <v>188976.6218922089</v>
      </c>
      <c r="E12" s="11"/>
      <c r="F12" s="6" t="s">
        <v>12</v>
      </c>
      <c r="G12" s="12">
        <v>46903.466612518736</v>
      </c>
      <c r="H12" s="12">
        <v>525399.1888727817</v>
      </c>
      <c r="I12" s="13">
        <v>174158.46339102238</v>
      </c>
      <c r="K12" s="6" t="s">
        <v>12</v>
      </c>
      <c r="L12" s="12">
        <v>42106.10330579276</v>
      </c>
      <c r="M12" s="12">
        <v>477816.6599191566</v>
      </c>
      <c r="N12" s="13"/>
      <c r="P12" s="6" t="s">
        <v>12</v>
      </c>
      <c r="Q12" s="12">
        <v>46471.28771424602</v>
      </c>
      <c r="R12" s="12">
        <v>533337.8092356022</v>
      </c>
      <c r="S12" s="13">
        <v>156840.9314038187</v>
      </c>
      <c r="U12" s="6" t="s">
        <v>12</v>
      </c>
      <c r="V12" s="12">
        <v>45387.03180186528</v>
      </c>
      <c r="W12" s="12">
        <v>525443.3677112715</v>
      </c>
      <c r="X12" s="13">
        <v>154872.38235863062</v>
      </c>
    </row>
    <row r="13">
      <c r="A13" s="6" t="s">
        <v>13</v>
      </c>
      <c r="B13" s="12">
        <v>6473.144378327592</v>
      </c>
      <c r="C13" s="12">
        <v>75711.8254782616</v>
      </c>
      <c r="D13" s="12">
        <v>59848.48660921954</v>
      </c>
      <c r="E13" s="11"/>
      <c r="F13" s="6" t="s">
        <v>13</v>
      </c>
      <c r="G13" s="12">
        <v>6758.668422042505</v>
      </c>
      <c r="H13" s="12">
        <v>74059.35349172937</v>
      </c>
      <c r="I13" s="13">
        <v>69195.62897215603</v>
      </c>
      <c r="K13" s="6" t="s">
        <v>13</v>
      </c>
      <c r="L13" s="12">
        <v>5468.837811916328</v>
      </c>
      <c r="M13" s="12">
        <v>67934.18699858968</v>
      </c>
      <c r="N13" s="13">
        <v>61350.081567563946</v>
      </c>
      <c r="P13" s="6" t="s">
        <v>13</v>
      </c>
      <c r="Q13" s="12">
        <v>5336.8757404647395</v>
      </c>
      <c r="R13" s="12">
        <v>60564.776443622744</v>
      </c>
      <c r="S13" s="13">
        <v>52948.391862533965</v>
      </c>
      <c r="U13" s="6" t="s">
        <v>13</v>
      </c>
      <c r="V13" s="12">
        <v>5062.0766458212875</v>
      </c>
      <c r="W13" s="12">
        <v>63959.19532528363</v>
      </c>
      <c r="X13" s="13">
        <v>52415.55051785967</v>
      </c>
    </row>
    <row r="14">
      <c r="A14" s="6" t="s">
        <v>14</v>
      </c>
      <c r="B14" s="12">
        <v>88352.89646355981</v>
      </c>
      <c r="C14" s="12">
        <v>116453.266660149</v>
      </c>
      <c r="D14" s="12">
        <v>86284.7945722363</v>
      </c>
      <c r="E14" s="11"/>
      <c r="F14" s="6" t="s">
        <v>14</v>
      </c>
      <c r="G14" s="12">
        <v>84696.5046534978</v>
      </c>
      <c r="H14" s="12">
        <v>106673.44350472403</v>
      </c>
      <c r="I14" s="13">
        <v>82655.49679176132</v>
      </c>
      <c r="K14" s="6" t="s">
        <v>14</v>
      </c>
      <c r="L14" s="12">
        <v>66418.32682398503</v>
      </c>
      <c r="M14" s="12">
        <v>72204.56087113594</v>
      </c>
      <c r="N14" s="13">
        <v>52276.271829938836</v>
      </c>
      <c r="P14" s="6" t="s">
        <v>14</v>
      </c>
      <c r="Q14" s="12">
        <v>69245.30946098245</v>
      </c>
      <c r="R14" s="12">
        <v>67225.63942934314</v>
      </c>
      <c r="S14" s="13">
        <v>48012.80970072874</v>
      </c>
      <c r="U14" s="6" t="s">
        <v>14</v>
      </c>
      <c r="V14" s="12">
        <v>66527.30399247992</v>
      </c>
      <c r="W14" s="12">
        <v>84123.33643810032</v>
      </c>
      <c r="X14" s="13">
        <v>73828.53345090876</v>
      </c>
    </row>
    <row r="15">
      <c r="A15" s="6" t="s">
        <v>15</v>
      </c>
      <c r="B15" s="12">
        <v>67020.0</v>
      </c>
      <c r="C15" s="12">
        <v>33342.93288827513</v>
      </c>
      <c r="D15" s="12"/>
      <c r="E15" s="11"/>
      <c r="F15" s="6" t="s">
        <v>15</v>
      </c>
      <c r="G15" s="12">
        <v>80762.4</v>
      </c>
      <c r="H15" s="12">
        <v>39541.59710746629</v>
      </c>
      <c r="I15" s="13"/>
      <c r="K15" s="6" t="s">
        <v>15</v>
      </c>
      <c r="L15" s="12">
        <v>87185.86666666667</v>
      </c>
      <c r="M15" s="12">
        <v>39245.334143485794</v>
      </c>
      <c r="N15" s="13"/>
      <c r="P15" s="6" t="s">
        <v>15</v>
      </c>
      <c r="Q15" s="12">
        <v>63672.8</v>
      </c>
      <c r="R15" s="12">
        <v>37636.02697830621</v>
      </c>
      <c r="S15" s="13"/>
      <c r="U15" s="6" t="s">
        <v>15</v>
      </c>
      <c r="V15" s="12">
        <v>70400.0</v>
      </c>
      <c r="W15" s="12">
        <v>48226.42134994108</v>
      </c>
      <c r="X15" s="13"/>
    </row>
    <row r="16">
      <c r="A16" s="6" t="s">
        <v>16</v>
      </c>
      <c r="B16" s="12">
        <v>4118.208483427343</v>
      </c>
      <c r="C16" s="12">
        <v>28322.75626634526</v>
      </c>
      <c r="D16" s="12"/>
      <c r="E16" s="11"/>
      <c r="F16" s="6" t="s">
        <v>16</v>
      </c>
      <c r="G16" s="12">
        <v>3892.4691551411165</v>
      </c>
      <c r="H16" s="12">
        <v>27827.25928281503</v>
      </c>
      <c r="I16" s="13"/>
      <c r="K16" s="6" t="s">
        <v>16</v>
      </c>
      <c r="L16" s="12">
        <v>3488.8679478399654</v>
      </c>
      <c r="M16" s="12">
        <v>26047.750791924336</v>
      </c>
      <c r="N16" s="13">
        <v>18918.08216366293</v>
      </c>
      <c r="P16" s="6" t="s">
        <v>16</v>
      </c>
      <c r="Q16" s="12">
        <v>3169.7560013225925</v>
      </c>
      <c r="R16" s="12">
        <v>23992.54496402439</v>
      </c>
      <c r="S16" s="13">
        <v>17612.06911046682</v>
      </c>
      <c r="U16" s="6" t="s">
        <v>16</v>
      </c>
      <c r="V16" s="12">
        <v>3637.677361850519</v>
      </c>
      <c r="W16" s="12">
        <v>28359.74191037735</v>
      </c>
      <c r="X16" s="13">
        <v>21368.45287681775</v>
      </c>
    </row>
    <row r="17">
      <c r="A17" s="6" t="s">
        <v>17</v>
      </c>
      <c r="B17" s="12">
        <v>34311.22071516646</v>
      </c>
      <c r="C17" s="12">
        <v>85645.8350269058</v>
      </c>
      <c r="D17" s="12"/>
      <c r="E17" s="11"/>
      <c r="F17" s="6" t="s">
        <v>17</v>
      </c>
      <c r="G17" s="12">
        <v>37552.29895382319</v>
      </c>
      <c r="H17" s="12">
        <v>96100.41634620236</v>
      </c>
      <c r="I17" s="13"/>
      <c r="K17" s="6" t="s">
        <v>17</v>
      </c>
      <c r="L17" s="12">
        <v>36570.76932257444</v>
      </c>
      <c r="M17" s="12">
        <v>97513.74061118328</v>
      </c>
      <c r="N17" s="13"/>
      <c r="P17" s="6" t="s">
        <v>17</v>
      </c>
      <c r="Q17" s="12">
        <v>36885.28343002335</v>
      </c>
      <c r="R17" s="12">
        <v>103722.62322885868</v>
      </c>
      <c r="S17" s="13">
        <v>65001.33320741493</v>
      </c>
      <c r="U17" s="6" t="s">
        <v>17</v>
      </c>
      <c r="V17" s="12">
        <v>39170.68213562155</v>
      </c>
      <c r="W17" s="12">
        <v>115409.8565492312</v>
      </c>
      <c r="X17" s="13"/>
    </row>
    <row r="18">
      <c r="A18" s="6" t="s">
        <v>18</v>
      </c>
      <c r="B18" s="12">
        <v>18427.646196756963</v>
      </c>
      <c r="C18" s="12">
        <v>41865.40871131923</v>
      </c>
      <c r="D18" s="12"/>
      <c r="E18" s="11"/>
      <c r="F18" s="6" t="s">
        <v>18</v>
      </c>
      <c r="G18" s="12">
        <v>17576.557887907005</v>
      </c>
      <c r="H18" s="12">
        <v>40610.589698155345</v>
      </c>
      <c r="I18" s="13"/>
      <c r="K18" s="6" t="s">
        <v>18</v>
      </c>
      <c r="L18" s="12">
        <v>15668.749999999998</v>
      </c>
      <c r="M18" s="12">
        <v>35582.987556935725</v>
      </c>
      <c r="N18" s="13"/>
      <c r="P18" s="6" t="s">
        <v>18</v>
      </c>
      <c r="Q18" s="12">
        <v>17827.702150796664</v>
      </c>
      <c r="R18" s="12">
        <v>37263.2456570211</v>
      </c>
      <c r="S18" s="13"/>
      <c r="U18" s="6" t="s">
        <v>18</v>
      </c>
      <c r="V18" s="12">
        <v>17822.738263164494</v>
      </c>
      <c r="W18" s="12">
        <v>35903.57619277164</v>
      </c>
      <c r="X18" s="13"/>
    </row>
    <row r="19">
      <c r="A19" s="6" t="s">
        <v>19</v>
      </c>
      <c r="B19" s="12">
        <v>56861.759588281915</v>
      </c>
      <c r="C19" s="12">
        <v>278004.73718451126</v>
      </c>
      <c r="D19" s="12">
        <v>154061.49109323224</v>
      </c>
      <c r="E19" s="11"/>
      <c r="F19" s="6" t="s">
        <v>19</v>
      </c>
      <c r="G19" s="12">
        <v>59182.858554256556</v>
      </c>
      <c r="H19" s="12">
        <v>305080.79288088623</v>
      </c>
      <c r="I19" s="13">
        <v>171542.34271799744</v>
      </c>
      <c r="K19" s="6" t="s">
        <v>19</v>
      </c>
      <c r="L19" s="12">
        <v>53862.185493291814</v>
      </c>
      <c r="M19" s="12">
        <v>290057.96704297897</v>
      </c>
      <c r="N19" s="13">
        <v>162717.20103037602</v>
      </c>
      <c r="P19" s="6" t="s">
        <v>19</v>
      </c>
      <c r="Q19" s="12">
        <v>48118.94351810077</v>
      </c>
      <c r="R19" s="12">
        <v>265837.15451862384</v>
      </c>
      <c r="S19" s="13">
        <v>146210.67004000288</v>
      </c>
      <c r="U19" s="6" t="s">
        <v>19</v>
      </c>
      <c r="V19" s="12">
        <v>46433.303401228055</v>
      </c>
      <c r="W19" s="12">
        <v>261960.01217273498</v>
      </c>
      <c r="X19" s="13">
        <v>145098.59249902208</v>
      </c>
    </row>
    <row r="20">
      <c r="A20" s="14" t="s">
        <v>20</v>
      </c>
      <c r="B20" s="16">
        <v>679229.0</v>
      </c>
      <c r="C20" s="16">
        <v>2720894.974016423</v>
      </c>
      <c r="D20" s="16">
        <v>827669.2766979059</v>
      </c>
      <c r="E20" s="11"/>
      <c r="F20" s="14" t="s">
        <v>20</v>
      </c>
      <c r="G20" s="16">
        <v>647789.0</v>
      </c>
      <c r="H20" s="16">
        <v>2875585.0605928423</v>
      </c>
      <c r="I20" s="17">
        <v>869652.2948889144</v>
      </c>
      <c r="K20" s="14" t="s">
        <v>20</v>
      </c>
      <c r="L20" s="16">
        <v>633829.639</v>
      </c>
      <c r="M20" s="16">
        <v>3045485.25100244</v>
      </c>
      <c r="N20" s="17"/>
      <c r="P20" s="14" t="s">
        <v>20</v>
      </c>
      <c r="Q20" s="16">
        <v>639856.443</v>
      </c>
      <c r="R20" s="16">
        <v>3190710.3694634787</v>
      </c>
      <c r="S20" s="17"/>
      <c r="U20" s="14" t="s">
        <v>20</v>
      </c>
      <c r="V20" s="16">
        <v>646752.927</v>
      </c>
      <c r="W20" s="16">
        <v>3318995.64101565</v>
      </c>
      <c r="X20" s="17"/>
    </row>
    <row r="21">
      <c r="F21" s="53"/>
    </row>
    <row r="22">
      <c r="A22" s="30"/>
      <c r="B22" s="30"/>
      <c r="C22" s="30"/>
      <c r="D22" s="30"/>
      <c r="F22" s="53"/>
    </row>
    <row r="23">
      <c r="A23" s="30"/>
      <c r="B23" s="30"/>
      <c r="C23" s="30"/>
      <c r="D23" s="30"/>
      <c r="F23" s="53"/>
    </row>
    <row r="24">
      <c r="A24" s="30"/>
      <c r="B24" s="30"/>
      <c r="C24" s="30"/>
      <c r="D24" s="30"/>
      <c r="F24" s="53"/>
    </row>
    <row r="25">
      <c r="A25" s="30"/>
      <c r="B25" s="30"/>
      <c r="C25" s="30"/>
      <c r="D25" s="30"/>
      <c r="F25" s="53"/>
    </row>
    <row r="26">
      <c r="F26" s="53"/>
    </row>
    <row r="27">
      <c r="F27" s="53"/>
    </row>
    <row r="28">
      <c r="F28" s="53"/>
    </row>
    <row r="29">
      <c r="F29" s="53"/>
    </row>
    <row r="30">
      <c r="F30" s="53"/>
    </row>
    <row r="31">
      <c r="F31" s="53"/>
    </row>
    <row r="32">
      <c r="F32" s="53"/>
    </row>
    <row r="33">
      <c r="F33" s="53"/>
    </row>
    <row r="34">
      <c r="F34" s="53"/>
    </row>
    <row r="35">
      <c r="F35" s="53"/>
    </row>
    <row r="36">
      <c r="F36" s="53"/>
    </row>
    <row r="37">
      <c r="F37" s="53"/>
    </row>
    <row r="38">
      <c r="F38" s="53"/>
    </row>
    <row r="39">
      <c r="F39" s="53"/>
    </row>
    <row r="40">
      <c r="F40" s="53"/>
    </row>
    <row r="41">
      <c r="F41" s="53"/>
    </row>
    <row r="42">
      <c r="F42" s="53"/>
    </row>
    <row r="43">
      <c r="F43" s="53"/>
    </row>
    <row r="44">
      <c r="F44" s="53"/>
    </row>
    <row r="45">
      <c r="F45" s="53"/>
    </row>
    <row r="46">
      <c r="F46" s="53"/>
    </row>
    <row r="47">
      <c r="F47" s="53"/>
    </row>
    <row r="48">
      <c r="F48" s="53"/>
    </row>
    <row r="49">
      <c r="F49" s="53"/>
    </row>
    <row r="50">
      <c r="F50" s="53"/>
    </row>
    <row r="51">
      <c r="F51" s="53"/>
    </row>
    <row r="52">
      <c r="F52" s="53"/>
    </row>
    <row r="53">
      <c r="F53" s="53"/>
    </row>
    <row r="54">
      <c r="F54" s="53"/>
    </row>
    <row r="55">
      <c r="F55" s="53"/>
    </row>
    <row r="56">
      <c r="F56" s="53"/>
    </row>
    <row r="57">
      <c r="F57" s="53"/>
    </row>
    <row r="58">
      <c r="F58" s="53"/>
    </row>
    <row r="59">
      <c r="F59" s="53"/>
    </row>
    <row r="60">
      <c r="F60" s="53"/>
    </row>
    <row r="61">
      <c r="F61" s="53"/>
    </row>
    <row r="62">
      <c r="F62" s="53"/>
    </row>
    <row r="63">
      <c r="F63" s="53"/>
    </row>
    <row r="64">
      <c r="F64" s="53"/>
    </row>
    <row r="65">
      <c r="F65" s="53"/>
    </row>
    <row r="66">
      <c r="F66" s="53"/>
    </row>
    <row r="67">
      <c r="F67" s="53"/>
    </row>
    <row r="68">
      <c r="F68" s="53"/>
    </row>
    <row r="69">
      <c r="F69" s="53"/>
    </row>
    <row r="70">
      <c r="F70" s="53"/>
    </row>
    <row r="71">
      <c r="F71" s="53"/>
    </row>
    <row r="72">
      <c r="F72" s="53"/>
    </row>
    <row r="73">
      <c r="F73" s="53"/>
    </row>
    <row r="74">
      <c r="F74" s="53"/>
    </row>
    <row r="75">
      <c r="F75" s="53"/>
    </row>
    <row r="76">
      <c r="F76" s="53"/>
    </row>
    <row r="77">
      <c r="F77" s="53"/>
    </row>
    <row r="78">
      <c r="F78" s="53"/>
    </row>
    <row r="79">
      <c r="F79" s="53"/>
    </row>
    <row r="80">
      <c r="F80" s="53"/>
    </row>
    <row r="81">
      <c r="F81" s="53"/>
    </row>
    <row r="82">
      <c r="F82" s="53"/>
    </row>
    <row r="83">
      <c r="F83" s="53"/>
    </row>
    <row r="84">
      <c r="F84" s="53"/>
    </row>
    <row r="85">
      <c r="F85" s="53"/>
    </row>
    <row r="86">
      <c r="F86" s="53"/>
    </row>
    <row r="87">
      <c r="F87" s="53"/>
    </row>
    <row r="88">
      <c r="F88" s="53"/>
    </row>
    <row r="89">
      <c r="F89" s="53"/>
    </row>
    <row r="90">
      <c r="F90" s="53"/>
    </row>
    <row r="91">
      <c r="F91" s="53"/>
    </row>
    <row r="92">
      <c r="F92" s="53"/>
    </row>
    <row r="93">
      <c r="F93" s="53"/>
    </row>
    <row r="94">
      <c r="F94" s="53"/>
    </row>
    <row r="95">
      <c r="F95" s="53"/>
    </row>
    <row r="96">
      <c r="F96" s="53"/>
    </row>
    <row r="97">
      <c r="F97" s="53"/>
    </row>
    <row r="98">
      <c r="F98" s="53"/>
    </row>
    <row r="99">
      <c r="F99" s="53"/>
    </row>
    <row r="100">
      <c r="F100" s="53"/>
    </row>
    <row r="101">
      <c r="F101" s="53"/>
    </row>
    <row r="102">
      <c r="F102" s="53"/>
    </row>
    <row r="103">
      <c r="F103" s="53"/>
    </row>
    <row r="104">
      <c r="F104" s="53"/>
    </row>
    <row r="105">
      <c r="F105" s="53"/>
    </row>
    <row r="106">
      <c r="F106" s="53"/>
    </row>
    <row r="107">
      <c r="F107" s="53"/>
    </row>
    <row r="108">
      <c r="F108" s="53"/>
    </row>
    <row r="109">
      <c r="F109" s="53"/>
    </row>
    <row r="110">
      <c r="F110" s="53"/>
    </row>
    <row r="111">
      <c r="F111" s="53"/>
    </row>
    <row r="112">
      <c r="F112" s="53"/>
    </row>
    <row r="113">
      <c r="F113" s="53"/>
    </row>
    <row r="114">
      <c r="F114" s="53"/>
    </row>
    <row r="115">
      <c r="F115" s="53"/>
    </row>
    <row r="116">
      <c r="F116" s="53"/>
    </row>
    <row r="117">
      <c r="F117" s="53"/>
    </row>
    <row r="118">
      <c r="F118" s="53"/>
    </row>
    <row r="119">
      <c r="F119" s="53"/>
    </row>
    <row r="120">
      <c r="F120" s="53"/>
    </row>
    <row r="121">
      <c r="F121" s="53"/>
    </row>
    <row r="122">
      <c r="F122" s="53"/>
    </row>
    <row r="123">
      <c r="F123" s="53"/>
    </row>
    <row r="124">
      <c r="F124" s="53"/>
    </row>
    <row r="125">
      <c r="F125" s="53"/>
    </row>
    <row r="126">
      <c r="F126" s="53"/>
    </row>
    <row r="127">
      <c r="F127" s="53"/>
    </row>
    <row r="128">
      <c r="F128" s="53"/>
    </row>
    <row r="129">
      <c r="F129" s="53"/>
    </row>
    <row r="130">
      <c r="F130" s="53"/>
    </row>
    <row r="131">
      <c r="F131" s="53"/>
    </row>
    <row r="132">
      <c r="F132" s="53"/>
    </row>
    <row r="133">
      <c r="F133" s="53"/>
    </row>
    <row r="134">
      <c r="F134" s="53"/>
    </row>
    <row r="135">
      <c r="F135" s="53"/>
    </row>
    <row r="136">
      <c r="F136" s="53"/>
    </row>
    <row r="137">
      <c r="F137" s="53"/>
    </row>
    <row r="138">
      <c r="F138" s="53"/>
    </row>
    <row r="139">
      <c r="F139" s="53"/>
    </row>
    <row r="140">
      <c r="F140" s="53"/>
    </row>
    <row r="141">
      <c r="F141" s="53"/>
    </row>
    <row r="142">
      <c r="F142" s="53"/>
    </row>
    <row r="143">
      <c r="F143" s="53"/>
    </row>
    <row r="144">
      <c r="F144" s="53"/>
    </row>
    <row r="145">
      <c r="F145" s="53"/>
    </row>
    <row r="146">
      <c r="F146" s="53"/>
    </row>
    <row r="147">
      <c r="F147" s="53"/>
    </row>
    <row r="148">
      <c r="F148" s="53"/>
    </row>
    <row r="149">
      <c r="F149" s="53"/>
    </row>
    <row r="150">
      <c r="F150" s="53"/>
    </row>
    <row r="151">
      <c r="F151" s="53"/>
    </row>
    <row r="152">
      <c r="F152" s="53"/>
    </row>
    <row r="153">
      <c r="F153" s="53"/>
    </row>
    <row r="154">
      <c r="F154" s="53"/>
    </row>
    <row r="155">
      <c r="F155" s="53"/>
    </row>
    <row r="156">
      <c r="F156" s="53"/>
    </row>
    <row r="157">
      <c r="F157" s="53"/>
    </row>
    <row r="158">
      <c r="F158" s="53"/>
    </row>
    <row r="159">
      <c r="F159" s="53"/>
    </row>
    <row r="160">
      <c r="F160" s="53"/>
    </row>
    <row r="161">
      <c r="F161" s="53"/>
    </row>
    <row r="162">
      <c r="F162" s="53"/>
    </row>
    <row r="163">
      <c r="F163" s="53"/>
    </row>
    <row r="164">
      <c r="F164" s="53"/>
    </row>
    <row r="165">
      <c r="F165" s="53"/>
    </row>
    <row r="166">
      <c r="F166" s="53"/>
    </row>
    <row r="167">
      <c r="F167" s="53"/>
    </row>
    <row r="168">
      <c r="F168" s="53"/>
    </row>
    <row r="169">
      <c r="F169" s="53"/>
    </row>
    <row r="170">
      <c r="F170" s="53"/>
    </row>
    <row r="171">
      <c r="F171" s="53"/>
    </row>
    <row r="172">
      <c r="F172" s="53"/>
    </row>
    <row r="173">
      <c r="F173" s="53"/>
    </row>
    <row r="174">
      <c r="F174" s="53"/>
    </row>
    <row r="175">
      <c r="F175" s="53"/>
    </row>
    <row r="176">
      <c r="F176" s="53"/>
    </row>
    <row r="177">
      <c r="F177" s="53"/>
    </row>
    <row r="178">
      <c r="F178" s="53"/>
    </row>
    <row r="179">
      <c r="F179" s="53"/>
    </row>
    <row r="180">
      <c r="F180" s="53"/>
    </row>
    <row r="181">
      <c r="F181" s="53"/>
    </row>
    <row r="182">
      <c r="F182" s="53"/>
    </row>
    <row r="183">
      <c r="F183" s="53"/>
    </row>
    <row r="184">
      <c r="F184" s="53"/>
    </row>
    <row r="185">
      <c r="F185" s="53"/>
    </row>
    <row r="186">
      <c r="F186" s="53"/>
    </row>
    <row r="187">
      <c r="F187" s="53"/>
    </row>
    <row r="188">
      <c r="F188" s="53"/>
    </row>
    <row r="189">
      <c r="F189" s="53"/>
    </row>
    <row r="190">
      <c r="F190" s="53"/>
    </row>
    <row r="191">
      <c r="F191" s="53"/>
    </row>
    <row r="192">
      <c r="F192" s="53"/>
    </row>
    <row r="193">
      <c r="F193" s="53"/>
    </row>
    <row r="194">
      <c r="F194" s="53"/>
    </row>
    <row r="195">
      <c r="F195" s="53"/>
    </row>
    <row r="196">
      <c r="F196" s="53"/>
    </row>
    <row r="197">
      <c r="F197" s="53"/>
    </row>
    <row r="198">
      <c r="F198" s="53"/>
    </row>
    <row r="199">
      <c r="F199" s="53"/>
    </row>
    <row r="200">
      <c r="F200" s="53"/>
    </row>
    <row r="201">
      <c r="F201" s="53"/>
    </row>
    <row r="202">
      <c r="F202" s="53"/>
    </row>
    <row r="203">
      <c r="F203" s="53"/>
    </row>
    <row r="204">
      <c r="F204" s="53"/>
    </row>
    <row r="205">
      <c r="F205" s="53"/>
    </row>
    <row r="206">
      <c r="F206" s="53"/>
    </row>
    <row r="207">
      <c r="F207" s="53"/>
    </row>
    <row r="208">
      <c r="F208" s="53"/>
    </row>
    <row r="209">
      <c r="F209" s="53"/>
    </row>
    <row r="210">
      <c r="F210" s="53"/>
    </row>
    <row r="211">
      <c r="F211" s="53"/>
    </row>
    <row r="212">
      <c r="F212" s="53"/>
    </row>
    <row r="213">
      <c r="F213" s="53"/>
    </row>
    <row r="214">
      <c r="F214" s="53"/>
    </row>
    <row r="215">
      <c r="F215" s="53"/>
    </row>
    <row r="216">
      <c r="F216" s="53"/>
    </row>
    <row r="217">
      <c r="F217" s="53"/>
    </row>
    <row r="218">
      <c r="F218" s="53"/>
    </row>
    <row r="219">
      <c r="F219" s="53"/>
    </row>
    <row r="220">
      <c r="F220" s="53"/>
    </row>
    <row r="221">
      <c r="F221" s="53"/>
    </row>
    <row r="222">
      <c r="F222" s="53"/>
    </row>
    <row r="223">
      <c r="F223" s="53"/>
    </row>
    <row r="224">
      <c r="F224" s="53"/>
    </row>
    <row r="225">
      <c r="F225" s="53"/>
    </row>
    <row r="226">
      <c r="F226" s="53"/>
    </row>
    <row r="227">
      <c r="F227" s="53"/>
    </row>
    <row r="228">
      <c r="F228" s="53"/>
    </row>
    <row r="229">
      <c r="F229" s="53"/>
    </row>
    <row r="230">
      <c r="F230" s="53"/>
    </row>
    <row r="231">
      <c r="F231" s="53"/>
    </row>
    <row r="232">
      <c r="F232" s="53"/>
    </row>
    <row r="233">
      <c r="F233" s="53"/>
    </row>
    <row r="234">
      <c r="F234" s="53"/>
    </row>
    <row r="235">
      <c r="F235" s="53"/>
    </row>
    <row r="236">
      <c r="F236" s="53"/>
    </row>
    <row r="237">
      <c r="F237" s="53"/>
    </row>
    <row r="238">
      <c r="F238" s="53"/>
    </row>
    <row r="239">
      <c r="F239" s="53"/>
    </row>
    <row r="240">
      <c r="F240" s="53"/>
    </row>
    <row r="241">
      <c r="F241" s="53"/>
    </row>
    <row r="242">
      <c r="F242" s="53"/>
    </row>
    <row r="243">
      <c r="F243" s="53"/>
    </row>
    <row r="244">
      <c r="F244" s="53"/>
    </row>
    <row r="245">
      <c r="F245" s="53"/>
    </row>
    <row r="246">
      <c r="F246" s="53"/>
    </row>
    <row r="247">
      <c r="F247" s="53"/>
    </row>
    <row r="248">
      <c r="F248" s="53"/>
    </row>
    <row r="249">
      <c r="F249" s="53"/>
    </row>
    <row r="250">
      <c r="F250" s="53"/>
    </row>
    <row r="251">
      <c r="F251" s="53"/>
    </row>
    <row r="252">
      <c r="F252" s="53"/>
    </row>
    <row r="253">
      <c r="F253" s="53"/>
    </row>
    <row r="254">
      <c r="F254" s="53"/>
    </row>
    <row r="255">
      <c r="F255" s="53"/>
    </row>
    <row r="256">
      <c r="F256" s="53"/>
    </row>
    <row r="257">
      <c r="F257" s="53"/>
    </row>
    <row r="258">
      <c r="F258" s="53"/>
    </row>
    <row r="259">
      <c r="F259" s="53"/>
    </row>
    <row r="260">
      <c r="F260" s="53"/>
    </row>
    <row r="261">
      <c r="F261" s="53"/>
    </row>
    <row r="262">
      <c r="F262" s="53"/>
    </row>
    <row r="263">
      <c r="F263" s="53"/>
    </row>
    <row r="264">
      <c r="F264" s="53"/>
    </row>
    <row r="265">
      <c r="F265" s="53"/>
    </row>
    <row r="266">
      <c r="F266" s="53"/>
    </row>
    <row r="267">
      <c r="F267" s="53"/>
    </row>
    <row r="268">
      <c r="F268" s="53"/>
    </row>
    <row r="269">
      <c r="F269" s="53"/>
    </row>
    <row r="270">
      <c r="F270" s="53"/>
    </row>
    <row r="271">
      <c r="F271" s="53"/>
    </row>
    <row r="272">
      <c r="F272" s="53"/>
    </row>
    <row r="273">
      <c r="F273" s="53"/>
    </row>
    <row r="274">
      <c r="F274" s="53"/>
    </row>
    <row r="275">
      <c r="F275" s="53"/>
    </row>
    <row r="276">
      <c r="F276" s="53"/>
    </row>
    <row r="277">
      <c r="F277" s="53"/>
    </row>
    <row r="278">
      <c r="F278" s="53"/>
    </row>
    <row r="279">
      <c r="F279" s="53"/>
    </row>
    <row r="280">
      <c r="F280" s="53"/>
    </row>
    <row r="281">
      <c r="F281" s="53"/>
    </row>
    <row r="282">
      <c r="F282" s="53"/>
    </row>
    <row r="283">
      <c r="F283" s="53"/>
    </row>
    <row r="284">
      <c r="F284" s="53"/>
    </row>
    <row r="285">
      <c r="F285" s="53"/>
    </row>
    <row r="286">
      <c r="F286" s="53"/>
    </row>
    <row r="287">
      <c r="F287" s="53"/>
    </row>
    <row r="288">
      <c r="F288" s="53"/>
    </row>
    <row r="289">
      <c r="F289" s="53"/>
    </row>
    <row r="290">
      <c r="F290" s="53"/>
    </row>
    <row r="291">
      <c r="F291" s="53"/>
    </row>
    <row r="292">
      <c r="F292" s="53"/>
    </row>
    <row r="293">
      <c r="F293" s="53"/>
    </row>
    <row r="294">
      <c r="F294" s="53"/>
    </row>
    <row r="295">
      <c r="F295" s="53"/>
    </row>
    <row r="296">
      <c r="F296" s="53"/>
    </row>
    <row r="297">
      <c r="F297" s="53"/>
    </row>
    <row r="298">
      <c r="F298" s="53"/>
    </row>
    <row r="299">
      <c r="F299" s="53"/>
    </row>
    <row r="300">
      <c r="F300" s="53"/>
    </row>
    <row r="301">
      <c r="F301" s="53"/>
    </row>
    <row r="302">
      <c r="F302" s="53"/>
    </row>
    <row r="303">
      <c r="F303" s="53"/>
    </row>
    <row r="304">
      <c r="F304" s="53"/>
    </row>
    <row r="305">
      <c r="F305" s="53"/>
    </row>
    <row r="306">
      <c r="F306" s="53"/>
    </row>
    <row r="307">
      <c r="F307" s="53"/>
    </row>
    <row r="308">
      <c r="F308" s="53"/>
    </row>
    <row r="309">
      <c r="F309" s="53"/>
    </row>
    <row r="310">
      <c r="F310" s="53"/>
    </row>
    <row r="311">
      <c r="F311" s="53"/>
    </row>
    <row r="312">
      <c r="F312" s="53"/>
    </row>
    <row r="313">
      <c r="F313" s="53"/>
    </row>
    <row r="314">
      <c r="F314" s="53"/>
    </row>
    <row r="315">
      <c r="F315" s="53"/>
    </row>
    <row r="316">
      <c r="F316" s="53"/>
    </row>
    <row r="317">
      <c r="F317" s="53"/>
    </row>
    <row r="318">
      <c r="F318" s="53"/>
    </row>
    <row r="319">
      <c r="F319" s="53"/>
    </row>
    <row r="320">
      <c r="F320" s="53"/>
    </row>
    <row r="321">
      <c r="F321" s="53"/>
    </row>
    <row r="322">
      <c r="F322" s="53"/>
    </row>
    <row r="323">
      <c r="F323" s="53"/>
    </row>
    <row r="324">
      <c r="F324" s="53"/>
    </row>
    <row r="325">
      <c r="F325" s="53"/>
    </row>
    <row r="326">
      <c r="F326" s="53"/>
    </row>
    <row r="327">
      <c r="F327" s="53"/>
    </row>
    <row r="328">
      <c r="F328" s="53"/>
    </row>
    <row r="329">
      <c r="F329" s="53"/>
    </row>
    <row r="330">
      <c r="F330" s="53"/>
    </row>
    <row r="331">
      <c r="F331" s="53"/>
    </row>
    <row r="332">
      <c r="F332" s="53"/>
    </row>
    <row r="333">
      <c r="F333" s="53"/>
    </row>
    <row r="334">
      <c r="F334" s="53"/>
    </row>
    <row r="335">
      <c r="F335" s="53"/>
    </row>
    <row r="336">
      <c r="F336" s="53"/>
    </row>
    <row r="337">
      <c r="F337" s="53"/>
    </row>
    <row r="338">
      <c r="F338" s="53"/>
    </row>
    <row r="339">
      <c r="F339" s="53"/>
    </row>
    <row r="340">
      <c r="F340" s="53"/>
    </row>
    <row r="341">
      <c r="F341" s="53"/>
    </row>
    <row r="342">
      <c r="F342" s="53"/>
    </row>
    <row r="343">
      <c r="F343" s="53"/>
    </row>
    <row r="344">
      <c r="F344" s="53"/>
    </row>
    <row r="345">
      <c r="F345" s="53"/>
    </row>
    <row r="346">
      <c r="F346" s="53"/>
    </row>
    <row r="347">
      <c r="F347" s="53"/>
    </row>
    <row r="348">
      <c r="F348" s="53"/>
    </row>
    <row r="349">
      <c r="F349" s="53"/>
    </row>
    <row r="350">
      <c r="F350" s="53"/>
    </row>
    <row r="351">
      <c r="F351" s="53"/>
    </row>
    <row r="352">
      <c r="F352" s="53"/>
    </row>
    <row r="353">
      <c r="F353" s="53"/>
    </row>
    <row r="354">
      <c r="F354" s="53"/>
    </row>
    <row r="355">
      <c r="F355" s="53"/>
    </row>
    <row r="356">
      <c r="F356" s="53"/>
    </row>
    <row r="357">
      <c r="F357" s="53"/>
    </row>
    <row r="358">
      <c r="F358" s="53"/>
    </row>
    <row r="359">
      <c r="F359" s="53"/>
    </row>
    <row r="360">
      <c r="F360" s="53"/>
    </row>
    <row r="361">
      <c r="F361" s="53"/>
    </row>
    <row r="362">
      <c r="F362" s="53"/>
    </row>
    <row r="363">
      <c r="F363" s="53"/>
    </row>
    <row r="364">
      <c r="F364" s="53"/>
    </row>
    <row r="365">
      <c r="F365" s="53"/>
    </row>
    <row r="366">
      <c r="F366" s="53"/>
    </row>
    <row r="367">
      <c r="F367" s="53"/>
    </row>
    <row r="368">
      <c r="F368" s="53"/>
    </row>
    <row r="369">
      <c r="F369" s="53"/>
    </row>
    <row r="370">
      <c r="F370" s="53"/>
    </row>
    <row r="371">
      <c r="F371" s="53"/>
    </row>
    <row r="372">
      <c r="F372" s="53"/>
    </row>
    <row r="373">
      <c r="F373" s="53"/>
    </row>
    <row r="374">
      <c r="F374" s="53"/>
    </row>
    <row r="375">
      <c r="F375" s="53"/>
    </row>
    <row r="376">
      <c r="F376" s="53"/>
    </row>
    <row r="377">
      <c r="F377" s="53"/>
    </row>
    <row r="378">
      <c r="F378" s="53"/>
    </row>
    <row r="379">
      <c r="F379" s="53"/>
    </row>
    <row r="380">
      <c r="F380" s="53"/>
    </row>
    <row r="381">
      <c r="F381" s="53"/>
    </row>
    <row r="382">
      <c r="F382" s="53"/>
    </row>
    <row r="383">
      <c r="F383" s="53"/>
    </row>
    <row r="384">
      <c r="F384" s="53"/>
    </row>
    <row r="385">
      <c r="F385" s="53"/>
    </row>
    <row r="386">
      <c r="F386" s="53"/>
    </row>
    <row r="387">
      <c r="F387" s="53"/>
    </row>
    <row r="388">
      <c r="F388" s="53"/>
    </row>
    <row r="389">
      <c r="F389" s="53"/>
    </row>
    <row r="390">
      <c r="F390" s="53"/>
    </row>
    <row r="391">
      <c r="F391" s="53"/>
    </row>
    <row r="392">
      <c r="F392" s="53"/>
    </row>
    <row r="393">
      <c r="F393" s="53"/>
    </row>
    <row r="394">
      <c r="F394" s="53"/>
    </row>
    <row r="395">
      <c r="F395" s="53"/>
    </row>
    <row r="396">
      <c r="F396" s="53"/>
    </row>
    <row r="397">
      <c r="F397" s="53"/>
    </row>
    <row r="398">
      <c r="F398" s="53"/>
    </row>
    <row r="399">
      <c r="F399" s="53"/>
    </row>
    <row r="400">
      <c r="F400" s="53"/>
    </row>
    <row r="401">
      <c r="F401" s="53"/>
    </row>
    <row r="402">
      <c r="F402" s="53"/>
    </row>
    <row r="403">
      <c r="F403" s="53"/>
    </row>
    <row r="404">
      <c r="F404" s="53"/>
    </row>
    <row r="405">
      <c r="F405" s="53"/>
    </row>
    <row r="406">
      <c r="F406" s="53"/>
    </row>
    <row r="407">
      <c r="F407" s="53"/>
    </row>
    <row r="408">
      <c r="F408" s="53"/>
    </row>
    <row r="409">
      <c r="F409" s="53"/>
    </row>
    <row r="410">
      <c r="F410" s="53"/>
    </row>
    <row r="411">
      <c r="F411" s="53"/>
    </row>
    <row r="412">
      <c r="F412" s="53"/>
    </row>
    <row r="413">
      <c r="F413" s="53"/>
    </row>
    <row r="414">
      <c r="F414" s="53"/>
    </row>
    <row r="415">
      <c r="F415" s="53"/>
    </row>
    <row r="416">
      <c r="F416" s="53"/>
    </row>
    <row r="417">
      <c r="F417" s="53"/>
    </row>
    <row r="418">
      <c r="F418" s="53"/>
    </row>
    <row r="419">
      <c r="F419" s="53"/>
    </row>
    <row r="420">
      <c r="F420" s="53"/>
    </row>
    <row r="421">
      <c r="F421" s="53"/>
    </row>
    <row r="422">
      <c r="F422" s="53"/>
    </row>
    <row r="423">
      <c r="F423" s="53"/>
    </row>
    <row r="424">
      <c r="F424" s="53"/>
    </row>
    <row r="425">
      <c r="F425" s="53"/>
    </row>
    <row r="426">
      <c r="F426" s="53"/>
    </row>
    <row r="427">
      <c r="F427" s="53"/>
    </row>
    <row r="428">
      <c r="F428" s="53"/>
    </row>
    <row r="429">
      <c r="F429" s="53"/>
    </row>
    <row r="430">
      <c r="F430" s="53"/>
    </row>
    <row r="431">
      <c r="F431" s="53"/>
    </row>
    <row r="432">
      <c r="F432" s="53"/>
    </row>
    <row r="433">
      <c r="F433" s="53"/>
    </row>
    <row r="434">
      <c r="F434" s="53"/>
    </row>
    <row r="435">
      <c r="F435" s="53"/>
    </row>
    <row r="436">
      <c r="F436" s="53"/>
    </row>
    <row r="437">
      <c r="F437" s="53"/>
    </row>
    <row r="438">
      <c r="F438" s="53"/>
    </row>
    <row r="439">
      <c r="F439" s="53"/>
    </row>
    <row r="440">
      <c r="F440" s="53"/>
    </row>
    <row r="441">
      <c r="F441" s="53"/>
    </row>
    <row r="442">
      <c r="F442" s="53"/>
    </row>
    <row r="443">
      <c r="F443" s="53"/>
    </row>
    <row r="444">
      <c r="F444" s="53"/>
    </row>
    <row r="445">
      <c r="F445" s="53"/>
    </row>
    <row r="446">
      <c r="F446" s="53"/>
    </row>
    <row r="447">
      <c r="F447" s="53"/>
    </row>
    <row r="448">
      <c r="F448" s="53"/>
    </row>
    <row r="449">
      <c r="F449" s="53"/>
    </row>
    <row r="450">
      <c r="F450" s="53"/>
    </row>
    <row r="451">
      <c r="F451" s="53"/>
    </row>
    <row r="452">
      <c r="F452" s="53"/>
    </row>
    <row r="453">
      <c r="F453" s="53"/>
    </row>
    <row r="454">
      <c r="F454" s="53"/>
    </row>
    <row r="455">
      <c r="F455" s="53"/>
    </row>
    <row r="456">
      <c r="F456" s="53"/>
    </row>
    <row r="457">
      <c r="F457" s="53"/>
    </row>
    <row r="458">
      <c r="F458" s="53"/>
    </row>
    <row r="459">
      <c r="F459" s="53"/>
    </row>
    <row r="460">
      <c r="F460" s="53"/>
    </row>
    <row r="461">
      <c r="F461" s="53"/>
    </row>
    <row r="462">
      <c r="F462" s="53"/>
    </row>
    <row r="463">
      <c r="F463" s="53"/>
    </row>
    <row r="464">
      <c r="F464" s="53"/>
    </row>
    <row r="465">
      <c r="F465" s="53"/>
    </row>
    <row r="466">
      <c r="F466" s="53"/>
    </row>
    <row r="467">
      <c r="F467" s="53"/>
    </row>
    <row r="468">
      <c r="F468" s="53"/>
    </row>
    <row r="469">
      <c r="F469" s="53"/>
    </row>
    <row r="470">
      <c r="F470" s="53"/>
    </row>
    <row r="471">
      <c r="F471" s="53"/>
    </row>
    <row r="472">
      <c r="F472" s="53"/>
    </row>
    <row r="473">
      <c r="F473" s="53"/>
    </row>
    <row r="474">
      <c r="F474" s="53"/>
    </row>
    <row r="475">
      <c r="F475" s="53"/>
    </row>
    <row r="476">
      <c r="F476" s="53"/>
    </row>
    <row r="477">
      <c r="F477" s="53"/>
    </row>
    <row r="478">
      <c r="F478" s="53"/>
    </row>
    <row r="479">
      <c r="F479" s="53"/>
    </row>
    <row r="480">
      <c r="F480" s="53"/>
    </row>
    <row r="481">
      <c r="F481" s="53"/>
    </row>
    <row r="482">
      <c r="F482" s="53"/>
    </row>
    <row r="483">
      <c r="F483" s="53"/>
    </row>
    <row r="484">
      <c r="F484" s="53"/>
    </row>
    <row r="485">
      <c r="F485" s="53"/>
    </row>
    <row r="486">
      <c r="F486" s="53"/>
    </row>
    <row r="487">
      <c r="F487" s="53"/>
    </row>
    <row r="488">
      <c r="F488" s="53"/>
    </row>
    <row r="489">
      <c r="F489" s="53"/>
    </row>
    <row r="490">
      <c r="F490" s="53"/>
    </row>
    <row r="491">
      <c r="F491" s="53"/>
    </row>
    <row r="492">
      <c r="F492" s="53"/>
    </row>
    <row r="493">
      <c r="F493" s="53"/>
    </row>
    <row r="494">
      <c r="F494" s="53"/>
    </row>
    <row r="495">
      <c r="F495" s="53"/>
    </row>
    <row r="496">
      <c r="F496" s="53"/>
    </row>
    <row r="497">
      <c r="F497" s="53"/>
    </row>
    <row r="498">
      <c r="F498" s="53"/>
    </row>
    <row r="499">
      <c r="F499" s="53"/>
    </row>
    <row r="500">
      <c r="F500" s="53"/>
    </row>
    <row r="501">
      <c r="F501" s="53"/>
    </row>
    <row r="502">
      <c r="F502" s="53"/>
    </row>
    <row r="503">
      <c r="F503" s="53"/>
    </row>
    <row r="504">
      <c r="F504" s="53"/>
    </row>
    <row r="505">
      <c r="F505" s="53"/>
    </row>
    <row r="506">
      <c r="F506" s="53"/>
    </row>
    <row r="507">
      <c r="F507" s="53"/>
    </row>
    <row r="508">
      <c r="F508" s="53"/>
    </row>
    <row r="509">
      <c r="F509" s="53"/>
    </row>
    <row r="510">
      <c r="F510" s="53"/>
    </row>
    <row r="511">
      <c r="F511" s="53"/>
    </row>
    <row r="512">
      <c r="F512" s="53"/>
    </row>
    <row r="513">
      <c r="F513" s="53"/>
    </row>
    <row r="514">
      <c r="F514" s="53"/>
    </row>
    <row r="515">
      <c r="F515" s="53"/>
    </row>
    <row r="516">
      <c r="F516" s="53"/>
    </row>
    <row r="517">
      <c r="F517" s="53"/>
    </row>
    <row r="518">
      <c r="F518" s="53"/>
    </row>
    <row r="519">
      <c r="F519" s="53"/>
    </row>
    <row r="520">
      <c r="F520" s="53"/>
    </row>
    <row r="521">
      <c r="F521" s="53"/>
    </row>
    <row r="522">
      <c r="F522" s="53"/>
    </row>
    <row r="523">
      <c r="F523" s="53"/>
    </row>
    <row r="524">
      <c r="F524" s="53"/>
    </row>
    <row r="525">
      <c r="F525" s="53"/>
    </row>
    <row r="526">
      <c r="F526" s="53"/>
    </row>
    <row r="527">
      <c r="F527" s="53"/>
    </row>
    <row r="528">
      <c r="F528" s="53"/>
    </row>
    <row r="529">
      <c r="F529" s="53"/>
    </row>
    <row r="530">
      <c r="F530" s="53"/>
    </row>
    <row r="531">
      <c r="F531" s="53"/>
    </row>
    <row r="532">
      <c r="F532" s="53"/>
    </row>
    <row r="533">
      <c r="F533" s="53"/>
    </row>
    <row r="534">
      <c r="F534" s="53"/>
    </row>
    <row r="535">
      <c r="F535" s="53"/>
    </row>
    <row r="536">
      <c r="F536" s="53"/>
    </row>
    <row r="537">
      <c r="F537" s="53"/>
    </row>
    <row r="538">
      <c r="F538" s="53"/>
    </row>
    <row r="539">
      <c r="F539" s="53"/>
    </row>
    <row r="540">
      <c r="F540" s="53"/>
    </row>
    <row r="541">
      <c r="F541" s="53"/>
    </row>
    <row r="542">
      <c r="F542" s="53"/>
    </row>
    <row r="543">
      <c r="F543" s="53"/>
    </row>
    <row r="544">
      <c r="F544" s="53"/>
    </row>
    <row r="545">
      <c r="F545" s="53"/>
    </row>
    <row r="546">
      <c r="F546" s="53"/>
    </row>
    <row r="547">
      <c r="F547" s="53"/>
    </row>
    <row r="548">
      <c r="F548" s="53"/>
    </row>
    <row r="549">
      <c r="F549" s="53"/>
    </row>
    <row r="550">
      <c r="F550" s="53"/>
    </row>
    <row r="551">
      <c r="F551" s="53"/>
    </row>
    <row r="552">
      <c r="F552" s="53"/>
    </row>
    <row r="553">
      <c r="F553" s="53"/>
    </row>
    <row r="554">
      <c r="F554" s="53"/>
    </row>
    <row r="555">
      <c r="F555" s="53"/>
    </row>
    <row r="556">
      <c r="F556" s="53"/>
    </row>
    <row r="557">
      <c r="F557" s="53"/>
    </row>
    <row r="558">
      <c r="F558" s="53"/>
    </row>
    <row r="559">
      <c r="F559" s="53"/>
    </row>
    <row r="560">
      <c r="F560" s="53"/>
    </row>
    <row r="561">
      <c r="F561" s="53"/>
    </row>
    <row r="562">
      <c r="F562" s="53"/>
    </row>
    <row r="563">
      <c r="F563" s="53"/>
    </row>
    <row r="564">
      <c r="F564" s="53"/>
    </row>
    <row r="565">
      <c r="F565" s="53"/>
    </row>
    <row r="566">
      <c r="F566" s="53"/>
    </row>
    <row r="567">
      <c r="F567" s="53"/>
    </row>
    <row r="568">
      <c r="F568" s="53"/>
    </row>
    <row r="569">
      <c r="F569" s="53"/>
    </row>
    <row r="570">
      <c r="F570" s="53"/>
    </row>
    <row r="571">
      <c r="F571" s="53"/>
    </row>
    <row r="572">
      <c r="F572" s="53"/>
    </row>
    <row r="573">
      <c r="F573" s="53"/>
    </row>
    <row r="574">
      <c r="F574" s="53"/>
    </row>
    <row r="575">
      <c r="F575" s="53"/>
    </row>
    <row r="576">
      <c r="F576" s="53"/>
    </row>
    <row r="577">
      <c r="F577" s="53"/>
    </row>
    <row r="578">
      <c r="F578" s="53"/>
    </row>
    <row r="579">
      <c r="F579" s="53"/>
    </row>
    <row r="580">
      <c r="F580" s="53"/>
    </row>
    <row r="581">
      <c r="F581" s="53"/>
    </row>
    <row r="582">
      <c r="F582" s="53"/>
    </row>
    <row r="583">
      <c r="F583" s="53"/>
    </row>
    <row r="584">
      <c r="F584" s="53"/>
    </row>
    <row r="585">
      <c r="F585" s="53"/>
    </row>
    <row r="586">
      <c r="F586" s="53"/>
    </row>
    <row r="587">
      <c r="F587" s="53"/>
    </row>
    <row r="588">
      <c r="F588" s="53"/>
    </row>
    <row r="589">
      <c r="F589" s="53"/>
    </row>
    <row r="590">
      <c r="F590" s="53"/>
    </row>
    <row r="591">
      <c r="F591" s="53"/>
    </row>
    <row r="592">
      <c r="F592" s="53"/>
    </row>
    <row r="593">
      <c r="F593" s="53"/>
    </row>
    <row r="594">
      <c r="F594" s="53"/>
    </row>
    <row r="595">
      <c r="F595" s="53"/>
    </row>
    <row r="596">
      <c r="F596" s="53"/>
    </row>
    <row r="597">
      <c r="F597" s="53"/>
    </row>
    <row r="598">
      <c r="F598" s="53"/>
    </row>
    <row r="599">
      <c r="F599" s="53"/>
    </row>
    <row r="600">
      <c r="F600" s="53"/>
    </row>
    <row r="601">
      <c r="F601" s="53"/>
    </row>
    <row r="602">
      <c r="F602" s="53"/>
    </row>
    <row r="603">
      <c r="F603" s="53"/>
    </row>
    <row r="604">
      <c r="F604" s="53"/>
    </row>
    <row r="605">
      <c r="F605" s="53"/>
    </row>
    <row r="606">
      <c r="F606" s="53"/>
    </row>
    <row r="607">
      <c r="F607" s="53"/>
    </row>
    <row r="608">
      <c r="F608" s="53"/>
    </row>
    <row r="609">
      <c r="F609" s="53"/>
    </row>
    <row r="610">
      <c r="F610" s="53"/>
    </row>
    <row r="611">
      <c r="F611" s="53"/>
    </row>
    <row r="612">
      <c r="F612" s="53"/>
    </row>
    <row r="613">
      <c r="F613" s="53"/>
    </row>
    <row r="614">
      <c r="F614" s="53"/>
    </row>
    <row r="615">
      <c r="F615" s="53"/>
    </row>
    <row r="616">
      <c r="F616" s="53"/>
    </row>
    <row r="617">
      <c r="F617" s="53"/>
    </row>
    <row r="618">
      <c r="F618" s="53"/>
    </row>
    <row r="619">
      <c r="F619" s="53"/>
    </row>
    <row r="620">
      <c r="F620" s="53"/>
    </row>
    <row r="621">
      <c r="F621" s="53"/>
    </row>
    <row r="622">
      <c r="F622" s="53"/>
    </row>
    <row r="623">
      <c r="F623" s="53"/>
    </row>
    <row r="624">
      <c r="F624" s="53"/>
    </row>
    <row r="625">
      <c r="F625" s="53"/>
    </row>
    <row r="626">
      <c r="F626" s="53"/>
    </row>
    <row r="627">
      <c r="F627" s="53"/>
    </row>
    <row r="628">
      <c r="F628" s="53"/>
    </row>
    <row r="629">
      <c r="F629" s="53"/>
    </row>
    <row r="630">
      <c r="F630" s="53"/>
    </row>
    <row r="631">
      <c r="F631" s="53"/>
    </row>
    <row r="632">
      <c r="F632" s="53"/>
    </row>
    <row r="633">
      <c r="F633" s="53"/>
    </row>
    <row r="634">
      <c r="F634" s="53"/>
    </row>
    <row r="635">
      <c r="F635" s="53"/>
    </row>
    <row r="636">
      <c r="F636" s="53"/>
    </row>
    <row r="637">
      <c r="F637" s="53"/>
    </row>
    <row r="638">
      <c r="F638" s="53"/>
    </row>
    <row r="639">
      <c r="F639" s="53"/>
    </row>
    <row r="640">
      <c r="F640" s="53"/>
    </row>
    <row r="641">
      <c r="F641" s="53"/>
    </row>
    <row r="642">
      <c r="F642" s="53"/>
    </row>
    <row r="643">
      <c r="F643" s="53"/>
    </row>
    <row r="644">
      <c r="F644" s="53"/>
    </row>
    <row r="645">
      <c r="F645" s="53"/>
    </row>
    <row r="646">
      <c r="F646" s="53"/>
    </row>
    <row r="647">
      <c r="F647" s="53"/>
    </row>
    <row r="648">
      <c r="F648" s="53"/>
    </row>
    <row r="649">
      <c r="F649" s="53"/>
    </row>
    <row r="650">
      <c r="F650" s="53"/>
    </row>
    <row r="651">
      <c r="F651" s="53"/>
    </row>
    <row r="652">
      <c r="F652" s="53"/>
    </row>
    <row r="653">
      <c r="F653" s="53"/>
    </row>
    <row r="654">
      <c r="F654" s="53"/>
    </row>
    <row r="655">
      <c r="F655" s="53"/>
    </row>
    <row r="656">
      <c r="F656" s="53"/>
    </row>
    <row r="657">
      <c r="F657" s="53"/>
    </row>
    <row r="658">
      <c r="F658" s="53"/>
    </row>
    <row r="659">
      <c r="F659" s="53"/>
    </row>
    <row r="660">
      <c r="F660" s="53"/>
    </row>
    <row r="661">
      <c r="F661" s="53"/>
    </row>
    <row r="662">
      <c r="F662" s="53"/>
    </row>
    <row r="663">
      <c r="F663" s="53"/>
    </row>
    <row r="664">
      <c r="F664" s="53"/>
    </row>
    <row r="665">
      <c r="F665" s="53"/>
    </row>
    <row r="666">
      <c r="F666" s="53"/>
    </row>
    <row r="667">
      <c r="F667" s="53"/>
    </row>
    <row r="668">
      <c r="F668" s="53"/>
    </row>
    <row r="669">
      <c r="F669" s="53"/>
    </row>
    <row r="670">
      <c r="F670" s="53"/>
    </row>
    <row r="671">
      <c r="F671" s="53"/>
    </row>
    <row r="672">
      <c r="F672" s="53"/>
    </row>
    <row r="673">
      <c r="F673" s="53"/>
    </row>
    <row r="674">
      <c r="F674" s="53"/>
    </row>
    <row r="675">
      <c r="F675" s="53"/>
    </row>
    <row r="676">
      <c r="F676" s="53"/>
    </row>
    <row r="677">
      <c r="F677" s="53"/>
    </row>
    <row r="678">
      <c r="F678" s="53"/>
    </row>
    <row r="679">
      <c r="F679" s="53"/>
    </row>
    <row r="680">
      <c r="F680" s="53"/>
    </row>
    <row r="681">
      <c r="F681" s="53"/>
    </row>
    <row r="682">
      <c r="F682" s="53"/>
    </row>
    <row r="683">
      <c r="F683" s="53"/>
    </row>
    <row r="684">
      <c r="F684" s="53"/>
    </row>
    <row r="685">
      <c r="F685" s="53"/>
    </row>
    <row r="686">
      <c r="F686" s="53"/>
    </row>
    <row r="687">
      <c r="F687" s="53"/>
    </row>
    <row r="688">
      <c r="F688" s="53"/>
    </row>
    <row r="689">
      <c r="F689" s="53"/>
    </row>
    <row r="690">
      <c r="F690" s="53"/>
    </row>
    <row r="691">
      <c r="F691" s="53"/>
    </row>
    <row r="692">
      <c r="F692" s="53"/>
    </row>
    <row r="693">
      <c r="F693" s="53"/>
    </row>
    <row r="694">
      <c r="F694" s="53"/>
    </row>
    <row r="695">
      <c r="F695" s="53"/>
    </row>
    <row r="696">
      <c r="F696" s="53"/>
    </row>
    <row r="697">
      <c r="F697" s="53"/>
    </row>
    <row r="698">
      <c r="F698" s="53"/>
    </row>
    <row r="699">
      <c r="F699" s="53"/>
    </row>
    <row r="700">
      <c r="F700" s="53"/>
    </row>
    <row r="701">
      <c r="F701" s="53"/>
    </row>
    <row r="702">
      <c r="F702" s="53"/>
    </row>
    <row r="703">
      <c r="F703" s="53"/>
    </row>
    <row r="704">
      <c r="F704" s="53"/>
    </row>
    <row r="705">
      <c r="F705" s="53"/>
    </row>
    <row r="706">
      <c r="F706" s="53"/>
    </row>
    <row r="707">
      <c r="F707" s="53"/>
    </row>
    <row r="708">
      <c r="F708" s="53"/>
    </row>
    <row r="709">
      <c r="F709" s="53"/>
    </row>
    <row r="710">
      <c r="F710" s="53"/>
    </row>
    <row r="711">
      <c r="F711" s="53"/>
    </row>
    <row r="712">
      <c r="F712" s="53"/>
    </row>
    <row r="713">
      <c r="F713" s="53"/>
    </row>
    <row r="714">
      <c r="F714" s="53"/>
    </row>
    <row r="715">
      <c r="F715" s="53"/>
    </row>
    <row r="716">
      <c r="F716" s="53"/>
    </row>
    <row r="717">
      <c r="F717" s="53"/>
    </row>
    <row r="718">
      <c r="F718" s="53"/>
    </row>
    <row r="719">
      <c r="F719" s="53"/>
    </row>
    <row r="720">
      <c r="F720" s="53"/>
    </row>
    <row r="721">
      <c r="F721" s="53"/>
    </row>
    <row r="722">
      <c r="F722" s="53"/>
    </row>
    <row r="723">
      <c r="F723" s="53"/>
    </row>
    <row r="724">
      <c r="F724" s="53"/>
    </row>
    <row r="725">
      <c r="F725" s="53"/>
    </row>
    <row r="726">
      <c r="F726" s="53"/>
    </row>
    <row r="727">
      <c r="F727" s="53"/>
    </row>
    <row r="728">
      <c r="F728" s="53"/>
    </row>
    <row r="729">
      <c r="F729" s="53"/>
    </row>
    <row r="730">
      <c r="F730" s="53"/>
    </row>
    <row r="731">
      <c r="F731" s="53"/>
    </row>
    <row r="732">
      <c r="F732" s="53"/>
    </row>
    <row r="733">
      <c r="F733" s="53"/>
    </row>
    <row r="734">
      <c r="F734" s="53"/>
    </row>
    <row r="735">
      <c r="F735" s="53"/>
    </row>
    <row r="736">
      <c r="F736" s="53"/>
    </row>
    <row r="737">
      <c r="F737" s="53"/>
    </row>
    <row r="738">
      <c r="F738" s="53"/>
    </row>
    <row r="739">
      <c r="F739" s="53"/>
    </row>
    <row r="740">
      <c r="F740" s="53"/>
    </row>
    <row r="741">
      <c r="F741" s="53"/>
    </row>
    <row r="742">
      <c r="F742" s="53"/>
    </row>
    <row r="743">
      <c r="F743" s="53"/>
    </row>
    <row r="744">
      <c r="F744" s="53"/>
    </row>
    <row r="745">
      <c r="F745" s="53"/>
    </row>
    <row r="746">
      <c r="F746" s="53"/>
    </row>
    <row r="747">
      <c r="F747" s="53"/>
    </row>
    <row r="748">
      <c r="F748" s="53"/>
    </row>
    <row r="749">
      <c r="F749" s="53"/>
    </row>
    <row r="750">
      <c r="F750" s="53"/>
    </row>
    <row r="751">
      <c r="F751" s="53"/>
    </row>
    <row r="752">
      <c r="F752" s="53"/>
    </row>
    <row r="753">
      <c r="F753" s="53"/>
    </row>
    <row r="754">
      <c r="F754" s="53"/>
    </row>
    <row r="755">
      <c r="F755" s="53"/>
    </row>
    <row r="756">
      <c r="F756" s="53"/>
    </row>
    <row r="757">
      <c r="F757" s="53"/>
    </row>
    <row r="758">
      <c r="F758" s="53"/>
    </row>
    <row r="759">
      <c r="F759" s="53"/>
    </row>
    <row r="760">
      <c r="F760" s="53"/>
    </row>
    <row r="761">
      <c r="F761" s="53"/>
    </row>
    <row r="762">
      <c r="F762" s="53"/>
    </row>
    <row r="763">
      <c r="F763" s="53"/>
    </row>
    <row r="764">
      <c r="F764" s="53"/>
    </row>
    <row r="765">
      <c r="F765" s="53"/>
    </row>
    <row r="766">
      <c r="F766" s="53"/>
    </row>
    <row r="767">
      <c r="F767" s="53"/>
    </row>
    <row r="768">
      <c r="F768" s="53"/>
    </row>
    <row r="769">
      <c r="F769" s="53"/>
    </row>
    <row r="770">
      <c r="F770" s="53"/>
    </row>
    <row r="771">
      <c r="F771" s="53"/>
    </row>
    <row r="772">
      <c r="F772" s="53"/>
    </row>
    <row r="773">
      <c r="F773" s="53"/>
    </row>
    <row r="774">
      <c r="F774" s="53"/>
    </row>
    <row r="775">
      <c r="F775" s="53"/>
    </row>
    <row r="776">
      <c r="F776" s="53"/>
    </row>
    <row r="777">
      <c r="F777" s="53"/>
    </row>
    <row r="778">
      <c r="F778" s="53"/>
    </row>
    <row r="779">
      <c r="F779" s="53"/>
    </row>
    <row r="780">
      <c r="F780" s="53"/>
    </row>
    <row r="781">
      <c r="F781" s="53"/>
    </row>
    <row r="782">
      <c r="F782" s="53"/>
    </row>
    <row r="783">
      <c r="F783" s="53"/>
    </row>
    <row r="784">
      <c r="F784" s="53"/>
    </row>
    <row r="785">
      <c r="F785" s="53"/>
    </row>
    <row r="786">
      <c r="F786" s="53"/>
    </row>
    <row r="787">
      <c r="F787" s="53"/>
    </row>
    <row r="788">
      <c r="F788" s="53"/>
    </row>
    <row r="789">
      <c r="F789" s="53"/>
    </row>
    <row r="790">
      <c r="F790" s="53"/>
    </row>
    <row r="791">
      <c r="F791" s="53"/>
    </row>
    <row r="792">
      <c r="F792" s="53"/>
    </row>
    <row r="793">
      <c r="F793" s="53"/>
    </row>
    <row r="794">
      <c r="F794" s="53"/>
    </row>
    <row r="795">
      <c r="F795" s="53"/>
    </row>
    <row r="796">
      <c r="F796" s="53"/>
    </row>
    <row r="797">
      <c r="F797" s="53"/>
    </row>
    <row r="798">
      <c r="F798" s="53"/>
    </row>
    <row r="799">
      <c r="F799" s="53"/>
    </row>
    <row r="800">
      <c r="F800" s="53"/>
    </row>
    <row r="801">
      <c r="F801" s="53"/>
    </row>
    <row r="802">
      <c r="F802" s="53"/>
    </row>
    <row r="803">
      <c r="F803" s="53"/>
    </row>
    <row r="804">
      <c r="F804" s="53"/>
    </row>
    <row r="805">
      <c r="F805" s="53"/>
    </row>
    <row r="806">
      <c r="F806" s="53"/>
    </row>
    <row r="807">
      <c r="F807" s="53"/>
    </row>
    <row r="808">
      <c r="F808" s="53"/>
    </row>
    <row r="809">
      <c r="F809" s="53"/>
    </row>
    <row r="810">
      <c r="F810" s="53"/>
    </row>
    <row r="811">
      <c r="F811" s="53"/>
    </row>
    <row r="812">
      <c r="F812" s="53"/>
    </row>
    <row r="813">
      <c r="F813" s="53"/>
    </row>
    <row r="814">
      <c r="F814" s="53"/>
    </row>
    <row r="815">
      <c r="F815" s="53"/>
    </row>
    <row r="816">
      <c r="F816" s="53"/>
    </row>
    <row r="817">
      <c r="F817" s="53"/>
    </row>
    <row r="818">
      <c r="F818" s="53"/>
    </row>
    <row r="819">
      <c r="F819" s="53"/>
    </row>
    <row r="820">
      <c r="F820" s="53"/>
    </row>
    <row r="821">
      <c r="F821" s="53"/>
    </row>
    <row r="822">
      <c r="F822" s="53"/>
    </row>
    <row r="823">
      <c r="F823" s="53"/>
    </row>
    <row r="824">
      <c r="F824" s="53"/>
    </row>
    <row r="825">
      <c r="F825" s="53"/>
    </row>
    <row r="826">
      <c r="F826" s="53"/>
    </row>
    <row r="827">
      <c r="F827" s="53"/>
    </row>
    <row r="828">
      <c r="F828" s="53"/>
    </row>
    <row r="829">
      <c r="F829" s="53"/>
    </row>
    <row r="830">
      <c r="F830" s="53"/>
    </row>
    <row r="831">
      <c r="F831" s="53"/>
    </row>
    <row r="832">
      <c r="F832" s="53"/>
    </row>
    <row r="833">
      <c r="F833" s="53"/>
    </row>
    <row r="834">
      <c r="F834" s="53"/>
    </row>
    <row r="835">
      <c r="F835" s="53"/>
    </row>
    <row r="836">
      <c r="F836" s="53"/>
    </row>
    <row r="837">
      <c r="F837" s="53"/>
    </row>
    <row r="838">
      <c r="F838" s="53"/>
    </row>
    <row r="839">
      <c r="F839" s="53"/>
    </row>
    <row r="840">
      <c r="F840" s="53"/>
    </row>
    <row r="841">
      <c r="F841" s="53"/>
    </row>
    <row r="842">
      <c r="F842" s="53"/>
    </row>
    <row r="843">
      <c r="F843" s="53"/>
    </row>
    <row r="844">
      <c r="F844" s="53"/>
    </row>
    <row r="845">
      <c r="F845" s="53"/>
    </row>
    <row r="846">
      <c r="F846" s="53"/>
    </row>
    <row r="847">
      <c r="F847" s="53"/>
    </row>
    <row r="848">
      <c r="F848" s="53"/>
    </row>
    <row r="849">
      <c r="F849" s="53"/>
    </row>
    <row r="850">
      <c r="F850" s="53"/>
    </row>
    <row r="851">
      <c r="F851" s="53"/>
    </row>
    <row r="852">
      <c r="F852" s="53"/>
    </row>
    <row r="853">
      <c r="F853" s="53"/>
    </row>
    <row r="854">
      <c r="F854" s="53"/>
    </row>
    <row r="855">
      <c r="F855" s="53"/>
    </row>
    <row r="856">
      <c r="F856" s="53"/>
    </row>
    <row r="857">
      <c r="F857" s="53"/>
    </row>
    <row r="858">
      <c r="F858" s="53"/>
    </row>
    <row r="859">
      <c r="F859" s="53"/>
    </row>
    <row r="860">
      <c r="F860" s="53"/>
    </row>
    <row r="861">
      <c r="F861" s="53"/>
    </row>
    <row r="862">
      <c r="F862" s="53"/>
    </row>
    <row r="863">
      <c r="F863" s="53"/>
    </row>
    <row r="864">
      <c r="F864" s="53"/>
    </row>
    <row r="865">
      <c r="F865" s="53"/>
    </row>
    <row r="866">
      <c r="F866" s="53"/>
    </row>
    <row r="867">
      <c r="F867" s="53"/>
    </row>
    <row r="868">
      <c r="F868" s="53"/>
    </row>
    <row r="869">
      <c r="F869" s="53"/>
    </row>
    <row r="870">
      <c r="F870" s="53"/>
    </row>
    <row r="871">
      <c r="F871" s="53"/>
    </row>
    <row r="872">
      <c r="F872" s="53"/>
    </row>
    <row r="873">
      <c r="F873" s="53"/>
    </row>
    <row r="874">
      <c r="F874" s="53"/>
    </row>
    <row r="875">
      <c r="F875" s="53"/>
    </row>
    <row r="876">
      <c r="F876" s="53"/>
    </row>
    <row r="877">
      <c r="F877" s="53"/>
    </row>
    <row r="878">
      <c r="F878" s="53"/>
    </row>
    <row r="879">
      <c r="F879" s="53"/>
    </row>
    <row r="880">
      <c r="F880" s="53"/>
    </row>
    <row r="881">
      <c r="F881" s="53"/>
    </row>
    <row r="882">
      <c r="F882" s="53"/>
    </row>
    <row r="883">
      <c r="F883" s="53"/>
    </row>
    <row r="884">
      <c r="F884" s="53"/>
    </row>
    <row r="885">
      <c r="F885" s="53"/>
    </row>
    <row r="886">
      <c r="F886" s="53"/>
    </row>
    <row r="887">
      <c r="F887" s="53"/>
    </row>
    <row r="888">
      <c r="F888" s="53"/>
    </row>
    <row r="889">
      <c r="F889" s="53"/>
    </row>
    <row r="890">
      <c r="F890" s="53"/>
    </row>
    <row r="891">
      <c r="F891" s="53"/>
    </row>
    <row r="892">
      <c r="F892" s="53"/>
    </row>
    <row r="893">
      <c r="F893" s="53"/>
    </row>
    <row r="894">
      <c r="F894" s="53"/>
    </row>
    <row r="895">
      <c r="F895" s="53"/>
    </row>
    <row r="896">
      <c r="F896" s="53"/>
    </row>
    <row r="897">
      <c r="F897" s="53"/>
    </row>
    <row r="898">
      <c r="F898" s="53"/>
    </row>
    <row r="899">
      <c r="F899" s="53"/>
    </row>
    <row r="900">
      <c r="F900" s="53"/>
    </row>
    <row r="901">
      <c r="F901" s="53"/>
    </row>
    <row r="902">
      <c r="F902" s="53"/>
    </row>
    <row r="903">
      <c r="F903" s="53"/>
    </row>
    <row r="904">
      <c r="F904" s="53"/>
    </row>
    <row r="905">
      <c r="F905" s="53"/>
    </row>
    <row r="906">
      <c r="F906" s="53"/>
    </row>
    <row r="907">
      <c r="F907" s="53"/>
    </row>
    <row r="908">
      <c r="F908" s="53"/>
    </row>
    <row r="909">
      <c r="F909" s="53"/>
    </row>
    <row r="910">
      <c r="F910" s="53"/>
    </row>
    <row r="911">
      <c r="F911" s="53"/>
    </row>
    <row r="912">
      <c r="F912" s="53"/>
    </row>
    <row r="913">
      <c r="F913" s="53"/>
    </row>
    <row r="914">
      <c r="F914" s="53"/>
    </row>
    <row r="915">
      <c r="F915" s="53"/>
    </row>
    <row r="916">
      <c r="F916" s="53"/>
    </row>
    <row r="917">
      <c r="F917" s="53"/>
    </row>
    <row r="918">
      <c r="F918" s="53"/>
    </row>
    <row r="919">
      <c r="F919" s="53"/>
    </row>
    <row r="920">
      <c r="F920" s="53"/>
    </row>
    <row r="921">
      <c r="F921" s="53"/>
    </row>
    <row r="922">
      <c r="F922" s="53"/>
    </row>
    <row r="923">
      <c r="F923" s="53"/>
    </row>
    <row r="924">
      <c r="F924" s="53"/>
    </row>
    <row r="925">
      <c r="F925" s="53"/>
    </row>
    <row r="926">
      <c r="F926" s="53"/>
    </row>
    <row r="927">
      <c r="F927" s="53"/>
    </row>
    <row r="928">
      <c r="F928" s="53"/>
    </row>
    <row r="929">
      <c r="F929" s="53"/>
    </row>
    <row r="930">
      <c r="F930" s="53"/>
    </row>
    <row r="931">
      <c r="F931" s="53"/>
    </row>
    <row r="932">
      <c r="F932" s="53"/>
    </row>
    <row r="933">
      <c r="F933" s="53"/>
    </row>
    <row r="934">
      <c r="F934" s="53"/>
    </row>
    <row r="935">
      <c r="F935" s="53"/>
    </row>
    <row r="936">
      <c r="F936" s="53"/>
    </row>
    <row r="937">
      <c r="F937" s="53"/>
    </row>
    <row r="938">
      <c r="F938" s="53"/>
    </row>
    <row r="939">
      <c r="F939" s="53"/>
    </row>
    <row r="940">
      <c r="F940" s="53"/>
    </row>
    <row r="941">
      <c r="F941" s="53"/>
    </row>
    <row r="942">
      <c r="F942" s="53"/>
    </row>
    <row r="943">
      <c r="F943" s="53"/>
    </row>
    <row r="944">
      <c r="F944" s="53"/>
    </row>
    <row r="945">
      <c r="F945" s="53"/>
    </row>
    <row r="946">
      <c r="F946" s="53"/>
    </row>
    <row r="947">
      <c r="F947" s="53"/>
    </row>
    <row r="948">
      <c r="F948" s="53"/>
    </row>
    <row r="949">
      <c r="F949" s="53"/>
    </row>
    <row r="950">
      <c r="F950" s="53"/>
    </row>
    <row r="951">
      <c r="F951" s="53"/>
    </row>
    <row r="952">
      <c r="F952" s="53"/>
    </row>
    <row r="953">
      <c r="F953" s="53"/>
    </row>
    <row r="954">
      <c r="F954" s="53"/>
    </row>
    <row r="955">
      <c r="F955" s="53"/>
    </row>
    <row r="956">
      <c r="F956" s="53"/>
    </row>
    <row r="957">
      <c r="F957" s="53"/>
    </row>
    <row r="958">
      <c r="F958" s="53"/>
    </row>
    <row r="959">
      <c r="F959" s="53"/>
    </row>
    <row r="960">
      <c r="F960" s="53"/>
    </row>
    <row r="961">
      <c r="F961" s="53"/>
    </row>
    <row r="962">
      <c r="F962" s="53"/>
    </row>
    <row r="963">
      <c r="F963" s="53"/>
    </row>
    <row r="964">
      <c r="F964" s="53"/>
    </row>
    <row r="965">
      <c r="F965" s="53"/>
    </row>
    <row r="966">
      <c r="F966" s="53"/>
    </row>
    <row r="967">
      <c r="F967" s="53"/>
    </row>
    <row r="968">
      <c r="F968" s="53"/>
    </row>
    <row r="969">
      <c r="F969" s="53"/>
    </row>
    <row r="970">
      <c r="F970" s="53"/>
    </row>
    <row r="971">
      <c r="F971" s="53"/>
    </row>
    <row r="972">
      <c r="F972" s="53"/>
    </row>
    <row r="973">
      <c r="F973" s="53"/>
    </row>
    <row r="974">
      <c r="F974" s="53"/>
    </row>
    <row r="975">
      <c r="F975" s="53"/>
    </row>
    <row r="976">
      <c r="F976" s="53"/>
    </row>
    <row r="977">
      <c r="F977" s="53"/>
    </row>
    <row r="978">
      <c r="F978" s="53"/>
    </row>
    <row r="979">
      <c r="F979" s="53"/>
    </row>
    <row r="980">
      <c r="F980" s="53"/>
    </row>
    <row r="981">
      <c r="F981" s="53"/>
    </row>
    <row r="982">
      <c r="F982" s="53"/>
    </row>
    <row r="983">
      <c r="F983" s="53"/>
    </row>
    <row r="984">
      <c r="F984" s="53"/>
    </row>
    <row r="985">
      <c r="F985" s="53"/>
    </row>
    <row r="986">
      <c r="F986" s="53"/>
    </row>
    <row r="987">
      <c r="F987" s="53"/>
    </row>
    <row r="988">
      <c r="F988" s="53"/>
    </row>
    <row r="989">
      <c r="F989" s="53"/>
    </row>
    <row r="990">
      <c r="F990" s="53"/>
    </row>
    <row r="991">
      <c r="F991" s="53"/>
    </row>
    <row r="992">
      <c r="F992" s="53"/>
    </row>
    <row r="993">
      <c r="F993" s="53"/>
    </row>
    <row r="994">
      <c r="F994" s="53"/>
    </row>
    <row r="995">
      <c r="F995" s="53"/>
    </row>
    <row r="996">
      <c r="F996" s="53"/>
    </row>
    <row r="997">
      <c r="F997" s="53"/>
    </row>
    <row r="998">
      <c r="F998" s="53"/>
    </row>
    <row r="999">
      <c r="F999" s="53"/>
    </row>
    <row r="1000">
      <c r="F1000" s="5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
    <col customWidth="1" min="2" max="2" width="12.63"/>
    <col customWidth="1" min="3" max="3" width="10.25"/>
    <col customWidth="1" min="4" max="4" width="11.63"/>
    <col customWidth="1" min="5" max="5" width="10.38"/>
    <col customWidth="1" min="6" max="6" width="13.88"/>
    <col customWidth="1" min="7" max="7" width="27.63"/>
    <col customWidth="1" min="8" max="8" width="12.63"/>
    <col customWidth="1" min="9" max="9" width="10.25"/>
    <col customWidth="1" min="10" max="10" width="11.63"/>
    <col customWidth="1" min="11" max="11" width="10.38"/>
    <col customWidth="1" min="12" max="12" width="13.88"/>
    <col customWidth="1" min="13" max="13" width="13.13"/>
    <col customWidth="1" min="14" max="14" width="12.63"/>
    <col customWidth="1" min="15" max="15" width="10.25"/>
    <col customWidth="1" min="16" max="16" width="11.63"/>
    <col customWidth="1" min="17" max="17" width="10.38"/>
    <col customWidth="1" min="18" max="18" width="13.88"/>
    <col customWidth="1" min="19" max="19" width="13.13"/>
    <col customWidth="1" min="20" max="20" width="12.63"/>
    <col customWidth="1" min="21" max="21" width="10.25"/>
    <col customWidth="1" min="22" max="22" width="11.63"/>
    <col customWidth="1" min="23" max="23" width="10.38"/>
    <col customWidth="1" min="24" max="24" width="13.88"/>
    <col customWidth="1" min="25" max="25" width="13.13"/>
    <col customWidth="1" min="26" max="26" width="12.63"/>
    <col customWidth="1" min="27" max="27" width="10.25"/>
    <col customWidth="1" min="28" max="28" width="11.63"/>
    <col customWidth="1" min="29" max="29" width="10.38"/>
  </cols>
  <sheetData>
    <row r="1">
      <c r="A1" s="1" t="s">
        <v>0</v>
      </c>
      <c r="B1" s="54" t="s">
        <v>39</v>
      </c>
      <c r="C1" s="55" t="s">
        <v>32</v>
      </c>
      <c r="D1" s="55" t="s">
        <v>33</v>
      </c>
      <c r="E1" s="56" t="s">
        <v>34</v>
      </c>
      <c r="F1" s="35"/>
      <c r="G1" s="57" t="s">
        <v>40</v>
      </c>
      <c r="H1" s="35"/>
      <c r="I1" s="35"/>
      <c r="J1" s="35"/>
      <c r="K1" s="35"/>
      <c r="L1" s="35"/>
      <c r="M1" s="35"/>
      <c r="N1" s="35"/>
      <c r="O1" s="35"/>
      <c r="P1" s="35"/>
      <c r="Q1" s="35"/>
      <c r="R1" s="35"/>
      <c r="S1" s="35"/>
      <c r="T1" s="35"/>
      <c r="U1" s="58"/>
      <c r="V1" s="58"/>
      <c r="W1" s="58"/>
      <c r="X1" s="59"/>
      <c r="Y1" s="53"/>
      <c r="Z1" s="58"/>
      <c r="AA1" s="58"/>
      <c r="AB1" s="58"/>
      <c r="AC1" s="58"/>
    </row>
    <row r="2">
      <c r="A2" s="6" t="s">
        <v>2</v>
      </c>
      <c r="B2" s="11">
        <v>574850.8281835464</v>
      </c>
      <c r="C2" s="12">
        <v>5113.865011779678</v>
      </c>
      <c r="D2" s="12">
        <v>56645.45218017779</v>
      </c>
      <c r="E2" s="13">
        <v>31731.49370986076</v>
      </c>
      <c r="F2" s="12"/>
      <c r="G2" s="60">
        <f t="shared" ref="G2:G20" si="1">B2/10</f>
        <v>57485.08282</v>
      </c>
      <c r="H2" s="12"/>
      <c r="I2" s="12"/>
      <c r="J2" s="12"/>
      <c r="K2" s="12"/>
      <c r="L2" s="12"/>
      <c r="M2" s="12"/>
      <c r="N2" s="12"/>
      <c r="O2" s="12"/>
      <c r="P2" s="12"/>
      <c r="Q2" s="12"/>
      <c r="R2" s="12"/>
      <c r="S2" s="12"/>
      <c r="T2" s="61"/>
      <c r="U2" s="12"/>
      <c r="V2" s="12"/>
      <c r="W2" s="12"/>
      <c r="Y2" s="35"/>
      <c r="Z2" s="12"/>
      <c r="AA2" s="12"/>
      <c r="AB2" s="12"/>
      <c r="AC2" s="12"/>
    </row>
    <row r="3">
      <c r="A3" s="6" t="s">
        <v>3</v>
      </c>
      <c r="B3" s="11">
        <v>1386679.5252328082</v>
      </c>
      <c r="C3" s="12">
        <v>25745.847325989256</v>
      </c>
      <c r="D3" s="12">
        <v>126059.28885714705</v>
      </c>
      <c r="E3" s="13">
        <v>72382.75393182594</v>
      </c>
      <c r="F3" s="12"/>
      <c r="G3" s="60">
        <f t="shared" si="1"/>
        <v>138667.9525</v>
      </c>
      <c r="H3" s="12"/>
      <c r="I3" s="12"/>
      <c r="J3" s="12"/>
      <c r="K3" s="12"/>
      <c r="L3" s="12"/>
      <c r="M3" s="12"/>
      <c r="N3" s="12"/>
      <c r="O3" s="12"/>
      <c r="P3" s="12"/>
      <c r="Q3" s="12"/>
      <c r="R3" s="12"/>
      <c r="S3" s="61"/>
      <c r="T3" s="61"/>
      <c r="U3" s="12"/>
      <c r="V3" s="12"/>
      <c r="W3" s="12"/>
      <c r="Y3" s="35"/>
      <c r="Z3" s="12"/>
      <c r="AA3" s="12"/>
      <c r="AB3" s="12"/>
      <c r="AC3" s="12"/>
    </row>
    <row r="4">
      <c r="A4" s="6" t="s">
        <v>4</v>
      </c>
      <c r="B4" s="11">
        <v>2117909.226745962</v>
      </c>
      <c r="C4" s="12">
        <v>28731.98007407767</v>
      </c>
      <c r="D4" s="12">
        <v>184803.87193092995</v>
      </c>
      <c r="E4" s="13">
        <v>129351.96148107667</v>
      </c>
      <c r="F4" s="62"/>
      <c r="G4" s="60">
        <f t="shared" si="1"/>
        <v>211790.9227</v>
      </c>
      <c r="H4" s="12"/>
      <c r="I4" s="12"/>
      <c r="J4" s="12"/>
      <c r="K4" s="12"/>
      <c r="L4" s="12"/>
      <c r="M4" s="12"/>
      <c r="N4" s="12"/>
      <c r="O4" s="62"/>
      <c r="P4" s="12"/>
      <c r="Q4" s="12"/>
      <c r="R4" s="63"/>
      <c r="S4" s="61"/>
      <c r="T4" s="61"/>
      <c r="U4" s="12"/>
      <c r="V4" s="12"/>
      <c r="W4" s="12"/>
      <c r="Y4" s="35"/>
      <c r="Z4" s="12"/>
      <c r="AA4" s="12"/>
      <c r="AB4" s="12"/>
      <c r="AC4" s="12"/>
    </row>
    <row r="5">
      <c r="A5" s="6" t="s">
        <v>5</v>
      </c>
      <c r="B5" s="11">
        <v>1676998.50492542</v>
      </c>
      <c r="C5" s="12">
        <v>18871.913049907344</v>
      </c>
      <c r="D5" s="12">
        <v>177584.48763776882</v>
      </c>
      <c r="E5" s="13"/>
      <c r="F5" s="12"/>
      <c r="G5" s="60">
        <f t="shared" si="1"/>
        <v>167699.8505</v>
      </c>
      <c r="H5" s="12"/>
      <c r="I5" s="12"/>
      <c r="J5" s="12"/>
      <c r="K5" s="12"/>
      <c r="M5" s="35"/>
      <c r="N5" s="12"/>
      <c r="O5" s="12"/>
      <c r="P5" s="12"/>
      <c r="Q5" s="12"/>
      <c r="S5" s="35"/>
      <c r="T5" s="12"/>
      <c r="U5" s="12"/>
      <c r="V5" s="12"/>
      <c r="W5" s="12"/>
      <c r="Y5" s="35"/>
      <c r="Z5" s="12"/>
      <c r="AA5" s="12"/>
      <c r="AB5" s="12"/>
      <c r="AC5" s="12"/>
    </row>
    <row r="6">
      <c r="A6" s="6" t="s">
        <v>6</v>
      </c>
      <c r="B6" s="11">
        <v>1.0930265628752073E7</v>
      </c>
      <c r="C6" s="12">
        <v>207998.9407958538</v>
      </c>
      <c r="D6" s="12">
        <v>537065.2753796544</v>
      </c>
      <c r="E6" s="13"/>
      <c r="F6" s="12"/>
      <c r="G6" s="60">
        <f t="shared" si="1"/>
        <v>1093026.563</v>
      </c>
      <c r="H6" s="12"/>
      <c r="I6" s="12"/>
      <c r="J6" s="12"/>
      <c r="K6" s="12"/>
      <c r="M6" s="35"/>
      <c r="N6" s="12"/>
      <c r="O6" s="12"/>
      <c r="P6" s="12"/>
      <c r="Q6" s="12"/>
      <c r="S6" s="35"/>
      <c r="T6" s="12"/>
      <c r="U6" s="12"/>
      <c r="V6" s="12"/>
      <c r="W6" s="12"/>
      <c r="Y6" s="35"/>
      <c r="Z6" s="12"/>
      <c r="AA6" s="12"/>
      <c r="AB6" s="12"/>
      <c r="AC6" s="12"/>
    </row>
    <row r="7">
      <c r="A7" s="6" t="s">
        <v>7</v>
      </c>
      <c r="B7" s="11">
        <v>2633577.606973013</v>
      </c>
      <c r="C7" s="12">
        <v>49469.98735798356</v>
      </c>
      <c r="D7" s="12">
        <v>302235.9337097175</v>
      </c>
      <c r="E7" s="13">
        <v>141477.2563203395</v>
      </c>
      <c r="F7" s="12"/>
      <c r="G7" s="60">
        <f t="shared" si="1"/>
        <v>263357.7607</v>
      </c>
      <c r="H7" s="12"/>
      <c r="I7" s="12"/>
      <c r="J7" s="12"/>
      <c r="K7" s="12"/>
      <c r="M7" s="35"/>
      <c r="N7" s="12"/>
      <c r="O7" s="12"/>
      <c r="P7" s="12"/>
      <c r="Q7" s="12"/>
      <c r="S7" s="35"/>
      <c r="T7" s="12"/>
      <c r="U7" s="12"/>
      <c r="V7" s="12"/>
      <c r="W7" s="12"/>
      <c r="Y7" s="35"/>
      <c r="Z7" s="12"/>
      <c r="AA7" s="12"/>
      <c r="AB7" s="12"/>
      <c r="AC7" s="12"/>
    </row>
    <row r="8">
      <c r="A8" s="6" t="s">
        <v>8</v>
      </c>
      <c r="B8" s="11">
        <v>3624599.957532935</v>
      </c>
      <c r="C8" s="12">
        <v>41638.50063407937</v>
      </c>
      <c r="D8" s="12">
        <v>403935.1570048095</v>
      </c>
      <c r="E8" s="13">
        <v>177556.0666828588</v>
      </c>
      <c r="F8" s="12"/>
      <c r="G8" s="60">
        <f t="shared" si="1"/>
        <v>362459.9958</v>
      </c>
      <c r="H8" s="12"/>
      <c r="I8" s="12"/>
      <c r="J8" s="12"/>
      <c r="K8" s="12"/>
      <c r="M8" s="35"/>
      <c r="N8" s="12"/>
      <c r="O8" s="12"/>
      <c r="P8" s="12"/>
      <c r="Q8" s="12"/>
      <c r="S8" s="35"/>
      <c r="T8" s="12"/>
      <c r="U8" s="12"/>
      <c r="V8" s="12"/>
      <c r="W8" s="12"/>
      <c r="Y8" s="35"/>
      <c r="Z8" s="12"/>
      <c r="AA8" s="12"/>
      <c r="AB8" s="12"/>
      <c r="AC8" s="12"/>
    </row>
    <row r="9">
      <c r="A9" s="6" t="s">
        <v>9</v>
      </c>
      <c r="B9" s="11">
        <v>2189398.0097722886</v>
      </c>
      <c r="C9" s="12">
        <v>54162.03335080319</v>
      </c>
      <c r="D9" s="12">
        <v>78681.43073717828</v>
      </c>
      <c r="E9" s="13">
        <v>71384.8394484607</v>
      </c>
      <c r="F9" s="12"/>
      <c r="G9" s="60">
        <f t="shared" si="1"/>
        <v>218939.801</v>
      </c>
      <c r="H9" s="12"/>
      <c r="I9" s="12"/>
      <c r="J9" s="12"/>
      <c r="K9" s="12"/>
      <c r="M9" s="35"/>
      <c r="N9" s="12"/>
      <c r="O9" s="12"/>
      <c r="P9" s="12"/>
      <c r="Q9" s="12"/>
      <c r="S9" s="35"/>
      <c r="T9" s="12"/>
      <c r="U9" s="12"/>
      <c r="V9" s="12"/>
      <c r="W9" s="12"/>
      <c r="Y9" s="35"/>
      <c r="Z9" s="12"/>
      <c r="AA9" s="12"/>
      <c r="AB9" s="12"/>
      <c r="AC9" s="12"/>
    </row>
    <row r="10">
      <c r="A10" s="6" t="s">
        <v>10</v>
      </c>
      <c r="B10" s="11">
        <v>922337.8467519752</v>
      </c>
      <c r="C10" s="12">
        <v>7820.492471400692</v>
      </c>
      <c r="D10" s="12">
        <v>27683.81186226733</v>
      </c>
      <c r="E10" s="13">
        <v>30263.900297563774</v>
      </c>
      <c r="F10" s="12"/>
      <c r="G10" s="60">
        <f t="shared" si="1"/>
        <v>92233.78468</v>
      </c>
      <c r="H10" s="12"/>
      <c r="I10" s="12"/>
      <c r="J10" s="12"/>
      <c r="K10" s="12"/>
      <c r="M10" s="35"/>
      <c r="N10" s="12"/>
      <c r="O10" s="12"/>
      <c r="P10" s="12"/>
      <c r="Q10" s="12"/>
      <c r="S10" s="35"/>
      <c r="T10" s="12"/>
      <c r="U10" s="12"/>
      <c r="V10" s="12"/>
      <c r="W10" s="12"/>
      <c r="Y10" s="35"/>
      <c r="Z10" s="12"/>
      <c r="AA10" s="12"/>
      <c r="AB10" s="12"/>
      <c r="AC10" s="12"/>
    </row>
    <row r="11">
      <c r="A11" s="6" t="s">
        <v>11</v>
      </c>
      <c r="B11" s="11">
        <v>1994788.4290640466</v>
      </c>
      <c r="C11" s="12">
        <v>26264.04922399688</v>
      </c>
      <c r="D11" s="12">
        <v>175178.5517212371</v>
      </c>
      <c r="E11" s="13">
        <v>80427.04421729699</v>
      </c>
      <c r="F11" s="12"/>
      <c r="G11" s="60">
        <f t="shared" si="1"/>
        <v>199478.8429</v>
      </c>
      <c r="H11" s="12"/>
      <c r="I11" s="12"/>
      <c r="J11" s="12"/>
      <c r="K11" s="12"/>
      <c r="M11" s="35"/>
      <c r="N11" s="12"/>
      <c r="O11" s="12"/>
      <c r="P11" s="12"/>
      <c r="Q11" s="12"/>
      <c r="S11" s="35"/>
      <c r="T11" s="12"/>
      <c r="U11" s="12"/>
      <c r="V11" s="12"/>
      <c r="W11" s="12"/>
      <c r="Y11" s="35"/>
      <c r="Z11" s="12"/>
      <c r="AA11" s="12"/>
      <c r="AB11" s="12"/>
      <c r="AC11" s="12"/>
    </row>
    <row r="12">
      <c r="A12" s="6" t="s">
        <v>12</v>
      </c>
      <c r="B12" s="11">
        <v>4837001.753201988</v>
      </c>
      <c r="C12" s="12">
        <v>45978.36436825618</v>
      </c>
      <c r="D12" s="12">
        <v>523676.21100791695</v>
      </c>
      <c r="E12" s="13">
        <v>168712.09976142016</v>
      </c>
      <c r="F12" s="12"/>
      <c r="G12" s="60">
        <f t="shared" si="1"/>
        <v>483700.1753</v>
      </c>
      <c r="H12" s="12"/>
      <c r="I12" s="12"/>
      <c r="J12" s="12"/>
      <c r="K12" s="12"/>
      <c r="M12" s="35"/>
      <c r="N12" s="12"/>
      <c r="O12" s="12"/>
      <c r="P12" s="12"/>
      <c r="Q12" s="12"/>
      <c r="S12" s="35"/>
      <c r="T12" s="12"/>
      <c r="U12" s="12"/>
      <c r="V12" s="12"/>
      <c r="W12" s="12"/>
      <c r="Y12" s="35"/>
      <c r="Z12" s="12"/>
      <c r="AA12" s="12"/>
      <c r="AB12" s="12"/>
      <c r="AC12" s="12"/>
    </row>
    <row r="13">
      <c r="A13" s="6" t="s">
        <v>13</v>
      </c>
      <c r="B13" s="11">
        <v>1199813.1127721039</v>
      </c>
      <c r="C13" s="12">
        <v>5819.920599714491</v>
      </c>
      <c r="D13" s="12">
        <v>68445.8675474974</v>
      </c>
      <c r="E13" s="13">
        <v>59151.62790586663</v>
      </c>
      <c r="F13" s="12"/>
      <c r="G13" s="60">
        <f t="shared" si="1"/>
        <v>119981.3113</v>
      </c>
      <c r="H13" s="12"/>
      <c r="I13" s="12"/>
      <c r="J13" s="12"/>
      <c r="K13" s="12"/>
      <c r="M13" s="35"/>
      <c r="N13" s="12"/>
      <c r="O13" s="12"/>
      <c r="P13" s="12"/>
      <c r="Q13" s="12"/>
      <c r="S13" s="35"/>
      <c r="T13" s="12"/>
      <c r="U13" s="12"/>
      <c r="V13" s="12"/>
      <c r="W13" s="12"/>
      <c r="Y13" s="35"/>
      <c r="Z13" s="12"/>
      <c r="AA13" s="12"/>
      <c r="AB13" s="12"/>
      <c r="AC13" s="12"/>
    </row>
    <row r="14">
      <c r="A14" s="6" t="s">
        <v>14</v>
      </c>
      <c r="B14" s="11">
        <v>1713236.5283702768</v>
      </c>
      <c r="C14" s="12">
        <v>75048.068278901</v>
      </c>
      <c r="D14" s="12">
        <v>89336.04938069049</v>
      </c>
      <c r="E14" s="13">
        <v>68611.58126911479</v>
      </c>
      <c r="F14" s="12"/>
      <c r="G14" s="60">
        <f t="shared" si="1"/>
        <v>171323.6528</v>
      </c>
      <c r="H14" s="12"/>
      <c r="I14" s="12"/>
      <c r="J14" s="12"/>
      <c r="K14" s="12"/>
      <c r="M14" s="35"/>
      <c r="N14" s="12"/>
      <c r="O14" s="12"/>
      <c r="P14" s="12"/>
      <c r="Q14" s="12"/>
      <c r="S14" s="35"/>
      <c r="T14" s="12"/>
      <c r="U14" s="12"/>
      <c r="V14" s="12"/>
      <c r="W14" s="12"/>
      <c r="Y14" s="35"/>
      <c r="Z14" s="12"/>
      <c r="AA14" s="12"/>
      <c r="AB14" s="12"/>
      <c r="AC14" s="12"/>
    </row>
    <row r="15">
      <c r="A15" s="6" t="s">
        <v>15</v>
      </c>
      <c r="B15" s="11">
        <v>698157.832669936</v>
      </c>
      <c r="C15" s="12">
        <v>73808.21333333333</v>
      </c>
      <c r="D15" s="12">
        <v>39598.462493494895</v>
      </c>
      <c r="E15" s="13"/>
      <c r="F15" s="12"/>
      <c r="G15" s="60">
        <f t="shared" si="1"/>
        <v>69815.78327</v>
      </c>
      <c r="H15" s="12"/>
      <c r="I15" s="12"/>
      <c r="J15" s="12"/>
      <c r="K15" s="12"/>
      <c r="M15" s="35"/>
      <c r="N15" s="12"/>
      <c r="O15" s="12"/>
      <c r="P15" s="12"/>
      <c r="Q15" s="12"/>
      <c r="S15" s="35"/>
      <c r="T15" s="12"/>
      <c r="U15" s="12"/>
      <c r="V15" s="12"/>
      <c r="W15" s="12"/>
      <c r="Y15" s="35"/>
      <c r="Z15" s="12"/>
      <c r="AA15" s="12"/>
      <c r="AB15" s="12"/>
      <c r="AC15" s="12"/>
    </row>
    <row r="16">
      <c r="A16" s="6" t="s">
        <v>16</v>
      </c>
      <c r="B16" s="11">
        <v>336253.177593005</v>
      </c>
      <c r="C16" s="12">
        <v>3661.395789916307</v>
      </c>
      <c r="D16" s="12">
        <v>26910.010643097274</v>
      </c>
      <c r="E16" s="13">
        <v>19299.5347169825</v>
      </c>
      <c r="F16" s="12"/>
      <c r="G16" s="60">
        <f t="shared" si="1"/>
        <v>33625.31776</v>
      </c>
      <c r="H16" s="12"/>
      <c r="I16" s="12"/>
      <c r="J16" s="12"/>
      <c r="K16" s="12"/>
      <c r="M16" s="35"/>
      <c r="N16" s="12"/>
      <c r="O16" s="12"/>
      <c r="P16" s="12"/>
      <c r="Q16" s="12"/>
      <c r="S16" s="35"/>
      <c r="T16" s="12"/>
      <c r="U16" s="12"/>
      <c r="V16" s="12"/>
      <c r="W16" s="12"/>
      <c r="Y16" s="35"/>
      <c r="Z16" s="12"/>
      <c r="AA16" s="12"/>
      <c r="AB16" s="12"/>
      <c r="AC16" s="12"/>
    </row>
    <row r="17">
      <c r="A17" s="6" t="s">
        <v>17</v>
      </c>
      <c r="B17" s="11">
        <v>1488979.9516458237</v>
      </c>
      <c r="C17" s="12">
        <v>36898.0509114418</v>
      </c>
      <c r="D17" s="12">
        <v>99678.49435247628</v>
      </c>
      <c r="E17" s="13">
        <v>65001.33320741493</v>
      </c>
      <c r="F17" s="12"/>
      <c r="G17" s="60">
        <f t="shared" si="1"/>
        <v>148897.9952</v>
      </c>
      <c r="H17" s="12"/>
      <c r="I17" s="12"/>
      <c r="J17" s="12"/>
      <c r="K17" s="12"/>
      <c r="M17" s="35"/>
      <c r="N17" s="12"/>
      <c r="O17" s="12"/>
      <c r="P17" s="12"/>
      <c r="Q17" s="12"/>
      <c r="S17" s="35"/>
      <c r="T17" s="12"/>
      <c r="U17" s="12"/>
      <c r="V17" s="12"/>
      <c r="W17" s="12"/>
      <c r="Y17" s="35"/>
      <c r="Z17" s="12"/>
      <c r="AA17" s="12"/>
      <c r="AB17" s="12"/>
      <c r="AC17" s="12"/>
    </row>
    <row r="18">
      <c r="A18" s="6" t="s">
        <v>18</v>
      </c>
      <c r="B18" s="11">
        <v>897943.9571143879</v>
      </c>
      <c r="C18" s="12">
        <v>17464.678899725026</v>
      </c>
      <c r="D18" s="12">
        <v>38245.16156324061</v>
      </c>
      <c r="E18" s="13"/>
      <c r="F18" s="12"/>
      <c r="G18" s="60">
        <f t="shared" si="1"/>
        <v>89794.39571</v>
      </c>
      <c r="H18" s="12"/>
      <c r="I18" s="12"/>
      <c r="J18" s="12"/>
      <c r="K18" s="12"/>
      <c r="M18" s="35"/>
      <c r="N18" s="12"/>
      <c r="O18" s="12"/>
      <c r="P18" s="12"/>
      <c r="Q18" s="12"/>
      <c r="S18" s="35"/>
      <c r="T18" s="12"/>
      <c r="U18" s="12"/>
      <c r="V18" s="12"/>
      <c r="W18" s="12"/>
      <c r="Y18" s="35"/>
      <c r="Z18" s="12"/>
      <c r="AA18" s="12"/>
      <c r="AB18" s="12"/>
      <c r="AC18" s="12"/>
    </row>
    <row r="19">
      <c r="A19" s="6" t="s">
        <v>19</v>
      </c>
      <c r="B19" s="11">
        <v>2827785.9008977273</v>
      </c>
      <c r="C19" s="12">
        <v>52891.810111031824</v>
      </c>
      <c r="D19" s="12">
        <v>280188.1327599471</v>
      </c>
      <c r="E19" s="13">
        <v>155926.05947612613</v>
      </c>
      <c r="F19" s="12"/>
      <c r="G19" s="60">
        <f t="shared" si="1"/>
        <v>282778.5901</v>
      </c>
      <c r="H19" s="12"/>
      <c r="I19" s="12"/>
      <c r="J19" s="12"/>
      <c r="K19" s="12"/>
      <c r="M19" s="35"/>
      <c r="N19" s="12"/>
      <c r="O19" s="12"/>
      <c r="P19" s="12"/>
      <c r="Q19" s="12"/>
      <c r="S19" s="35"/>
      <c r="T19" s="12"/>
      <c r="U19" s="12"/>
      <c r="V19" s="12"/>
      <c r="W19" s="12"/>
      <c r="Y19" s="35"/>
      <c r="Z19" s="12"/>
      <c r="AA19" s="12"/>
      <c r="AB19" s="12"/>
      <c r="AC19" s="12"/>
    </row>
    <row r="20">
      <c r="A20" s="14" t="s">
        <v>20</v>
      </c>
      <c r="B20" s="15">
        <v>1.8154206312200002E7</v>
      </c>
      <c r="C20" s="16">
        <v>649491.4018</v>
      </c>
      <c r="D20" s="16">
        <v>3030334.2592181666</v>
      </c>
      <c r="E20" s="17">
        <v>848660.7857934101</v>
      </c>
      <c r="F20" s="12"/>
      <c r="G20" s="64">
        <f t="shared" si="1"/>
        <v>1815420.631</v>
      </c>
      <c r="H20" s="12"/>
      <c r="I20" s="12"/>
      <c r="J20" s="12"/>
      <c r="K20" s="12"/>
      <c r="M20" s="35"/>
      <c r="N20" s="12"/>
      <c r="O20" s="12"/>
      <c r="P20" s="12"/>
      <c r="Q20" s="12"/>
      <c r="S20" s="35"/>
      <c r="T20" s="12"/>
      <c r="U20" s="12"/>
      <c r="V20" s="12"/>
      <c r="W20" s="12"/>
      <c r="Y20" s="35"/>
      <c r="Z20" s="12"/>
      <c r="AA20" s="12"/>
      <c r="AB20" s="12"/>
      <c r="AC20" s="1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13"/>
    <col customWidth="1" min="2" max="5" width="9.38"/>
    <col customWidth="1" min="6" max="6" width="8.38"/>
    <col customWidth="1" min="7" max="8" width="9.38"/>
    <col customWidth="1" min="9" max="10" width="8.38"/>
    <col customWidth="1" min="11" max="14" width="9.38"/>
    <col customWidth="1" min="15" max="15" width="10.63"/>
    <col customWidth="1" min="16" max="16" width="10.38"/>
    <col customWidth="1" min="17" max="17" width="10.25"/>
    <col customWidth="1" min="18" max="18" width="9.38"/>
    <col customWidth="1" min="19" max="19" width="13.25"/>
    <col customWidth="1" min="20" max="20" width="11.38"/>
    <col customWidth="1" min="21" max="26" width="7.63"/>
  </cols>
  <sheetData>
    <row r="1" ht="14.25" customHeight="1">
      <c r="A1" s="1"/>
      <c r="B1" s="2"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4" t="s">
        <v>20</v>
      </c>
      <c r="V1" s="51" t="s">
        <v>41</v>
      </c>
      <c r="W1" s="20"/>
      <c r="X1" s="20"/>
      <c r="Y1" s="20"/>
      <c r="Z1" s="21"/>
    </row>
    <row r="2" ht="14.25" customHeight="1">
      <c r="A2" s="65" t="s">
        <v>42</v>
      </c>
      <c r="B2" s="12">
        <v>13080.254732336658</v>
      </c>
      <c r="C2" s="12">
        <v>68150.10704132149</v>
      </c>
      <c r="D2" s="12">
        <v>12300.32488227575</v>
      </c>
      <c r="E2" s="12">
        <v>52652.5936828278</v>
      </c>
      <c r="F2" s="12">
        <v>7050.646271242866</v>
      </c>
      <c r="G2" s="12">
        <v>42592.93409433417</v>
      </c>
      <c r="H2" s="12">
        <v>46285.76406884068</v>
      </c>
      <c r="I2" s="12">
        <v>1449.605912338698</v>
      </c>
      <c r="J2" s="12">
        <v>3623.911582351342</v>
      </c>
      <c r="K2" s="12">
        <v>35549.9746972954</v>
      </c>
      <c r="L2" s="12">
        <v>40454.44745789028</v>
      </c>
      <c r="M2" s="12">
        <v>10725.183316603578</v>
      </c>
      <c r="N2" s="12">
        <v>15974.6446270517</v>
      </c>
      <c r="O2" s="12">
        <v>24844.744370758504</v>
      </c>
      <c r="P2" s="12">
        <v>6832.456890967005</v>
      </c>
      <c r="Q2" s="12">
        <v>27182.73431019355</v>
      </c>
      <c r="R2" s="12">
        <v>12614.480257597515</v>
      </c>
      <c r="S2" s="12">
        <v>43444.53300195399</v>
      </c>
      <c r="T2" s="13">
        <v>53117.66784981784</v>
      </c>
      <c r="U2" s="12"/>
      <c r="V2" s="22"/>
      <c r="Z2" s="23"/>
    </row>
    <row r="3" ht="14.25" customHeight="1">
      <c r="A3" s="66" t="s">
        <v>43</v>
      </c>
      <c r="B3" s="12">
        <v>12334.79824538929</v>
      </c>
      <c r="C3" s="12">
        <v>62510.79117056414</v>
      </c>
      <c r="D3" s="12">
        <v>12112.588205969725</v>
      </c>
      <c r="E3" s="12">
        <v>50893.44671375473</v>
      </c>
      <c r="F3" s="12">
        <v>7678.599485874834</v>
      </c>
      <c r="G3" s="12">
        <v>43011.2631028417</v>
      </c>
      <c r="H3" s="12">
        <v>47959.993273759865</v>
      </c>
      <c r="I3" s="12">
        <v>1573.8814921105177</v>
      </c>
      <c r="J3" s="12">
        <v>3491.624790857669</v>
      </c>
      <c r="K3" s="12">
        <v>35518.41529167488</v>
      </c>
      <c r="L3" s="12">
        <v>38109.412112557286</v>
      </c>
      <c r="M3" s="12">
        <v>10928.916826248931</v>
      </c>
      <c r="N3" s="12">
        <v>14095.648742954</v>
      </c>
      <c r="O3" s="12">
        <v>24463.90316343113</v>
      </c>
      <c r="P3" s="12">
        <v>6433.187276628942</v>
      </c>
      <c r="Q3" s="12">
        <v>29249.575220974195</v>
      </c>
      <c r="R3" s="12">
        <v>12157.337960901536</v>
      </c>
      <c r="S3" s="12">
        <v>47425.60768051944</v>
      </c>
      <c r="T3" s="13">
        <v>55064.744548342744</v>
      </c>
      <c r="U3" s="12"/>
      <c r="V3" s="22"/>
      <c r="Z3" s="23"/>
    </row>
    <row r="4" ht="14.25" customHeight="1">
      <c r="A4" s="66" t="s">
        <v>44</v>
      </c>
      <c r="B4" s="12">
        <v>13789.060424772022</v>
      </c>
      <c r="C4" s="12">
        <v>56755.7217124249</v>
      </c>
      <c r="D4" s="12">
        <v>8814.000986812613</v>
      </c>
      <c r="E4" s="12">
        <v>43585.51198177506</v>
      </c>
      <c r="F4" s="12">
        <v>8066.942634935573</v>
      </c>
      <c r="G4" s="12">
        <v>36638.18492915701</v>
      </c>
      <c r="H4" s="12">
        <v>41086.72967372527</v>
      </c>
      <c r="I4" s="12">
        <v>1605.6054335548802</v>
      </c>
      <c r="J4" s="12">
        <v>3331.695127586282</v>
      </c>
      <c r="K4" s="12">
        <v>30230.2263021296</v>
      </c>
      <c r="L4" s="12">
        <v>34524.46986093372</v>
      </c>
      <c r="M4" s="12">
        <v>9616.645005689517</v>
      </c>
      <c r="N4" s="12">
        <v>9313.01362484996</v>
      </c>
      <c r="O4" s="12">
        <v>20627.93278234224</v>
      </c>
      <c r="P4" s="12">
        <v>5734.633629153307</v>
      </c>
      <c r="Q4" s="12">
        <v>28732.231076259857</v>
      </c>
      <c r="R4" s="12">
        <v>11006.249736397822</v>
      </c>
      <c r="S4" s="12">
        <v>44974.831877178156</v>
      </c>
      <c r="T4" s="13">
        <v>56839.38177423167</v>
      </c>
      <c r="U4" s="12"/>
      <c r="V4" s="22"/>
      <c r="Z4" s="23"/>
    </row>
    <row r="5" ht="14.25" customHeight="1">
      <c r="A5" s="66" t="s">
        <v>45</v>
      </c>
      <c r="B5" s="12">
        <v>12790.242473244707</v>
      </c>
      <c r="C5" s="12">
        <v>49971.13145612901</v>
      </c>
      <c r="D5" s="12">
        <v>8710.096689541213</v>
      </c>
      <c r="E5" s="12">
        <v>42322.48478030384</v>
      </c>
      <c r="F5" s="12">
        <v>8147.93770548839</v>
      </c>
      <c r="G5" s="12">
        <v>37037.374186121946</v>
      </c>
      <c r="H5" s="12">
        <v>42107.5172703074</v>
      </c>
      <c r="I5" s="12">
        <v>1732.5642617842798</v>
      </c>
      <c r="J5" s="12">
        <v>3562.8457564197097</v>
      </c>
      <c r="K5" s="12">
        <v>30939.71424622977</v>
      </c>
      <c r="L5" s="12">
        <v>38761.818150192456</v>
      </c>
      <c r="M5" s="12">
        <v>8744.515771832215</v>
      </c>
      <c r="N5" s="12">
        <v>8704.89841329594</v>
      </c>
      <c r="O5" s="12">
        <v>19879.297530616666</v>
      </c>
      <c r="P5" s="12">
        <v>5272.918424754186</v>
      </c>
      <c r="Q5" s="12">
        <v>29288.870438983333</v>
      </c>
      <c r="R5" s="12">
        <v>10895.31869247188</v>
      </c>
      <c r="S5" s="12">
        <v>41064.13343162227</v>
      </c>
      <c r="T5" s="13">
        <v>57951.584082099675</v>
      </c>
      <c r="U5" s="12"/>
      <c r="V5" s="24"/>
      <c r="W5" s="25"/>
      <c r="X5" s="25"/>
      <c r="Y5" s="25"/>
      <c r="Z5" s="26"/>
    </row>
    <row r="6" ht="14.25" customHeight="1">
      <c r="A6" s="67" t="s">
        <v>46</v>
      </c>
      <c r="B6" s="16">
        <v>14613.04182466961</v>
      </c>
      <c r="C6" s="16">
        <v>54027.96681845678</v>
      </c>
      <c r="D6" s="16">
        <v>9925.386237700412</v>
      </c>
      <c r="E6" s="16">
        <v>45148.55270616548</v>
      </c>
      <c r="F6" s="16">
        <v>8879.438667113458</v>
      </c>
      <c r="G6" s="16">
        <v>38812.16103416815</v>
      </c>
      <c r="H6" s="16">
        <v>44552.81937190775</v>
      </c>
      <c r="I6" s="16">
        <v>1981.651049899201</v>
      </c>
      <c r="J6" s="16">
        <v>3837.6517312111655</v>
      </c>
      <c r="K6" s="16">
        <v>32406.72031501343</v>
      </c>
      <c r="L6" s="16">
        <v>38386.511145705685</v>
      </c>
      <c r="M6" s="16">
        <v>9287.849736193815</v>
      </c>
      <c r="N6" s="16">
        <v>10720.3325853448</v>
      </c>
      <c r="O6" s="16">
        <v>20803.745917878547</v>
      </c>
      <c r="P6" s="16">
        <v>6132.479840972099</v>
      </c>
      <c r="Q6" s="16">
        <v>31616.84340046831</v>
      </c>
      <c r="R6" s="16">
        <v>10591.474371202521</v>
      </c>
      <c r="S6" s="16">
        <v>40361.417383215885</v>
      </c>
      <c r="T6" s="17">
        <v>60062.222313221144</v>
      </c>
      <c r="U6" s="12"/>
      <c r="V6" s="12"/>
      <c r="W6" s="12"/>
      <c r="X6" s="12"/>
      <c r="Y6" s="12"/>
      <c r="Z6" s="12"/>
    </row>
    <row r="7" ht="14.25" customHeight="1">
      <c r="A7" s="58"/>
      <c r="B7" s="12"/>
      <c r="C7" s="12"/>
      <c r="D7" s="12"/>
      <c r="E7" s="12"/>
      <c r="F7" s="12"/>
      <c r="G7" s="12"/>
      <c r="H7" s="12"/>
      <c r="I7" s="12"/>
      <c r="J7" s="12"/>
      <c r="K7" s="12"/>
      <c r="L7" s="12"/>
      <c r="M7" s="12"/>
      <c r="N7" s="12"/>
      <c r="O7" s="12"/>
      <c r="P7" s="12"/>
      <c r="Q7" s="12"/>
      <c r="R7" s="12"/>
      <c r="S7" s="12"/>
      <c r="T7" s="12"/>
    </row>
    <row r="8" ht="14.25" customHeight="1">
      <c r="A8" s="35"/>
      <c r="B8" s="12"/>
      <c r="C8" s="12"/>
      <c r="D8" s="12"/>
      <c r="E8" s="12"/>
      <c r="F8" s="12"/>
    </row>
    <row r="9" ht="14.25" customHeight="1">
      <c r="A9" s="35"/>
      <c r="B9" s="12"/>
      <c r="C9" s="12"/>
      <c r="D9" s="12"/>
      <c r="E9" s="12"/>
      <c r="F9" s="12"/>
    </row>
    <row r="10" ht="14.25" customHeight="1">
      <c r="A10" s="35"/>
      <c r="B10" s="12"/>
      <c r="C10" s="12"/>
      <c r="D10" s="12"/>
      <c r="E10" s="12"/>
      <c r="F10" s="12"/>
    </row>
    <row r="11" ht="14.25" customHeight="1">
      <c r="A11" s="35"/>
      <c r="B11" s="12"/>
      <c r="C11" s="12"/>
      <c r="D11" s="12"/>
      <c r="E11" s="12"/>
      <c r="F11" s="12"/>
    </row>
    <row r="12" ht="14.25" customHeight="1">
      <c r="A12" s="35"/>
      <c r="B12" s="12"/>
      <c r="C12" s="12"/>
      <c r="D12" s="12"/>
      <c r="E12" s="12"/>
      <c r="F12" s="12"/>
    </row>
    <row r="13" ht="14.25" customHeight="1">
      <c r="A13" s="35"/>
      <c r="B13" s="12"/>
      <c r="C13" s="12"/>
      <c r="D13" s="12"/>
      <c r="E13" s="12"/>
      <c r="F13" s="12"/>
    </row>
    <row r="14" ht="14.25" customHeight="1">
      <c r="A14" s="35"/>
      <c r="B14" s="12"/>
      <c r="C14" s="12"/>
      <c r="D14" s="12"/>
      <c r="E14" s="12"/>
      <c r="F14" s="12"/>
    </row>
    <row r="15" ht="14.25" customHeight="1">
      <c r="A15" s="35"/>
      <c r="B15" s="12"/>
      <c r="C15" s="12"/>
      <c r="D15" s="12"/>
      <c r="E15" s="12"/>
      <c r="F15" s="12"/>
    </row>
    <row r="16" ht="14.25" customHeight="1">
      <c r="A16" s="35"/>
      <c r="B16" s="12"/>
      <c r="C16" s="12"/>
      <c r="D16" s="12"/>
      <c r="E16" s="12"/>
      <c r="F16" s="12"/>
    </row>
    <row r="17" ht="14.25" customHeight="1">
      <c r="A17" s="35"/>
      <c r="B17" s="12"/>
      <c r="C17" s="12"/>
      <c r="D17" s="12"/>
      <c r="E17" s="12"/>
      <c r="F17" s="12"/>
    </row>
    <row r="18" ht="14.25" customHeight="1">
      <c r="A18" s="35"/>
      <c r="B18" s="12"/>
      <c r="C18" s="12"/>
      <c r="D18" s="12"/>
      <c r="E18" s="12"/>
      <c r="F18" s="12"/>
    </row>
    <row r="19" ht="14.25" customHeight="1">
      <c r="A19" s="35"/>
      <c r="B19" s="12"/>
      <c r="C19" s="12"/>
      <c r="D19" s="12"/>
      <c r="E19" s="12"/>
      <c r="F19" s="12"/>
    </row>
    <row r="20" ht="14.25" customHeight="1">
      <c r="A20" s="35"/>
      <c r="B20" s="12"/>
      <c r="C20" s="12"/>
      <c r="D20" s="12"/>
      <c r="E20" s="12"/>
      <c r="F20" s="12"/>
    </row>
    <row r="21" ht="14.25" customHeight="1"/>
    <row r="22" ht="14.25" customHeight="1">
      <c r="A22" s="30"/>
      <c r="B22" s="30"/>
      <c r="C22" s="30"/>
      <c r="D22" s="30"/>
      <c r="E22" s="30"/>
    </row>
    <row r="23" ht="14.25" customHeight="1">
      <c r="A23" s="30"/>
      <c r="B23" s="30"/>
      <c r="C23" s="30"/>
      <c r="D23" s="30"/>
      <c r="E23" s="30"/>
    </row>
    <row r="24" ht="14.25" customHeight="1">
      <c r="A24" s="30"/>
      <c r="B24" s="30"/>
      <c r="C24" s="30"/>
      <c r="D24" s="30"/>
      <c r="E24" s="30"/>
    </row>
    <row r="25" ht="14.25" customHeight="1">
      <c r="A25" s="30"/>
      <c r="B25" s="30"/>
      <c r="C25" s="30"/>
      <c r="D25" s="30"/>
      <c r="E25" s="30"/>
    </row>
    <row r="26" ht="14.25" customHeight="1">
      <c r="A26" s="30"/>
      <c r="B26" s="30"/>
      <c r="C26" s="30"/>
      <c r="D26" s="30"/>
      <c r="E26" s="30"/>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V1:Z5"/>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8"/>
    <col customWidth="1" min="2" max="18" width="10.75"/>
    <col customWidth="1" min="19" max="19" width="13.25"/>
    <col customWidth="1" min="20" max="20" width="11.25"/>
    <col customWidth="1" min="21" max="25" width="10.75"/>
    <col customWidth="1" min="26" max="26" width="13.25"/>
    <col customWidth="1" min="27" max="27" width="11.38"/>
  </cols>
  <sheetData>
    <row r="1" ht="14.25" customHeight="1">
      <c r="A1" s="68"/>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69"/>
      <c r="V1" s="53"/>
      <c r="W1" s="53"/>
      <c r="X1" s="53"/>
      <c r="Y1" s="53"/>
      <c r="Z1" s="53"/>
      <c r="AA1" s="53"/>
    </row>
    <row r="2" ht="14.25" customHeight="1">
      <c r="A2" s="70" t="s">
        <v>42</v>
      </c>
      <c r="B2" s="61">
        <v>121.7444782210028</v>
      </c>
      <c r="C2" s="61">
        <v>1073.3796317383392</v>
      </c>
      <c r="D2" s="61">
        <v>163.52694588383403</v>
      </c>
      <c r="E2" s="61">
        <v>527.7700164570998</v>
      </c>
      <c r="F2" s="61">
        <v>132.5203342893987</v>
      </c>
      <c r="G2" s="61">
        <v>787.9166209422282</v>
      </c>
      <c r="H2" s="61">
        <v>556.3315244569437</v>
      </c>
      <c r="I2" s="61">
        <v>37.00954215197739</v>
      </c>
      <c r="J2" s="61">
        <v>33.29553392739126</v>
      </c>
      <c r="K2" s="61">
        <v>497.35152516512517</v>
      </c>
      <c r="L2" s="61">
        <v>384.6673655840409</v>
      </c>
      <c r="M2" s="61">
        <v>54.47529271803096</v>
      </c>
      <c r="N2" s="61">
        <v>615.6696157114837</v>
      </c>
      <c r="O2" s="61">
        <v>2230.0959939529857</v>
      </c>
      <c r="P2" s="61">
        <v>76.70454620414682</v>
      </c>
      <c r="Q2" s="61">
        <v>680.38814009196</v>
      </c>
      <c r="R2" s="61">
        <v>242.6971514535289</v>
      </c>
      <c r="S2" s="61">
        <v>886.6878356178704</v>
      </c>
      <c r="T2" s="61">
        <v>2149.5016127140375</v>
      </c>
      <c r="U2" s="71"/>
    </row>
    <row r="3" ht="14.25" customHeight="1">
      <c r="A3" s="70" t="s">
        <v>43</v>
      </c>
      <c r="B3" s="61">
        <v>116.6979393819521</v>
      </c>
      <c r="C3" s="61">
        <v>1098.3154534442226</v>
      </c>
      <c r="D3" s="61">
        <v>161.0722659098882</v>
      </c>
      <c r="E3" s="61">
        <v>503.80960920156423</v>
      </c>
      <c r="F3" s="61">
        <v>147.16456701384922</v>
      </c>
      <c r="G3" s="61">
        <v>801.2832852699713</v>
      </c>
      <c r="H3" s="61">
        <v>545.9952154953609</v>
      </c>
      <c r="I3" s="61">
        <v>39.29757012662055</v>
      </c>
      <c r="J3" s="61">
        <v>27.159784248625506</v>
      </c>
      <c r="K3" s="61">
        <v>455.6905120707774</v>
      </c>
      <c r="L3" s="61">
        <v>368.5177614987801</v>
      </c>
      <c r="M3" s="61">
        <v>56.15604864000897</v>
      </c>
      <c r="N3" s="61">
        <v>588.9076717331398</v>
      </c>
      <c r="O3" s="61">
        <v>2612.233259158377</v>
      </c>
      <c r="P3" s="61">
        <v>71.36123267319714</v>
      </c>
      <c r="Q3" s="61">
        <v>739.9954931776531</v>
      </c>
      <c r="R3" s="61">
        <v>227.58156014336154</v>
      </c>
      <c r="S3" s="61">
        <v>916.1107326902915</v>
      </c>
      <c r="T3" s="61">
        <v>2035.1459270276644</v>
      </c>
      <c r="U3" s="71"/>
    </row>
    <row r="4" ht="14.25" customHeight="1">
      <c r="A4" s="70" t="s">
        <v>44</v>
      </c>
      <c r="B4" s="61">
        <v>127.11260833702626</v>
      </c>
      <c r="C4" s="61">
        <v>1009.6662289463635</v>
      </c>
      <c r="D4" s="61">
        <v>120.39657994578933</v>
      </c>
      <c r="E4" s="61">
        <v>502.4140301047943</v>
      </c>
      <c r="F4" s="61">
        <v>156.40925286568023</v>
      </c>
      <c r="G4" s="61">
        <v>685.9302318248215</v>
      </c>
      <c r="H4" s="61">
        <v>453.1963407696761</v>
      </c>
      <c r="I4" s="61">
        <v>39.15230292024553</v>
      </c>
      <c r="J4" s="61">
        <v>29.394437724878458</v>
      </c>
      <c r="K4" s="61">
        <v>365.23353374783295</v>
      </c>
      <c r="L4" s="61">
        <v>331.1764364429473</v>
      </c>
      <c r="M4" s="61">
        <v>44.87868037565684</v>
      </c>
      <c r="N4" s="61">
        <v>460.92831040663845</v>
      </c>
      <c r="O4" s="61">
        <v>2748.8108336173236</v>
      </c>
      <c r="P4" s="61">
        <v>62.99145686591008</v>
      </c>
      <c r="Q4" s="61">
        <v>716.8638109645481</v>
      </c>
      <c r="R4" s="61">
        <v>199.52716058260413</v>
      </c>
      <c r="S4" s="61">
        <v>827.1700402827722</v>
      </c>
      <c r="T4" s="61">
        <v>1976.7939145214712</v>
      </c>
      <c r="U4" s="71"/>
    </row>
    <row r="5" ht="14.25" customHeight="1">
      <c r="A5" s="70" t="s">
        <v>45</v>
      </c>
      <c r="B5" s="61">
        <v>103.45514082497174</v>
      </c>
      <c r="C5" s="61">
        <v>1090.614215085788</v>
      </c>
      <c r="D5" s="61">
        <v>117.50285010550573</v>
      </c>
      <c r="E5" s="61">
        <v>492.46824091058494</v>
      </c>
      <c r="F5" s="61">
        <v>156.96654592645868</v>
      </c>
      <c r="G5" s="61">
        <v>709.9471811960274</v>
      </c>
      <c r="H5" s="61">
        <v>482.39889002487996</v>
      </c>
      <c r="I5" s="61">
        <v>42.76120241880263</v>
      </c>
      <c r="J5" s="61">
        <v>28.279512771803006</v>
      </c>
      <c r="K5" s="61">
        <v>412.8989108980778</v>
      </c>
      <c r="L5" s="61">
        <v>365.9314670241615</v>
      </c>
      <c r="M5" s="61">
        <v>43.27195049347177</v>
      </c>
      <c r="N5" s="61">
        <v>479.7295277056538</v>
      </c>
      <c r="O5" s="61">
        <v>1962.631076229098</v>
      </c>
      <c r="P5" s="61">
        <v>56.397685483626965</v>
      </c>
      <c r="Q5" s="61">
        <v>720.1652798348916</v>
      </c>
      <c r="R5" s="61">
        <v>223.3439877945591</v>
      </c>
      <c r="S5" s="61">
        <v>733.3908737454487</v>
      </c>
      <c r="T5" s="61">
        <v>1981.3397085020194</v>
      </c>
      <c r="U5" s="71"/>
    </row>
    <row r="6" ht="14.25" customHeight="1">
      <c r="A6" s="72" t="s">
        <v>46</v>
      </c>
      <c r="B6" s="73">
        <v>123.95656942321796</v>
      </c>
      <c r="C6" s="73">
        <v>1125.569872231268</v>
      </c>
      <c r="D6" s="73">
        <v>140.89645643141424</v>
      </c>
      <c r="E6" s="73">
        <v>609.4053773416722</v>
      </c>
      <c r="F6" s="73">
        <v>164.79161424223366</v>
      </c>
      <c r="G6" s="73">
        <v>735.7529223492792</v>
      </c>
      <c r="H6" s="73">
        <v>512.5491188930254</v>
      </c>
      <c r="I6" s="73">
        <v>48.22695192587489</v>
      </c>
      <c r="J6" s="73">
        <v>33.24264201689515</v>
      </c>
      <c r="K6" s="73">
        <v>436.89016717819004</v>
      </c>
      <c r="L6" s="73">
        <v>357.9819891171665</v>
      </c>
      <c r="M6" s="73">
        <v>40.56888289911785</v>
      </c>
      <c r="N6" s="73">
        <v>460.4069544577955</v>
      </c>
      <c r="O6" s="73">
        <v>2126.9430296798887</v>
      </c>
      <c r="P6" s="73">
        <v>63.81839613603266</v>
      </c>
      <c r="Q6" s="73">
        <v>762.6406684054562</v>
      </c>
      <c r="R6" s="73">
        <v>219.7573672284303</v>
      </c>
      <c r="S6" s="73">
        <v>702.9080444945024</v>
      </c>
      <c r="T6" s="73">
        <v>1990.0975563100362</v>
      </c>
      <c r="U6" s="71"/>
    </row>
    <row r="7" ht="14.25" customHeight="1">
      <c r="A7" s="74"/>
      <c r="B7" s="38"/>
      <c r="C7" s="38"/>
      <c r="D7" s="38"/>
      <c r="E7" s="38"/>
      <c r="F7" s="38"/>
      <c r="G7" s="38"/>
      <c r="H7" s="38"/>
      <c r="I7" s="38"/>
      <c r="J7" s="38"/>
      <c r="K7" s="38"/>
      <c r="L7" s="38"/>
      <c r="M7" s="38"/>
      <c r="N7" s="38"/>
      <c r="O7" s="38"/>
      <c r="P7" s="38"/>
      <c r="Q7" s="38"/>
      <c r="R7" s="38"/>
      <c r="S7" s="38"/>
      <c r="T7" s="38"/>
    </row>
    <row r="8" ht="14.25" customHeight="1">
      <c r="A8" s="53"/>
      <c r="B8" s="53"/>
      <c r="C8" s="53"/>
      <c r="D8" s="53"/>
      <c r="E8" s="53"/>
      <c r="F8" s="53"/>
      <c r="V8" s="36"/>
      <c r="W8" s="36"/>
      <c r="X8" s="36"/>
      <c r="Y8" s="36"/>
      <c r="Z8" s="36"/>
      <c r="AA8" s="36"/>
    </row>
    <row r="9" ht="14.25" customHeight="1">
      <c r="A9" s="53"/>
      <c r="B9" s="53"/>
      <c r="C9" s="53"/>
      <c r="D9" s="53"/>
      <c r="E9" s="53"/>
      <c r="F9" s="53"/>
      <c r="V9" s="36"/>
      <c r="W9" s="36"/>
      <c r="X9" s="36"/>
      <c r="Y9" s="36"/>
      <c r="Z9" s="36"/>
      <c r="AA9" s="36"/>
    </row>
    <row r="10" ht="14.25" customHeight="1">
      <c r="A10" s="53"/>
      <c r="B10" s="53"/>
      <c r="C10" s="53"/>
      <c r="D10" s="53"/>
      <c r="E10" s="53"/>
      <c r="F10" s="53"/>
      <c r="V10" s="36"/>
      <c r="W10" s="36"/>
      <c r="X10" s="36"/>
      <c r="Y10" s="36"/>
      <c r="Z10" s="36"/>
      <c r="AA10" s="36"/>
    </row>
    <row r="11" ht="14.25" customHeight="1">
      <c r="A11" s="53"/>
      <c r="B11" s="53"/>
      <c r="C11" s="53"/>
      <c r="D11" s="53"/>
      <c r="E11" s="53"/>
      <c r="F11" s="53"/>
      <c r="V11" s="36"/>
      <c r="W11" s="36"/>
      <c r="X11" s="36"/>
      <c r="Y11" s="36"/>
      <c r="Z11" s="36"/>
      <c r="AA11" s="36"/>
    </row>
    <row r="12" ht="14.25" customHeight="1">
      <c r="A12" s="53"/>
      <c r="B12" s="53"/>
      <c r="C12" s="53"/>
      <c r="D12" s="53"/>
      <c r="E12" s="53"/>
      <c r="F12" s="53"/>
      <c r="V12" s="36"/>
      <c r="W12" s="36"/>
      <c r="X12" s="36"/>
      <c r="Y12" s="36"/>
      <c r="Z12" s="36"/>
      <c r="AA12" s="36"/>
    </row>
    <row r="13" ht="14.25" customHeight="1">
      <c r="A13" s="53"/>
      <c r="B13" s="53"/>
      <c r="C13" s="53"/>
      <c r="D13" s="53"/>
      <c r="E13" s="53"/>
      <c r="F13" s="53"/>
    </row>
    <row r="14" ht="14.25" customHeight="1">
      <c r="A14" s="53"/>
      <c r="B14" s="53"/>
      <c r="C14" s="53"/>
      <c r="D14" s="53"/>
      <c r="E14" s="53"/>
      <c r="F14" s="53"/>
    </row>
    <row r="15" ht="14.25" customHeight="1">
      <c r="A15" s="53"/>
      <c r="B15" s="53"/>
      <c r="C15" s="53"/>
      <c r="D15" s="53"/>
      <c r="E15" s="53"/>
      <c r="F15" s="53"/>
    </row>
    <row r="16" ht="14.25" customHeight="1">
      <c r="A16" s="53"/>
      <c r="B16" s="53"/>
      <c r="C16" s="53"/>
      <c r="D16" s="53"/>
      <c r="E16" s="53"/>
      <c r="F16" s="53"/>
    </row>
    <row r="17" ht="14.25" customHeight="1">
      <c r="A17" s="53"/>
      <c r="B17" s="53"/>
      <c r="C17" s="53"/>
      <c r="D17" s="53"/>
      <c r="E17" s="53"/>
      <c r="F17" s="53"/>
    </row>
    <row r="18" ht="14.25" customHeight="1">
      <c r="A18" s="53"/>
      <c r="B18" s="53"/>
      <c r="C18" s="53"/>
      <c r="D18" s="53"/>
      <c r="E18" s="53"/>
      <c r="F18" s="53"/>
    </row>
    <row r="19" ht="14.25" customHeight="1">
      <c r="A19" s="53"/>
      <c r="B19" s="53"/>
      <c r="C19" s="53"/>
      <c r="D19" s="53"/>
      <c r="E19" s="53"/>
      <c r="F19" s="53"/>
    </row>
    <row r="20" ht="14.25" customHeight="1">
      <c r="A20" s="53"/>
      <c r="B20" s="53"/>
      <c r="C20" s="53"/>
      <c r="D20" s="53"/>
      <c r="E20" s="53"/>
      <c r="F20" s="53"/>
    </row>
    <row r="21" ht="14.25" customHeight="1">
      <c r="A21" s="53"/>
      <c r="B21" s="53"/>
      <c r="C21" s="53"/>
      <c r="D21" s="53"/>
      <c r="E21" s="53"/>
      <c r="F21" s="53"/>
    </row>
    <row r="22" ht="14.25" customHeight="1">
      <c r="A22" s="53"/>
      <c r="B22" s="53"/>
      <c r="C22" s="53"/>
      <c r="D22" s="53"/>
      <c r="E22" s="53"/>
      <c r="F22" s="53"/>
    </row>
    <row r="23" ht="14.25" customHeight="1">
      <c r="A23" s="53"/>
      <c r="B23" s="53"/>
      <c r="C23" s="53"/>
      <c r="D23" s="53"/>
      <c r="E23" s="53"/>
      <c r="F23" s="53"/>
    </row>
    <row r="24" ht="14.25" customHeight="1">
      <c r="A24" s="53"/>
      <c r="B24" s="53"/>
      <c r="C24" s="53"/>
      <c r="D24" s="53"/>
      <c r="E24" s="53"/>
      <c r="F24" s="53"/>
    </row>
    <row r="25" ht="14.25" customHeight="1">
      <c r="A25" s="53"/>
      <c r="B25" s="53"/>
      <c r="C25" s="53"/>
      <c r="D25" s="53"/>
      <c r="E25" s="53"/>
      <c r="F25" s="53"/>
      <c r="M25" s="36"/>
      <c r="N25" s="36"/>
      <c r="O25" s="36"/>
      <c r="P25" s="36"/>
      <c r="Q25" s="36"/>
      <c r="R25" s="36"/>
    </row>
    <row r="26" ht="14.25" customHeight="1">
      <c r="A26" s="53"/>
      <c r="B26" s="53"/>
      <c r="C26" s="53"/>
      <c r="D26" s="53"/>
      <c r="E26" s="53"/>
      <c r="F26" s="53"/>
      <c r="M26" s="36"/>
      <c r="N26" s="36"/>
      <c r="O26" s="36"/>
      <c r="P26" s="36"/>
      <c r="Q26" s="36"/>
      <c r="R26" s="36"/>
    </row>
    <row r="27" ht="14.25" customHeight="1">
      <c r="A27" s="53"/>
      <c r="B27" s="53"/>
      <c r="C27" s="53"/>
      <c r="D27" s="53"/>
      <c r="E27" s="53"/>
      <c r="F27" s="53"/>
      <c r="M27" s="36"/>
      <c r="N27" s="36"/>
      <c r="O27" s="36"/>
      <c r="P27" s="36"/>
      <c r="Q27" s="36"/>
      <c r="R27" s="36"/>
    </row>
    <row r="28" ht="14.25" customHeight="1">
      <c r="A28" s="53"/>
      <c r="B28" s="53"/>
      <c r="C28" s="53"/>
      <c r="D28" s="53"/>
      <c r="E28" s="53"/>
      <c r="F28" s="53"/>
      <c r="M28" s="36"/>
      <c r="N28" s="36"/>
      <c r="O28" s="36"/>
      <c r="P28" s="36"/>
      <c r="Q28" s="36"/>
      <c r="R28" s="36"/>
    </row>
    <row r="29" ht="14.25" customHeight="1">
      <c r="A29" s="53"/>
      <c r="B29" s="53"/>
      <c r="C29" s="53"/>
      <c r="D29" s="53"/>
      <c r="E29" s="53"/>
      <c r="F29" s="53"/>
      <c r="M29" s="36"/>
      <c r="N29" s="36"/>
      <c r="O29" s="36"/>
      <c r="P29" s="36"/>
      <c r="Q29" s="36"/>
      <c r="R29" s="36"/>
    </row>
    <row r="30" ht="14.25" customHeight="1">
      <c r="A30" s="53"/>
      <c r="B30" s="53"/>
      <c r="C30" s="53"/>
      <c r="D30" s="53"/>
      <c r="E30" s="53"/>
      <c r="F30" s="53"/>
    </row>
    <row r="31" ht="14.25" customHeight="1">
      <c r="A31" s="53"/>
      <c r="B31" s="53"/>
      <c r="C31" s="53"/>
      <c r="D31" s="53"/>
      <c r="E31" s="53"/>
      <c r="F31" s="53"/>
    </row>
    <row r="32" ht="14.25" customHeight="1">
      <c r="A32" s="53"/>
      <c r="B32" s="53"/>
      <c r="C32" s="53"/>
      <c r="D32" s="53"/>
      <c r="E32" s="53"/>
      <c r="F32" s="53"/>
    </row>
    <row r="33" ht="14.25" customHeight="1">
      <c r="A33" s="53"/>
      <c r="B33" s="53"/>
      <c r="C33" s="53"/>
      <c r="D33" s="53"/>
      <c r="E33" s="53"/>
      <c r="F33" s="53"/>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5"/>
    <col customWidth="1" min="2" max="2" width="8.5"/>
    <col customWidth="1" min="3" max="5" width="8.38"/>
    <col customWidth="1" min="6" max="6" width="7.0"/>
    <col customWidth="1" min="7" max="8" width="8.38"/>
    <col customWidth="1" min="9" max="9" width="6.13"/>
    <col customWidth="1" min="10" max="12" width="8.38"/>
    <col customWidth="1" min="13" max="14" width="7.0"/>
    <col customWidth="1" min="15" max="15" width="10.63"/>
    <col customWidth="1" min="16" max="16" width="10.38"/>
    <col customWidth="1" min="17" max="17" width="10.25"/>
    <col customWidth="1" min="18" max="18" width="7.0"/>
    <col customWidth="1" min="19" max="19" width="13.25"/>
    <col customWidth="1" min="20" max="20" width="11.25"/>
    <col customWidth="1" min="21" max="25" width="10.75"/>
    <col customWidth="1" min="26" max="26" width="13.25"/>
    <col customWidth="1" min="27" max="27" width="11.38"/>
  </cols>
  <sheetData>
    <row r="1" ht="14.25" customHeight="1">
      <c r="A1" s="68"/>
      <c r="B1" s="28" t="s">
        <v>2</v>
      </c>
      <c r="C1" s="28" t="s">
        <v>3</v>
      </c>
      <c r="D1" s="28" t="s">
        <v>4</v>
      </c>
      <c r="E1" s="28" t="s">
        <v>5</v>
      </c>
      <c r="F1" s="28" t="s">
        <v>6</v>
      </c>
      <c r="G1" s="28" t="s">
        <v>7</v>
      </c>
      <c r="H1" s="28" t="s">
        <v>8</v>
      </c>
      <c r="I1" s="28" t="s">
        <v>9</v>
      </c>
      <c r="J1" s="28" t="s">
        <v>10</v>
      </c>
      <c r="K1" s="28" t="s">
        <v>11</v>
      </c>
      <c r="L1" s="28" t="s">
        <v>12</v>
      </c>
      <c r="M1" s="28" t="s">
        <v>13</v>
      </c>
      <c r="N1" s="28" t="s">
        <v>14</v>
      </c>
      <c r="O1" s="28" t="s">
        <v>15</v>
      </c>
      <c r="P1" s="28" t="s">
        <v>16</v>
      </c>
      <c r="Q1" s="28" t="s">
        <v>17</v>
      </c>
      <c r="R1" s="28" t="s">
        <v>18</v>
      </c>
      <c r="S1" s="28" t="s">
        <v>19</v>
      </c>
      <c r="T1" s="28" t="s">
        <v>20</v>
      </c>
      <c r="U1" s="69"/>
      <c r="V1" s="53"/>
      <c r="W1" s="53"/>
      <c r="X1" s="53"/>
      <c r="Y1" s="53"/>
      <c r="Z1" s="53"/>
      <c r="AA1" s="53"/>
    </row>
    <row r="2" ht="14.25" customHeight="1">
      <c r="A2" s="75" t="s">
        <v>42</v>
      </c>
      <c r="B2" s="76">
        <v>1279.376989444762</v>
      </c>
      <c r="C2" s="77">
        <v>5970.742446430414</v>
      </c>
      <c r="D2" s="77">
        <v>981.2230454392841</v>
      </c>
      <c r="E2" s="77">
        <v>5444.520293960666</v>
      </c>
      <c r="F2" s="77">
        <v>332.0870222456269</v>
      </c>
      <c r="G2" s="77">
        <v>4870.962008856745</v>
      </c>
      <c r="H2" s="77">
        <v>5087.67186198316</v>
      </c>
      <c r="I2" s="77">
        <v>54.35212740320785</v>
      </c>
      <c r="J2" s="77">
        <v>107.29136290548378</v>
      </c>
      <c r="K2" s="77">
        <v>3119.6660987817672</v>
      </c>
      <c r="L2" s="77">
        <v>4365.679542553827</v>
      </c>
      <c r="M2" s="77">
        <v>637.1592558561724</v>
      </c>
      <c r="N2" s="77">
        <v>811.4814658348117</v>
      </c>
      <c r="O2" s="77">
        <v>1109.48882513855</v>
      </c>
      <c r="P2" s="77">
        <v>527.5313708383792</v>
      </c>
      <c r="Q2" s="77">
        <v>1698.3485048324537</v>
      </c>
      <c r="R2" s="77">
        <v>551.3789080920749</v>
      </c>
      <c r="S2" s="77">
        <v>4335.135255934793</v>
      </c>
      <c r="T2" s="77">
        <v>8610.59839122567</v>
      </c>
      <c r="U2" s="78"/>
      <c r="V2" s="61"/>
      <c r="W2" s="61"/>
      <c r="X2" s="61"/>
      <c r="Y2" s="61"/>
      <c r="Z2" s="61"/>
      <c r="AA2" s="61"/>
    </row>
    <row r="3" ht="14.25" customHeight="1">
      <c r="A3" s="75" t="s">
        <v>43</v>
      </c>
      <c r="B3" s="78">
        <v>1192.9353340719756</v>
      </c>
      <c r="C3" s="61">
        <v>5648.456768259282</v>
      </c>
      <c r="D3" s="61">
        <v>1017.0031593847802</v>
      </c>
      <c r="E3" s="61">
        <v>5216.644780447991</v>
      </c>
      <c r="F3" s="61">
        <v>366.5170368639752</v>
      </c>
      <c r="G3" s="61">
        <v>4981.020490416527</v>
      </c>
      <c r="H3" s="61">
        <v>5283.195921616177</v>
      </c>
      <c r="I3" s="61">
        <v>56.96767134192936</v>
      </c>
      <c r="J3" s="61">
        <v>108.83816889870552</v>
      </c>
      <c r="K3" s="61">
        <v>3149.7442874938174</v>
      </c>
      <c r="L3" s="61">
        <v>4128.030334648965</v>
      </c>
      <c r="M3" s="61">
        <v>615.3402411879731</v>
      </c>
      <c r="N3" s="61">
        <v>741.7166683221475</v>
      </c>
      <c r="O3" s="61">
        <v>1278.9599502288704</v>
      </c>
      <c r="P3" s="61">
        <v>510.16140274754616</v>
      </c>
      <c r="Q3" s="61">
        <v>1893.728931912589</v>
      </c>
      <c r="R3" s="61">
        <v>525.8265822460572</v>
      </c>
      <c r="S3" s="61">
        <v>4722.444902515484</v>
      </c>
      <c r="T3" s="61">
        <v>9034.168878889766</v>
      </c>
      <c r="U3" s="78"/>
      <c r="V3" s="61"/>
      <c r="W3" s="61"/>
      <c r="X3" s="61"/>
      <c r="Y3" s="61"/>
      <c r="Z3" s="61"/>
      <c r="AA3" s="61"/>
    </row>
    <row r="4" ht="14.25" customHeight="1">
      <c r="A4" s="75" t="s">
        <v>44</v>
      </c>
      <c r="B4" s="78">
        <v>1410.5295551280783</v>
      </c>
      <c r="C4" s="61">
        <v>5291.512905265245</v>
      </c>
      <c r="D4" s="61">
        <v>781.8820676158556</v>
      </c>
      <c r="E4" s="61">
        <v>4656.362694150391</v>
      </c>
      <c r="F4" s="61">
        <v>394.37047192395875</v>
      </c>
      <c r="G4" s="61">
        <v>4200.995634617806</v>
      </c>
      <c r="H4" s="61">
        <v>4592.682663058642</v>
      </c>
      <c r="I4" s="61">
        <v>57.732111850477786</v>
      </c>
      <c r="J4" s="61">
        <v>99.6555030525621</v>
      </c>
      <c r="K4" s="61">
        <v>2677.458383083375</v>
      </c>
      <c r="L4" s="61">
        <v>3758.163455684292</v>
      </c>
      <c r="M4" s="61">
        <v>557.4852957326018</v>
      </c>
      <c r="N4" s="61">
        <v>501.0834785733787</v>
      </c>
      <c r="O4" s="61">
        <v>1237.33357007266</v>
      </c>
      <c r="P4" s="61">
        <v>470.2917378914623</v>
      </c>
      <c r="Q4" s="61">
        <v>1911.4739178535908</v>
      </c>
      <c r="R4" s="61">
        <v>453.116711434002</v>
      </c>
      <c r="S4" s="61">
        <v>4454.465745976113</v>
      </c>
      <c r="T4" s="61">
        <v>9498.288405138024</v>
      </c>
      <c r="U4" s="78"/>
      <c r="V4" s="61"/>
      <c r="W4" s="61"/>
      <c r="X4" s="61"/>
      <c r="Y4" s="61"/>
      <c r="Z4" s="61"/>
      <c r="AA4" s="61"/>
    </row>
    <row r="5" ht="14.25" customHeight="1">
      <c r="A5" s="75" t="s">
        <v>45</v>
      </c>
      <c r="B5" s="78">
        <v>1151.3644355854017</v>
      </c>
      <c r="C5" s="61">
        <v>4597.700468084961</v>
      </c>
      <c r="D5" s="61">
        <v>801.9753814603407</v>
      </c>
      <c r="E5" s="61">
        <v>4646.60017142882</v>
      </c>
      <c r="F5" s="61">
        <v>405.9205327385738</v>
      </c>
      <c r="G5" s="61">
        <v>4259.79606556723</v>
      </c>
      <c r="H5" s="61">
        <v>4728.857917185626</v>
      </c>
      <c r="I5" s="61">
        <v>60.830040680219355</v>
      </c>
      <c r="J5" s="61">
        <v>109.93869872766201</v>
      </c>
      <c r="K5" s="61">
        <v>2699.59227732956</v>
      </c>
      <c r="L5" s="61">
        <v>4199.691821606385</v>
      </c>
      <c r="M5" s="61">
        <v>491.06558506614414</v>
      </c>
      <c r="N5" s="61">
        <v>465.7373113672239</v>
      </c>
      <c r="O5" s="61">
        <v>1160.0814811571108</v>
      </c>
      <c r="P5" s="61">
        <v>426.8858562830166</v>
      </c>
      <c r="Q5" s="61">
        <v>2025.1283177620617</v>
      </c>
      <c r="R5" s="61">
        <v>466.83087998727143</v>
      </c>
      <c r="S5" s="61">
        <v>4051.67962495018</v>
      </c>
      <c r="T5" s="61">
        <v>9880.15549817186</v>
      </c>
      <c r="U5" s="78"/>
      <c r="V5" s="61"/>
      <c r="W5" s="61"/>
      <c r="X5" s="61"/>
      <c r="Y5" s="61"/>
      <c r="Z5" s="61"/>
      <c r="AA5" s="61"/>
    </row>
    <row r="6" ht="14.25" customHeight="1">
      <c r="A6" s="79" t="s">
        <v>46</v>
      </c>
      <c r="B6" s="15">
        <v>1528.0921621984573</v>
      </c>
      <c r="C6" s="16">
        <v>4973.516471972243</v>
      </c>
      <c r="D6" s="16">
        <v>939.8683170562498</v>
      </c>
      <c r="E6" s="16">
        <v>4871.369941178861</v>
      </c>
      <c r="F6" s="16">
        <v>457.3969085148829</v>
      </c>
      <c r="G6" s="16">
        <v>4420.899971077712</v>
      </c>
      <c r="H6" s="16">
        <v>5044.402148006684</v>
      </c>
      <c r="I6" s="16">
        <v>70.05149381758521</v>
      </c>
      <c r="J6" s="16">
        <v>110.07308465743634</v>
      </c>
      <c r="K6" s="16">
        <v>2812.1709638707666</v>
      </c>
      <c r="L6" s="16">
        <v>4144.3393514438485</v>
      </c>
      <c r="M6" s="16">
        <v>512.5866886300882</v>
      </c>
      <c r="N6" s="16">
        <v>582.1815525948913</v>
      </c>
      <c r="O6" s="16">
        <v>1457.0291297821386</v>
      </c>
      <c r="P6" s="16">
        <v>497.5353951213009</v>
      </c>
      <c r="Q6" s="16">
        <v>2246.993040216732</v>
      </c>
      <c r="R6" s="16">
        <v>442.69714685289506</v>
      </c>
      <c r="S6" s="16">
        <v>3965.554599917249</v>
      </c>
      <c r="T6" s="16">
        <v>10212.748700229551</v>
      </c>
      <c r="U6" s="11"/>
      <c r="V6" s="12"/>
      <c r="W6" s="12"/>
      <c r="X6" s="12"/>
      <c r="Y6" s="12"/>
      <c r="Z6" s="12"/>
      <c r="AA6" s="12"/>
    </row>
    <row r="7" ht="14.25" customHeight="1">
      <c r="A7" s="35"/>
      <c r="B7" s="12">
        <f t="shared" ref="B7:T7" si="1">AVERAGE(B2:B6)</f>
        <v>1312.459695</v>
      </c>
      <c r="C7" s="12">
        <f t="shared" si="1"/>
        <v>5296.385812</v>
      </c>
      <c r="D7" s="12">
        <f t="shared" si="1"/>
        <v>904.3903942</v>
      </c>
      <c r="E7" s="12">
        <f t="shared" si="1"/>
        <v>4967.099576</v>
      </c>
      <c r="F7" s="12">
        <f t="shared" si="1"/>
        <v>391.2583945</v>
      </c>
      <c r="G7" s="12">
        <f t="shared" si="1"/>
        <v>4546.734834</v>
      </c>
      <c r="H7" s="12">
        <f t="shared" si="1"/>
        <v>4947.362102</v>
      </c>
      <c r="I7" s="12">
        <f t="shared" si="1"/>
        <v>59.98668902</v>
      </c>
      <c r="J7" s="12">
        <f t="shared" si="1"/>
        <v>107.1593636</v>
      </c>
      <c r="K7" s="12">
        <f t="shared" si="1"/>
        <v>2891.726402</v>
      </c>
      <c r="L7" s="12">
        <f t="shared" si="1"/>
        <v>4119.180901</v>
      </c>
      <c r="M7" s="12">
        <f t="shared" si="1"/>
        <v>562.7274133</v>
      </c>
      <c r="N7" s="12">
        <f t="shared" si="1"/>
        <v>620.4400953</v>
      </c>
      <c r="O7" s="12">
        <f t="shared" si="1"/>
        <v>1248.578591</v>
      </c>
      <c r="P7" s="12">
        <f t="shared" si="1"/>
        <v>486.4811526</v>
      </c>
      <c r="Q7" s="12">
        <f t="shared" si="1"/>
        <v>1955.134543</v>
      </c>
      <c r="R7" s="12">
        <f t="shared" si="1"/>
        <v>487.9700457</v>
      </c>
      <c r="S7" s="12">
        <f t="shared" si="1"/>
        <v>4305.856026</v>
      </c>
      <c r="T7" s="12">
        <f t="shared" si="1"/>
        <v>9447.191975</v>
      </c>
    </row>
    <row r="8" ht="14.25" customHeight="1">
      <c r="A8" s="53"/>
      <c r="B8" s="53"/>
      <c r="C8" s="53"/>
      <c r="D8" s="53"/>
      <c r="E8" s="53"/>
      <c r="F8" s="53"/>
      <c r="I8" s="35"/>
      <c r="V8" s="36"/>
      <c r="W8" s="36"/>
      <c r="X8" s="36"/>
      <c r="Y8" s="36"/>
      <c r="Z8" s="36"/>
      <c r="AA8" s="36"/>
    </row>
    <row r="9" ht="14.25" customHeight="1">
      <c r="A9" s="53"/>
      <c r="B9" s="53"/>
      <c r="C9" s="53"/>
      <c r="D9" s="53"/>
      <c r="E9" s="53"/>
      <c r="F9" s="53"/>
      <c r="I9" s="35"/>
      <c r="V9" s="36"/>
      <c r="W9" s="36"/>
      <c r="X9" s="36"/>
      <c r="Y9" s="36"/>
      <c r="Z9" s="36"/>
      <c r="AA9" s="36"/>
    </row>
    <row r="10" ht="14.25" customHeight="1">
      <c r="A10" s="53"/>
      <c r="B10" s="53"/>
      <c r="C10" s="53"/>
      <c r="D10" s="53"/>
      <c r="E10" s="53"/>
      <c r="F10" s="53"/>
      <c r="I10" s="35"/>
      <c r="V10" s="36"/>
      <c r="W10" s="36"/>
      <c r="X10" s="36"/>
      <c r="Y10" s="36"/>
      <c r="Z10" s="36"/>
      <c r="AA10" s="36"/>
    </row>
    <row r="11" ht="14.25" customHeight="1">
      <c r="A11" s="53"/>
      <c r="B11" s="53"/>
      <c r="C11" s="53"/>
      <c r="D11" s="53"/>
      <c r="E11" s="53"/>
      <c r="F11" s="53"/>
      <c r="I11" s="35"/>
      <c r="V11" s="36"/>
      <c r="W11" s="36"/>
      <c r="X11" s="36"/>
      <c r="Y11" s="36"/>
      <c r="Z11" s="36"/>
      <c r="AA11" s="36"/>
    </row>
    <row r="12" ht="14.25" customHeight="1">
      <c r="A12" s="53"/>
      <c r="B12" s="53"/>
      <c r="C12" s="53"/>
      <c r="D12" s="53"/>
      <c r="E12" s="53"/>
      <c r="F12" s="53"/>
      <c r="I12" s="35"/>
    </row>
    <row r="13" ht="14.25" customHeight="1">
      <c r="A13" s="53"/>
      <c r="B13" s="53"/>
      <c r="C13" s="53"/>
      <c r="D13" s="53"/>
      <c r="E13" s="53"/>
      <c r="F13" s="53"/>
      <c r="I13" s="35"/>
    </row>
    <row r="14" ht="14.25" customHeight="1">
      <c r="A14" s="53"/>
      <c r="B14" s="53"/>
      <c r="C14" s="53"/>
      <c r="D14" s="53"/>
      <c r="E14" s="53"/>
      <c r="F14" s="53"/>
      <c r="I14" s="35"/>
    </row>
    <row r="15" ht="14.25" customHeight="1">
      <c r="A15" s="53"/>
      <c r="B15" s="53"/>
      <c r="C15" s="53"/>
      <c r="D15" s="53"/>
      <c r="E15" s="53"/>
      <c r="F15" s="53"/>
      <c r="I15" s="35"/>
    </row>
    <row r="16" ht="14.25" customHeight="1">
      <c r="A16" s="53"/>
      <c r="B16" s="53"/>
      <c r="C16" s="53"/>
      <c r="D16" s="53"/>
      <c r="E16" s="53"/>
      <c r="F16" s="53"/>
      <c r="I16" s="35"/>
    </row>
    <row r="17" ht="14.25" customHeight="1">
      <c r="A17" s="53"/>
      <c r="B17" s="53"/>
      <c r="C17" s="53"/>
      <c r="D17" s="53"/>
      <c r="E17" s="53"/>
      <c r="F17" s="53"/>
      <c r="I17" s="35"/>
      <c r="L17" s="30"/>
      <c r="M17" s="30"/>
      <c r="N17" s="30"/>
      <c r="O17" s="30"/>
      <c r="P17" s="30"/>
      <c r="Q17" s="30"/>
    </row>
    <row r="18" ht="14.25" customHeight="1">
      <c r="A18" s="53"/>
      <c r="B18" s="53"/>
      <c r="C18" s="53"/>
      <c r="D18" s="53"/>
      <c r="E18" s="53"/>
      <c r="F18" s="53"/>
      <c r="I18" s="35"/>
      <c r="L18" s="30"/>
      <c r="M18" s="30"/>
      <c r="N18" s="30"/>
      <c r="O18" s="30"/>
      <c r="P18" s="30"/>
      <c r="Q18" s="30"/>
    </row>
    <row r="19" ht="14.25" customHeight="1">
      <c r="A19" s="53"/>
      <c r="B19" s="53"/>
      <c r="C19" s="53"/>
      <c r="D19" s="53"/>
      <c r="E19" s="53"/>
      <c r="F19" s="53"/>
      <c r="I19" s="35"/>
      <c r="L19" s="30"/>
      <c r="M19" s="30"/>
      <c r="N19" s="30"/>
      <c r="O19" s="30"/>
      <c r="P19" s="30"/>
      <c r="Q19" s="30"/>
    </row>
    <row r="20" ht="14.25" customHeight="1">
      <c r="A20" s="53"/>
      <c r="B20" s="53"/>
      <c r="C20" s="53"/>
      <c r="D20" s="53"/>
      <c r="E20" s="53"/>
      <c r="F20" s="53"/>
      <c r="I20" s="35"/>
      <c r="L20" s="30"/>
      <c r="M20" s="30"/>
      <c r="N20" s="30"/>
      <c r="O20" s="30"/>
      <c r="P20" s="30"/>
      <c r="Q20" s="30"/>
    </row>
    <row r="21" ht="14.25" customHeight="1">
      <c r="A21" s="53"/>
      <c r="B21" s="53"/>
      <c r="C21" s="53"/>
      <c r="D21" s="53"/>
      <c r="E21" s="53"/>
      <c r="F21" s="53"/>
      <c r="I21" s="35"/>
    </row>
    <row r="22" ht="14.25" customHeight="1">
      <c r="A22" s="53"/>
      <c r="B22" s="53"/>
      <c r="C22" s="53"/>
      <c r="D22" s="53"/>
      <c r="E22" s="53"/>
      <c r="F22" s="53"/>
      <c r="I22" s="35"/>
    </row>
    <row r="23" ht="14.25" customHeight="1">
      <c r="A23" s="53"/>
      <c r="B23" s="53"/>
      <c r="C23" s="53"/>
      <c r="D23" s="53"/>
      <c r="E23" s="53"/>
      <c r="F23" s="53"/>
      <c r="I23" s="35"/>
    </row>
    <row r="24" ht="14.25" customHeight="1">
      <c r="A24" s="53"/>
      <c r="B24" s="53"/>
      <c r="C24" s="53"/>
      <c r="D24" s="53"/>
      <c r="E24" s="53"/>
      <c r="F24" s="53"/>
      <c r="I24" s="35"/>
    </row>
    <row r="25" ht="14.25" customHeight="1">
      <c r="A25" s="53"/>
      <c r="B25" s="53"/>
      <c r="C25" s="53"/>
      <c r="D25" s="53"/>
      <c r="E25" s="53"/>
      <c r="F25" s="53"/>
    </row>
    <row r="26" ht="14.25" customHeight="1">
      <c r="A26" s="53"/>
      <c r="B26" s="53"/>
      <c r="C26" s="53"/>
      <c r="D26" s="53"/>
      <c r="E26" s="53"/>
      <c r="F26" s="53"/>
    </row>
    <row r="27" ht="14.25" customHeight="1">
      <c r="A27" s="53"/>
      <c r="B27" s="53"/>
      <c r="C27" s="53"/>
      <c r="D27" s="53"/>
      <c r="E27" s="53"/>
      <c r="F27" s="53"/>
    </row>
    <row r="28" ht="14.25" customHeight="1">
      <c r="A28" s="53"/>
      <c r="B28" s="53"/>
      <c r="C28" s="53"/>
      <c r="D28" s="53"/>
      <c r="E28" s="53"/>
      <c r="F28" s="53"/>
    </row>
    <row r="29" ht="14.25" customHeight="1">
      <c r="A29" s="53"/>
      <c r="B29" s="53"/>
      <c r="C29" s="53"/>
      <c r="D29" s="53"/>
      <c r="E29" s="53"/>
      <c r="F29" s="53"/>
    </row>
    <row r="30" ht="14.25" customHeight="1">
      <c r="A30" s="53"/>
      <c r="B30" s="53"/>
      <c r="C30" s="53"/>
      <c r="D30" s="53"/>
      <c r="E30" s="53"/>
      <c r="F30" s="53"/>
    </row>
    <row r="31" ht="14.25" customHeight="1">
      <c r="A31" s="53"/>
      <c r="B31" s="53"/>
      <c r="C31" s="53"/>
      <c r="D31" s="53"/>
      <c r="E31" s="53"/>
      <c r="F31" s="53"/>
    </row>
    <row r="32" ht="14.25" customHeight="1">
      <c r="A32" s="53"/>
      <c r="B32" s="53"/>
      <c r="C32" s="53"/>
      <c r="D32" s="53"/>
      <c r="E32" s="53"/>
      <c r="F32" s="53"/>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2021-02-19T16:30:35Z</dcterms:created>
  <dc:creator>Ben Lee</dc:creator>
</cp:coreProperties>
</file>