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<sst xmlns="http://schemas.openxmlformats.org/spreadsheetml/2006/main" count="223" uniqueCount="76">
  <si>
    <t xml:space="preserve">Ga(N,As)</t>
  </si>
  <si>
    <t xml:space="preserve">Ga(P,As)</t>
  </si>
  <si>
    <t xml:space="preserve">Ga(As,Sb)</t>
  </si>
  <si>
    <t xml:space="preserve">Ga(As,Bi)</t>
  </si>
  <si>
    <t xml:space="preserve">Ga(P,Sb)</t>
  </si>
  <si>
    <t xml:space="preserve">Ga(P,Bi)</t>
  </si>
  <si>
    <t xml:space="preserve">Sample #</t>
  </si>
  <si>
    <t xml:space="preserve">Calculated [eV]</t>
  </si>
  <si>
    <t xml:space="preserve">PL-Peak
[eV]</t>
  </si>
  <si>
    <t xml:space="preserve">Composition
[%]</t>
  </si>
  <si>
    <t xml:space="preserve">Thickness
[nm]</t>
  </si>
  <si>
    <t xml:space="preserve">Substrate</t>
  </si>
  <si>
    <t xml:space="preserve">Calculation [eV]</t>
  </si>
  <si>
    <t xml:space="preserve">Error [eV]</t>
  </si>
  <si>
    <t xml:space="preserve">Si(001)</t>
  </si>
  <si>
    <t xml:space="preserve">Weak PL observed</t>
  </si>
  <si>
    <t xml:space="preserve">GaAs</t>
  </si>
  <si>
    <t xml:space="preserve">0.9</t>
  </si>
  <si>
    <t xml:space="preserve">1.76 (I)</t>
  </si>
  <si>
    <t xml:space="preserve">1.63 @ 78K</t>
  </si>
  <si>
    <t xml:space="preserve">2.03 (I)</t>
  </si>
  <si>
    <t xml:space="preserve">No PL observed
</t>
  </si>
  <si>
    <t xml:space="preserve">GaP</t>
  </si>
  <si>
    <t xml:space="preserve">1.9</t>
  </si>
  <si>
    <t xml:space="preserve">1.91 (I)</t>
  </si>
  <si>
    <t xml:space="preserve">1.73 @ 78K</t>
  </si>
  <si>
    <t xml:space="preserve">1.86 (I)</t>
  </si>
  <si>
    <t xml:space="preserve">2.9</t>
  </si>
  <si>
    <t xml:space="preserve">1.55 (I)</t>
  </si>
  <si>
    <t xml:space="preserve">No PL observed</t>
  </si>
  <si>
    <t xml:space="preserve">1.81 (I)</t>
  </si>
  <si>
    <t xml:space="preserve">3.2</t>
  </si>
  <si>
    <t xml:space="preserve">1.36 (I)</t>
  </si>
  <si>
    <t xml:space="preserve">1.69 (I)</t>
  </si>
  <si>
    <t xml:space="preserve">-</t>
  </si>
  <si>
    <t xml:space="preserve">3.8</t>
  </si>
  <si>
    <t xml:space="preserve">1.65 (I)</t>
  </si>
  <si>
    <t xml:space="preserve">4.4</t>
  </si>
  <si>
    <t xml:space="preserve">1.56 (I)</t>
  </si>
  <si>
    <t xml:space="preserve">1.50 (I)</t>
  </si>
  <si>
    <t xml:space="preserve">1.45 (I)</t>
  </si>
  <si>
    <t xml:space="preserve">1.17 (I)</t>
  </si>
  <si>
    <t xml:space="preserve">Table: 2</t>
  </si>
  <si>
    <t xml:space="preserve">System</t>
  </si>
  <si>
    <t xml:space="preserve">x (%)</t>
  </si>
  <si>
    <t xml:space="preserve">Calculated Strain (%)</t>
  </si>
  <si>
    <t xml:space="preserve">Growth technique</t>
  </si>
  <si>
    <t xml:space="preserve">Layer thickness (nm)</t>
  </si>
  <si>
    <t xml:space="preserve">Bandgap</t>
  </si>
  <si>
    <t xml:space="preserve">Deviation (eV)</t>
  </si>
  <si>
    <t xml:space="preserve">RMSD</t>
  </si>
  <si>
    <t xml:space="preserve">Reference</t>
  </si>
  <si>
    <t xml:space="preserve">Comment</t>
  </si>
  <si>
    <t xml:space="preserve">Calculated</t>
  </si>
  <si>
    <t xml:space="preserve">Experimental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</si>
  <si>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P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</si>
  <si>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 J. Cryst. Growth, 540, 125623, 2020</t>
  </si>
  <si>
    <r>
      <rPr>
        <sz val="11"/>
        <color rgb="FF000000"/>
        <rFont val="Calibri"/>
        <family val="2"/>
        <charset val="1"/>
      </rPr>
      <t xml:space="preserve">GaP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Sb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</si>
  <si>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1.66 (I)</t>
  </si>
  <si>
    <t xml:space="preserve">1.61 (I)</t>
  </si>
  <si>
    <t xml:space="preserve">Appl. Phys. Lett. 52, 549 (1988)</t>
  </si>
  <si>
    <t xml:space="preserve">1.33 (I)</t>
  </si>
  <si>
    <t xml:space="preserve">1.39 (I)</t>
  </si>
  <si>
    <t xml:space="preserve">GaSb</t>
  </si>
  <si>
    <t xml:space="preserve">Si</t>
  </si>
  <si>
    <t xml:space="preserve">PL observed at 1.63 eV only at 78K</t>
  </si>
  <si>
    <t xml:space="preserve">PL observed at 1.73 eV only at 78K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</si>
  <si>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Bi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</si>
  <si>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Appl. Phys. Lett. 99, 042107 (2011); https://doi.org/10.1063/1.3617461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</si>
  <si>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Sb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</si>
  <si>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r>
      <rPr>
        <sz val="11"/>
        <color rgb="FF000000"/>
        <rFont val="Calibri"/>
        <family val="2"/>
        <charset val="1"/>
      </rPr>
      <t xml:space="preserve">GaP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Bi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</si>
  <si>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No PL peaks were observed upto x=12% 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</si>
  <si>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</si>
  <si>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o  The ‘I’ in the brackets indicate ‘indirect’ bandgap. Rest of the bandgaps are ‘direct’ bandgap.</t>
  </si>
  <si>
    <t xml:space="preserve">Table: 2_new</t>
  </si>
  <si>
    <t xml:space="preserve">&lt;= 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</si>
</sst>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General"/>
    <numFmt numFmtId="168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ADB9CA"/>
        <bgColor rgb="FF99CCFF"/>
      </patternFill>
    </fill>
    <fill>
      <patternFill patternType="solid">
        <fgColor rgb="FFD6DCE5"/>
        <bgColor rgb="FFCCFFCC"/>
      </patternFill>
    </fill>
    <fill>
      <patternFill patternType="solid">
        <fgColor rgb="FFFFD74C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 style="thin">
        <color rgb="FF8497B0"/>
      </top>
      <bottom style="thin">
        <color rgb="FF8497B0"/>
      </bottom>
      <diagonal/>
    </border>
    <border diagonalUp="false" diagonalDown="false">
      <left/>
      <right/>
      <top style="thin">
        <color rgb="FF8497B0"/>
      </top>
      <bottom style="thin">
        <color rgb="FF8497B0"/>
      </bottom>
      <diagonal/>
    </border>
    <border diagonalUp="false" diagonalDown="false">
      <left style="thick"/>
      <right/>
      <top style="medium"/>
      <bottom style="thin">
        <color rgb="FF8497B0"/>
      </bottom>
      <diagonal/>
    </border>
    <border diagonalUp="false" diagonalDown="false">
      <left/>
      <right/>
      <top style="medium"/>
      <bottom style="thin">
        <color rgb="FF8497B0"/>
      </bottom>
      <diagonal/>
    </border>
    <border diagonalUp="false" diagonalDown="false">
      <left/>
      <right/>
      <top style="medium"/>
      <bottom/>
      <diagonal/>
    </border>
    <border diagonalUp="false" diagonalDown="false">
      <left style="thick"/>
      <right/>
      <top style="thin">
        <color rgb="FF8497B0"/>
      </top>
      <bottom/>
      <diagonal/>
    </border>
    <border diagonalUp="false" diagonalDown="false">
      <left/>
      <right/>
      <top style="thin">
        <color rgb="FF8497B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4C"/>
      <rgbColor rgb="FFFF9900"/>
      <rgbColor rgb="FFFF6600"/>
      <rgbColor rgb="FF44546A"/>
      <rgbColor rgb="FF8497B0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63/1.3617461" TargetMode="External"/><Relationship Id="rId2" Type="http://schemas.openxmlformats.org/officeDocument/2006/relationships/hyperlink" Target="https://doi.org/10.1063/1.361746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R105" activeCellId="0" sqref="R105"/>
    </sheetView>
  </sheetViews>
  <sheetFormatPr defaultColWidth="10.76953125" defaultRowHeight="13.8" zeroHeight="false" outlineLevelRow="0" outlineLevelCol="0"/>
  <cols>
    <col collapsed="false" customWidth="true" hidden="false" outlineLevel="0" max="3" min="3" style="0" width="12.29"/>
    <col collapsed="false" customWidth="true" hidden="false" outlineLevel="0" max="4" min="4" style="0" width="14.28"/>
    <col collapsed="false" customWidth="true" hidden="false" outlineLevel="0" max="6" min="5" style="0" width="15.56"/>
    <col collapsed="false" customWidth="true" hidden="false" outlineLevel="0" max="7" min="7" style="0" width="13.63"/>
    <col collapsed="false" customWidth="true" hidden="false" outlineLevel="0" max="8" min="8" style="0" width="12.1"/>
    <col collapsed="false" customWidth="true" hidden="false" outlineLevel="0" max="9" min="9" style="0" width="15.56"/>
    <col collapsed="false" customWidth="true" hidden="false" outlineLevel="0" max="10" min="10" style="0" width="12.29"/>
    <col collapsed="false" customWidth="true" hidden="false" outlineLevel="0" max="11" min="11" style="0" width="9.42"/>
    <col collapsed="false" customWidth="true" hidden="false" outlineLevel="0" max="13" min="13" style="0" width="12.29"/>
    <col collapsed="false" customWidth="true" hidden="false" outlineLevel="0" max="15" min="14" style="0" width="14.72"/>
    <col collapsed="false" customWidth="true" hidden="false" outlineLevel="0" max="16" min="16" style="0" width="9.59"/>
    <col collapsed="false" customWidth="true" hidden="false" outlineLevel="0" max="17" min="17" style="0" width="12.29"/>
    <col collapsed="false" customWidth="true" hidden="false" outlineLevel="0" max="22" min="22" style="0" width="14.43"/>
    <col collapsed="false" customWidth="true" hidden="false" outlineLevel="0" max="24" min="24" style="0" width="12.29"/>
    <col collapsed="false" customWidth="true" hidden="false" outlineLevel="0" max="28" min="28" style="0" width="14.31"/>
    <col collapsed="false" customWidth="true" hidden="false" outlineLevel="0" max="30" min="30" style="0" width="12.29"/>
    <col collapsed="false" customWidth="true" hidden="false" outlineLevel="0" max="34" min="34" style="0" width="15.28"/>
    <col collapsed="false" customWidth="true" hidden="false" outlineLevel="0" max="36" min="36" style="0" width="12.29"/>
  </cols>
  <sheetData>
    <row r="1" customFormat="false" ht="17.35" hidden="false" customHeight="false" outlineLevel="0" collapsed="false">
      <c r="A1" s="1" t="s">
        <v>0</v>
      </c>
      <c r="B1" s="2"/>
      <c r="C1" s="3"/>
      <c r="D1" s="3"/>
      <c r="E1" s="3"/>
      <c r="F1" s="3"/>
      <c r="G1" s="1" t="s">
        <v>1</v>
      </c>
      <c r="H1" s="1"/>
      <c r="I1" s="2"/>
      <c r="J1" s="3"/>
      <c r="K1" s="3"/>
      <c r="L1" s="3"/>
      <c r="M1" s="1" t="s">
        <v>2</v>
      </c>
      <c r="N1" s="1"/>
      <c r="O1" s="1"/>
      <c r="P1" s="2"/>
      <c r="Q1" s="3"/>
      <c r="R1" s="3"/>
      <c r="S1" s="3"/>
      <c r="T1" s="1" t="s">
        <v>3</v>
      </c>
      <c r="U1" s="1"/>
      <c r="V1" s="1"/>
      <c r="W1" s="2"/>
      <c r="X1" s="3"/>
      <c r="Y1" s="3"/>
      <c r="Z1" s="3"/>
      <c r="AA1" s="1" t="s">
        <v>4</v>
      </c>
      <c r="AB1" s="1"/>
      <c r="AC1" s="2"/>
      <c r="AD1" s="3"/>
      <c r="AE1" s="3"/>
      <c r="AF1" s="3"/>
      <c r="AG1" s="1" t="s">
        <v>5</v>
      </c>
      <c r="AH1" s="1"/>
      <c r="AI1" s="2"/>
      <c r="AJ1" s="3"/>
      <c r="AK1" s="3"/>
      <c r="AL1" s="3"/>
    </row>
    <row r="2" s="7" customFormat="true" ht="23.85" hidden="false" customHeight="false" outlineLevel="0" collapsed="false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4" t="s">
        <v>6</v>
      </c>
      <c r="H2" s="4" t="s">
        <v>12</v>
      </c>
      <c r="I2" s="5" t="s">
        <v>8</v>
      </c>
      <c r="J2" s="5" t="s">
        <v>9</v>
      </c>
      <c r="K2" s="5" t="s">
        <v>10</v>
      </c>
      <c r="L2" s="6" t="s">
        <v>11</v>
      </c>
      <c r="M2" s="4" t="s">
        <v>6</v>
      </c>
      <c r="N2" s="4" t="s">
        <v>13</v>
      </c>
      <c r="O2" s="4" t="s">
        <v>12</v>
      </c>
      <c r="P2" s="5" t="s">
        <v>8</v>
      </c>
      <c r="Q2" s="5" t="s">
        <v>9</v>
      </c>
      <c r="R2" s="5" t="s">
        <v>10</v>
      </c>
      <c r="S2" s="6" t="s">
        <v>11</v>
      </c>
      <c r="T2" s="4" t="s">
        <v>6</v>
      </c>
      <c r="U2" s="4" t="s">
        <v>13</v>
      </c>
      <c r="V2" s="4" t="s">
        <v>7</v>
      </c>
      <c r="W2" s="5" t="s">
        <v>8</v>
      </c>
      <c r="X2" s="5" t="s">
        <v>9</v>
      </c>
      <c r="Y2" s="5" t="s">
        <v>10</v>
      </c>
      <c r="Z2" s="6" t="s">
        <v>11</v>
      </c>
      <c r="AA2" s="4" t="s">
        <v>6</v>
      </c>
      <c r="AB2" s="4" t="s">
        <v>7</v>
      </c>
      <c r="AC2" s="5" t="s">
        <v>8</v>
      </c>
      <c r="AD2" s="5" t="s">
        <v>9</v>
      </c>
      <c r="AE2" s="5" t="s">
        <v>10</v>
      </c>
      <c r="AF2" s="6" t="s">
        <v>11</v>
      </c>
      <c r="AG2" s="4" t="s">
        <v>6</v>
      </c>
      <c r="AH2" s="4" t="s">
        <v>7</v>
      </c>
      <c r="AI2" s="5" t="s">
        <v>8</v>
      </c>
      <c r="AJ2" s="5" t="s">
        <v>9</v>
      </c>
      <c r="AK2" s="5" t="s">
        <v>10</v>
      </c>
      <c r="AL2" s="6" t="s">
        <v>11</v>
      </c>
    </row>
    <row r="3" customFormat="false" ht="21.75" hidden="false" customHeight="true" outlineLevel="0" collapsed="false">
      <c r="A3" s="8" t="n">
        <v>27494</v>
      </c>
      <c r="B3" s="0" t="n">
        <v>0.46</v>
      </c>
      <c r="C3" s="9" t="n">
        <v>1.173</v>
      </c>
      <c r="D3" s="10" t="n">
        <v>8.9</v>
      </c>
      <c r="E3" s="10" t="n">
        <v>5.5</v>
      </c>
      <c r="F3" s="10" t="s">
        <v>14</v>
      </c>
      <c r="G3" s="11" t="n">
        <v>120021</v>
      </c>
      <c r="H3" s="0" t="n">
        <v>1.62</v>
      </c>
      <c r="I3" s="12" t="s">
        <v>15</v>
      </c>
      <c r="J3" s="13" t="n">
        <v>14</v>
      </c>
      <c r="K3" s="13" t="n">
        <v>10</v>
      </c>
      <c r="L3" s="13" t="s">
        <v>16</v>
      </c>
      <c r="M3" s="14" t="n">
        <v>27576</v>
      </c>
      <c r="N3" s="0" t="n">
        <f aca="false">P3-O3</f>
        <v>0.407</v>
      </c>
      <c r="O3" s="0" t="n">
        <v>0.66</v>
      </c>
      <c r="P3" s="15" t="n">
        <v>1.067</v>
      </c>
      <c r="Q3" s="16" t="n">
        <v>28</v>
      </c>
      <c r="R3" s="16" t="n">
        <v>4.1</v>
      </c>
      <c r="S3" s="16" t="s">
        <v>16</v>
      </c>
      <c r="T3" s="17" t="n">
        <v>17219</v>
      </c>
      <c r="U3" s="0" t="n">
        <f aca="false">W3-V3</f>
        <v>0.05</v>
      </c>
      <c r="V3" s="0" t="n">
        <v>1.28</v>
      </c>
      <c r="W3" s="18" t="n">
        <v>1.33</v>
      </c>
      <c r="X3" s="19" t="s">
        <v>17</v>
      </c>
      <c r="Y3" s="19" t="n">
        <v>75</v>
      </c>
      <c r="Z3" s="19" t="s">
        <v>16</v>
      </c>
      <c r="AA3" s="11" t="n">
        <v>28636</v>
      </c>
      <c r="AB3" s="0" t="s">
        <v>18</v>
      </c>
      <c r="AC3" s="13" t="s">
        <v>19</v>
      </c>
      <c r="AD3" s="13" t="n">
        <v>8</v>
      </c>
      <c r="AE3" s="13" t="n">
        <v>7</v>
      </c>
      <c r="AF3" s="13" t="s">
        <v>14</v>
      </c>
      <c r="AG3" s="17" t="n">
        <v>18442</v>
      </c>
      <c r="AH3" s="0" t="s">
        <v>20</v>
      </c>
      <c r="AI3" s="20" t="s">
        <v>21</v>
      </c>
      <c r="AJ3" s="19" t="n">
        <v>1.3</v>
      </c>
      <c r="AK3" s="19" t="n">
        <v>59</v>
      </c>
      <c r="AL3" s="19" t="s">
        <v>22</v>
      </c>
    </row>
    <row r="4" customFormat="false" ht="21.75" hidden="false" customHeight="true" outlineLevel="0" collapsed="false">
      <c r="A4" s="8" t="n">
        <v>27499</v>
      </c>
      <c r="B4" s="0" t="n">
        <v>0.46</v>
      </c>
      <c r="C4" s="9" t="n">
        <v>1.228</v>
      </c>
      <c r="D4" s="10" t="n">
        <v>9.2</v>
      </c>
      <c r="E4" s="10" t="n">
        <v>6.2</v>
      </c>
      <c r="F4" s="10" t="s">
        <v>14</v>
      </c>
      <c r="G4" s="21" t="n">
        <v>120000</v>
      </c>
      <c r="H4" s="0" t="n">
        <v>1.64</v>
      </c>
      <c r="I4" s="12" t="s">
        <v>15</v>
      </c>
      <c r="J4" s="22" t="n">
        <v>17</v>
      </c>
      <c r="K4" s="22" t="n">
        <v>4</v>
      </c>
      <c r="L4" s="22" t="s">
        <v>16</v>
      </c>
      <c r="M4" s="23" t="n">
        <v>29157</v>
      </c>
      <c r="N4" s="0" t="n">
        <f aca="false">P4-O4</f>
        <v>0.433</v>
      </c>
      <c r="O4" s="0" t="n">
        <v>0.67</v>
      </c>
      <c r="P4" s="24" t="n">
        <v>1.103</v>
      </c>
      <c r="Q4" s="25" t="n">
        <v>27.8</v>
      </c>
      <c r="R4" s="25" t="n">
        <v>3.7</v>
      </c>
      <c r="S4" s="25" t="s">
        <v>16</v>
      </c>
      <c r="T4" s="8" t="n">
        <v>17216</v>
      </c>
      <c r="U4" s="0" t="n">
        <f aca="false">W4-V4</f>
        <v>0.0700000000000001</v>
      </c>
      <c r="V4" s="0" t="n">
        <v>1.19</v>
      </c>
      <c r="W4" s="9" t="n">
        <v>1.26</v>
      </c>
      <c r="X4" s="10" t="s">
        <v>23</v>
      </c>
      <c r="Y4" s="10" t="n">
        <v>67</v>
      </c>
      <c r="Z4" s="10" t="s">
        <v>16</v>
      </c>
      <c r="AA4" s="21" t="n">
        <v>28675</v>
      </c>
      <c r="AB4" s="0" t="s">
        <v>24</v>
      </c>
      <c r="AC4" s="22" t="s">
        <v>25</v>
      </c>
      <c r="AD4" s="22" t="n">
        <v>5</v>
      </c>
      <c r="AE4" s="22" t="n">
        <v>7</v>
      </c>
      <c r="AF4" s="22" t="s">
        <v>14</v>
      </c>
      <c r="AG4" s="8" t="n">
        <v>18450</v>
      </c>
      <c r="AH4" s="0" t="s">
        <v>26</v>
      </c>
      <c r="AI4" s="20"/>
      <c r="AJ4" s="10" t="n">
        <v>2.1</v>
      </c>
      <c r="AK4" s="10" t="n">
        <v>73</v>
      </c>
      <c r="AL4" s="10" t="s">
        <v>22</v>
      </c>
    </row>
    <row r="5" customFormat="false" ht="21.75" hidden="false" customHeight="true" outlineLevel="0" collapsed="false">
      <c r="A5" s="8" t="n">
        <v>27504</v>
      </c>
      <c r="B5" s="0" t="n">
        <v>0.45</v>
      </c>
      <c r="C5" s="9" t="n">
        <v>1.164</v>
      </c>
      <c r="D5" s="10" t="n">
        <v>9.5</v>
      </c>
      <c r="E5" s="10" t="n">
        <v>6.5</v>
      </c>
      <c r="F5" s="10" t="s">
        <v>14</v>
      </c>
      <c r="G5" s="21" t="n">
        <v>120019</v>
      </c>
      <c r="H5" s="0" t="n">
        <v>1.68</v>
      </c>
      <c r="I5" s="12" t="s">
        <v>15</v>
      </c>
      <c r="J5" s="22" t="n">
        <v>21</v>
      </c>
      <c r="K5" s="22" t="n">
        <v>9</v>
      </c>
      <c r="L5" s="22" t="s">
        <v>16</v>
      </c>
      <c r="M5" s="8" t="n">
        <v>28609</v>
      </c>
      <c r="N5" s="0" t="n">
        <f aca="false">P5-O5</f>
        <v>0.116</v>
      </c>
      <c r="O5" s="0" t="n">
        <v>1.22</v>
      </c>
      <c r="P5" s="9" t="n">
        <v>1.336</v>
      </c>
      <c r="Q5" s="10" t="n">
        <v>5.5</v>
      </c>
      <c r="R5" s="10" t="n">
        <v>46.3</v>
      </c>
      <c r="S5" s="10" t="s">
        <v>16</v>
      </c>
      <c r="T5" s="8" t="n">
        <v>17221</v>
      </c>
      <c r="U5" s="0" t="n">
        <f aca="false">W5-V5</f>
        <v>0.0999999999999999</v>
      </c>
      <c r="V5" s="0" t="n">
        <v>1.1</v>
      </c>
      <c r="W5" s="9" t="n">
        <v>1.2</v>
      </c>
      <c r="X5" s="10" t="s">
        <v>27</v>
      </c>
      <c r="Y5" s="10" t="n">
        <v>60</v>
      </c>
      <c r="Z5" s="10" t="s">
        <v>16</v>
      </c>
      <c r="AA5" s="21" t="n">
        <v>28643</v>
      </c>
      <c r="AB5" s="0" t="s">
        <v>28</v>
      </c>
      <c r="AC5" s="12" t="s">
        <v>29</v>
      </c>
      <c r="AD5" s="22" t="n">
        <v>13</v>
      </c>
      <c r="AE5" s="22" t="n">
        <v>8</v>
      </c>
      <c r="AF5" s="22" t="s">
        <v>14</v>
      </c>
      <c r="AG5" s="8" t="n">
        <v>18625</v>
      </c>
      <c r="AH5" s="0" t="s">
        <v>30</v>
      </c>
      <c r="AI5" s="20"/>
      <c r="AJ5" s="10" t="n">
        <v>2.4</v>
      </c>
      <c r="AK5" s="10" t="n">
        <v>57</v>
      </c>
      <c r="AL5" s="10" t="s">
        <v>22</v>
      </c>
    </row>
    <row r="6" customFormat="false" ht="21.75" hidden="false" customHeight="true" outlineLevel="0" collapsed="false">
      <c r="A6" s="8" t="n">
        <v>27595</v>
      </c>
      <c r="B6" s="0" t="n">
        <v>0.46</v>
      </c>
      <c r="C6" s="9" t="n">
        <v>1.206</v>
      </c>
      <c r="D6" s="10" t="n">
        <v>9.3</v>
      </c>
      <c r="E6" s="10" t="n">
        <v>5</v>
      </c>
      <c r="F6" s="10" t="s">
        <v>14</v>
      </c>
      <c r="G6" s="8"/>
      <c r="H6" s="0" t="n">
        <v>1.65</v>
      </c>
      <c r="I6" s="10"/>
      <c r="J6" s="10" t="n">
        <v>18</v>
      </c>
      <c r="K6" s="10"/>
      <c r="L6" s="10" t="s">
        <v>16</v>
      </c>
      <c r="M6" s="8" t="n">
        <v>28610</v>
      </c>
      <c r="N6" s="0" t="n">
        <f aca="false">P6-O6</f>
        <v>0.138</v>
      </c>
      <c r="O6" s="0" t="n">
        <v>1.17</v>
      </c>
      <c r="P6" s="9" t="n">
        <v>1.308</v>
      </c>
      <c r="Q6" s="10" t="n">
        <v>7</v>
      </c>
      <c r="R6" s="10" t="n">
        <v>51.2</v>
      </c>
      <c r="S6" s="10" t="s">
        <v>16</v>
      </c>
      <c r="T6" s="8" t="n">
        <v>17215</v>
      </c>
      <c r="U6" s="0" t="n">
        <f aca="false">W6-V6</f>
        <v>0.0999999999999999</v>
      </c>
      <c r="V6" s="0" t="n">
        <v>1.08</v>
      </c>
      <c r="W6" s="9" t="n">
        <v>1.18</v>
      </c>
      <c r="X6" s="10" t="s">
        <v>31</v>
      </c>
      <c r="Y6" s="10" t="n">
        <v>59</v>
      </c>
      <c r="Z6" s="10" t="s">
        <v>16</v>
      </c>
      <c r="AA6" s="21" t="n">
        <v>28661</v>
      </c>
      <c r="AB6" s="0" t="s">
        <v>32</v>
      </c>
      <c r="AC6" s="12" t="s">
        <v>29</v>
      </c>
      <c r="AD6" s="22" t="n">
        <v>17.5</v>
      </c>
      <c r="AE6" s="22" t="n">
        <v>9</v>
      </c>
      <c r="AF6" s="22" t="s">
        <v>14</v>
      </c>
      <c r="AG6" s="8" t="n">
        <v>18449</v>
      </c>
      <c r="AH6" s="0" t="s">
        <v>33</v>
      </c>
      <c r="AI6" s="20"/>
      <c r="AJ6" s="10" t="n">
        <v>3.7</v>
      </c>
      <c r="AK6" s="10" t="n">
        <v>50</v>
      </c>
      <c r="AL6" s="10" t="s">
        <v>22</v>
      </c>
    </row>
    <row r="7" customFormat="false" ht="21.75" hidden="false" customHeight="true" outlineLevel="0" collapsed="false">
      <c r="A7" s="8" t="n">
        <v>27596</v>
      </c>
      <c r="B7" s="0" t="n">
        <v>0.454</v>
      </c>
      <c r="C7" s="9" t="n">
        <v>1.206</v>
      </c>
      <c r="D7" s="10" t="n">
        <v>9.4</v>
      </c>
      <c r="E7" s="10" t="n">
        <v>5.5</v>
      </c>
      <c r="F7" s="10" t="s">
        <v>14</v>
      </c>
      <c r="G7" s="8"/>
      <c r="H7" s="0" t="n">
        <v>1.72</v>
      </c>
      <c r="I7" s="10"/>
      <c r="J7" s="10" t="n">
        <v>25</v>
      </c>
      <c r="K7" s="10"/>
      <c r="L7" s="10" t="s">
        <v>16</v>
      </c>
      <c r="M7" s="8" t="n">
        <v>29154</v>
      </c>
      <c r="O7" s="0" t="n">
        <v>0.49</v>
      </c>
      <c r="P7" s="9" t="s">
        <v>34</v>
      </c>
      <c r="Q7" s="10" t="n">
        <v>38.3</v>
      </c>
      <c r="R7" s="10" t="n">
        <v>4.6</v>
      </c>
      <c r="S7" s="10" t="s">
        <v>16</v>
      </c>
      <c r="T7" s="8" t="n">
        <v>17444</v>
      </c>
      <c r="U7" s="0" t="n">
        <f aca="false">W7-V7</f>
        <v>0.1</v>
      </c>
      <c r="V7" s="0" t="n">
        <v>1.04</v>
      </c>
      <c r="W7" s="9" t="n">
        <v>1.14</v>
      </c>
      <c r="X7" s="10" t="s">
        <v>35</v>
      </c>
      <c r="Y7" s="10" t="n">
        <v>54</v>
      </c>
      <c r="Z7" s="10" t="s">
        <v>16</v>
      </c>
      <c r="AA7" s="8"/>
      <c r="AC7" s="10"/>
      <c r="AD7" s="10"/>
      <c r="AE7" s="10"/>
      <c r="AF7" s="10"/>
      <c r="AG7" s="8" t="n">
        <v>18448</v>
      </c>
      <c r="AH7" s="0" t="s">
        <v>36</v>
      </c>
      <c r="AI7" s="20"/>
      <c r="AJ7" s="10" t="n">
        <v>4.9</v>
      </c>
      <c r="AK7" s="10" t="n">
        <v>17</v>
      </c>
      <c r="AL7" s="10" t="s">
        <v>22</v>
      </c>
    </row>
    <row r="8" customFormat="false" ht="21.75" hidden="false" customHeight="true" outlineLevel="0" collapsed="false">
      <c r="A8" s="8" t="n">
        <v>27604</v>
      </c>
      <c r="B8" s="0" t="n">
        <v>0.45</v>
      </c>
      <c r="C8" s="9" t="n">
        <v>1.107</v>
      </c>
      <c r="D8" s="10" t="n">
        <v>9.5</v>
      </c>
      <c r="E8" s="10" t="n">
        <v>6</v>
      </c>
      <c r="F8" s="10" t="s">
        <v>14</v>
      </c>
      <c r="G8" s="8"/>
      <c r="H8" s="0" t="n">
        <v>1.75</v>
      </c>
      <c r="I8" s="10"/>
      <c r="J8" s="10" t="n">
        <v>28</v>
      </c>
      <c r="K8" s="10"/>
      <c r="L8" s="10" t="s">
        <v>16</v>
      </c>
      <c r="M8" s="8"/>
      <c r="P8" s="10"/>
      <c r="Q8" s="10"/>
      <c r="R8" s="10"/>
      <c r="S8" s="10"/>
      <c r="T8" s="8" t="n">
        <v>17390</v>
      </c>
      <c r="U8" s="0" t="n">
        <f aca="false">W8-V8</f>
        <v>0.14</v>
      </c>
      <c r="V8" s="0" t="n">
        <v>1</v>
      </c>
      <c r="W8" s="9" t="n">
        <v>1.14</v>
      </c>
      <c r="X8" s="10" t="s">
        <v>37</v>
      </c>
      <c r="Y8" s="10" t="n">
        <v>8</v>
      </c>
      <c r="Z8" s="10" t="s">
        <v>16</v>
      </c>
      <c r="AA8" s="8"/>
      <c r="AC8" s="10"/>
      <c r="AD8" s="10"/>
      <c r="AE8" s="10"/>
      <c r="AF8" s="10"/>
      <c r="AG8" s="8" t="n">
        <v>18459</v>
      </c>
      <c r="AH8" s="0" t="s">
        <v>38</v>
      </c>
      <c r="AI8" s="20"/>
      <c r="AJ8" s="10" t="n">
        <v>6.3</v>
      </c>
      <c r="AK8" s="10" t="n">
        <v>13</v>
      </c>
      <c r="AL8" s="10" t="s">
        <v>22</v>
      </c>
    </row>
    <row r="9" customFormat="false" ht="21.75" hidden="false" customHeight="true" outlineLevel="0" collapsed="false">
      <c r="A9" s="8" t="n">
        <v>27613</v>
      </c>
      <c r="B9" s="0" t="n">
        <v>0.45</v>
      </c>
      <c r="C9" s="9" t="n">
        <v>1.122</v>
      </c>
      <c r="D9" s="10" t="n">
        <v>9.5</v>
      </c>
      <c r="E9" s="10" t="n">
        <v>5.8</v>
      </c>
      <c r="F9" s="10" t="s">
        <v>14</v>
      </c>
      <c r="G9" s="8"/>
      <c r="I9" s="10"/>
      <c r="J9" s="10"/>
      <c r="K9" s="10"/>
      <c r="L9" s="10"/>
      <c r="M9" s="8"/>
      <c r="P9" s="10"/>
      <c r="Q9" s="10"/>
      <c r="R9" s="10"/>
      <c r="S9" s="10"/>
      <c r="T9" s="8" t="n">
        <v>17371</v>
      </c>
      <c r="U9" s="0" t="n">
        <f aca="false">W9-V9</f>
        <v>0.121</v>
      </c>
      <c r="V9" s="0" t="n">
        <v>0.95</v>
      </c>
      <c r="W9" s="10" t="n">
        <v>1.071</v>
      </c>
      <c r="X9" s="10" t="n">
        <v>5.29</v>
      </c>
      <c r="Y9" s="10" t="n">
        <v>50</v>
      </c>
      <c r="Z9" s="10" t="s">
        <v>16</v>
      </c>
      <c r="AA9" s="8"/>
      <c r="AC9" s="10"/>
      <c r="AD9" s="10"/>
      <c r="AE9" s="10"/>
      <c r="AF9" s="10"/>
      <c r="AG9" s="8" t="n">
        <v>18452</v>
      </c>
      <c r="AH9" s="0" t="s">
        <v>39</v>
      </c>
      <c r="AI9" s="20"/>
      <c r="AJ9" s="10" t="n">
        <v>7.4</v>
      </c>
      <c r="AK9" s="10" t="n">
        <v>44</v>
      </c>
      <c r="AL9" s="10" t="s">
        <v>22</v>
      </c>
    </row>
    <row r="10" customFormat="false" ht="21.75" hidden="false" customHeight="true" outlineLevel="0" collapsed="false">
      <c r="A10" s="8" t="n">
        <v>26984</v>
      </c>
      <c r="B10" s="0" t="n">
        <v>0.45</v>
      </c>
      <c r="C10" s="9" t="n">
        <v>1.113</v>
      </c>
      <c r="D10" s="10" t="n">
        <v>10.9</v>
      </c>
      <c r="E10" s="10" t="n">
        <v>5.4</v>
      </c>
      <c r="F10" s="10" t="s">
        <v>14</v>
      </c>
      <c r="G10" s="8"/>
      <c r="I10" s="10"/>
      <c r="J10" s="10"/>
      <c r="K10" s="10"/>
      <c r="L10" s="10"/>
      <c r="M10" s="8"/>
      <c r="P10" s="10"/>
      <c r="Q10" s="10"/>
      <c r="R10" s="10"/>
      <c r="S10" s="10"/>
      <c r="T10" s="8"/>
      <c r="W10" s="10"/>
      <c r="X10" s="10"/>
      <c r="Y10" s="10"/>
      <c r="Z10" s="10"/>
      <c r="AA10" s="8"/>
      <c r="AC10" s="10"/>
      <c r="AD10" s="10"/>
      <c r="AE10" s="10"/>
      <c r="AF10" s="10"/>
      <c r="AG10" s="8" t="n">
        <v>18454</v>
      </c>
      <c r="AH10" s="0" t="s">
        <v>40</v>
      </c>
      <c r="AI10" s="20"/>
      <c r="AJ10" s="10" t="n">
        <v>8.3</v>
      </c>
      <c r="AK10" s="10" t="n">
        <v>39</v>
      </c>
      <c r="AL10" s="10" t="s">
        <v>22</v>
      </c>
    </row>
    <row r="11" customFormat="false" ht="21.75" hidden="false" customHeight="true" outlineLevel="0" collapsed="false">
      <c r="A11" s="8" t="n">
        <v>26985</v>
      </c>
      <c r="B11" s="0" t="n">
        <v>0.47</v>
      </c>
      <c r="C11" s="9" t="n">
        <v>1.213</v>
      </c>
      <c r="D11" s="10" t="n">
        <v>6.9</v>
      </c>
      <c r="E11" s="10" t="n">
        <v>5.5</v>
      </c>
      <c r="F11" s="10" t="s">
        <v>14</v>
      </c>
      <c r="G11" s="8"/>
      <c r="I11" s="10"/>
      <c r="J11" s="10"/>
      <c r="K11" s="10"/>
      <c r="L11" s="10"/>
      <c r="M11" s="8"/>
      <c r="P11" s="10"/>
      <c r="Q11" s="10"/>
      <c r="R11" s="10"/>
      <c r="S11" s="10"/>
      <c r="T11" s="8"/>
      <c r="W11" s="10"/>
      <c r="X11" s="10"/>
      <c r="Y11" s="10"/>
      <c r="Z11" s="10"/>
      <c r="AA11" s="8"/>
      <c r="AC11" s="10"/>
      <c r="AD11" s="10"/>
      <c r="AE11" s="10"/>
      <c r="AF11" s="10"/>
      <c r="AG11" s="8" t="n">
        <v>18627</v>
      </c>
      <c r="AH11" s="0" t="s">
        <v>41</v>
      </c>
      <c r="AI11" s="20"/>
      <c r="AJ11" s="10" t="n">
        <v>12</v>
      </c>
      <c r="AK11" s="10" t="n">
        <v>66</v>
      </c>
      <c r="AL11" s="10" t="s">
        <v>22</v>
      </c>
    </row>
    <row r="12" customFormat="false" ht="21.75" hidden="false" customHeight="true" outlineLevel="0" collapsed="false">
      <c r="A12" s="8" t="n">
        <v>19423</v>
      </c>
      <c r="B12" s="0" t="n">
        <v>0.66</v>
      </c>
      <c r="C12" s="9" t="n">
        <v>1.183</v>
      </c>
      <c r="D12" s="10" t="n">
        <v>4.9</v>
      </c>
      <c r="E12" s="10" t="n">
        <v>6</v>
      </c>
      <c r="F12" s="10" t="s">
        <v>22</v>
      </c>
      <c r="G12" s="8"/>
      <c r="I12" s="10"/>
      <c r="J12" s="10"/>
      <c r="K12" s="10"/>
      <c r="L12" s="10"/>
      <c r="M12" s="8"/>
      <c r="P12" s="10"/>
      <c r="Q12" s="10"/>
      <c r="R12" s="10"/>
      <c r="S12" s="10"/>
      <c r="T12" s="8"/>
      <c r="W12" s="10"/>
      <c r="X12" s="10"/>
      <c r="Y12" s="10"/>
      <c r="Z12" s="10"/>
      <c r="AA12" s="8"/>
      <c r="AC12" s="10"/>
      <c r="AD12" s="10"/>
      <c r="AE12" s="10"/>
      <c r="AF12" s="10"/>
      <c r="AG12" s="8"/>
      <c r="AI12" s="20"/>
      <c r="AJ12" s="10"/>
      <c r="AK12" s="10"/>
      <c r="AL12" s="10"/>
    </row>
    <row r="13" customFormat="false" ht="21.75" hidden="false" customHeight="true" outlineLevel="0" collapsed="false">
      <c r="A13" s="8" t="n">
        <v>19118</v>
      </c>
      <c r="B13" s="26" t="n">
        <v>1.1</v>
      </c>
      <c r="C13" s="9" t="n">
        <v>1.157</v>
      </c>
      <c r="D13" s="10" t="n">
        <v>2</v>
      </c>
      <c r="E13" s="10" t="n">
        <v>17</v>
      </c>
      <c r="F13" s="10" t="s">
        <v>16</v>
      </c>
      <c r="G13" s="8"/>
      <c r="I13" s="10"/>
      <c r="J13" s="10"/>
      <c r="K13" s="10"/>
      <c r="L13" s="10"/>
      <c r="M13" s="8"/>
      <c r="P13" s="10"/>
      <c r="Q13" s="10"/>
      <c r="R13" s="10"/>
      <c r="S13" s="10"/>
      <c r="T13" s="8"/>
      <c r="W13" s="10"/>
      <c r="X13" s="10"/>
      <c r="Y13" s="10"/>
      <c r="Z13" s="10"/>
      <c r="AA13" s="8"/>
      <c r="AC13" s="10"/>
      <c r="AD13" s="10"/>
      <c r="AE13" s="10"/>
      <c r="AF13" s="10"/>
      <c r="AG13" s="8"/>
      <c r="AI13" s="20"/>
      <c r="AJ13" s="10"/>
      <c r="AK13" s="10"/>
      <c r="AL13" s="10"/>
    </row>
    <row r="14" customFormat="false" ht="21.75" hidden="false" customHeight="true" outlineLevel="0" collapsed="false">
      <c r="A14" s="8" t="n">
        <v>19199</v>
      </c>
      <c r="B14" s="26" t="n">
        <v>1.2</v>
      </c>
      <c r="C14" s="9" t="n">
        <v>1.251</v>
      </c>
      <c r="D14" s="10" t="n">
        <v>1.2</v>
      </c>
      <c r="E14" s="10" t="n">
        <v>6.3</v>
      </c>
      <c r="F14" s="10" t="s">
        <v>16</v>
      </c>
      <c r="G14" s="8"/>
      <c r="I14" s="10"/>
      <c r="J14" s="10"/>
      <c r="K14" s="10"/>
      <c r="L14" s="10"/>
      <c r="M14" s="8"/>
      <c r="P14" s="10"/>
      <c r="Q14" s="10"/>
      <c r="R14" s="10"/>
      <c r="S14" s="10"/>
      <c r="T14" s="8"/>
      <c r="W14" s="10"/>
      <c r="X14" s="10"/>
      <c r="Y14" s="10"/>
      <c r="Z14" s="10"/>
      <c r="AA14" s="8"/>
      <c r="AC14" s="10"/>
      <c r="AD14" s="10"/>
      <c r="AE14" s="10"/>
      <c r="AF14" s="10"/>
      <c r="AG14" s="8"/>
      <c r="AI14" s="20"/>
      <c r="AJ14" s="10"/>
      <c r="AK14" s="10"/>
      <c r="AL14" s="10"/>
    </row>
    <row r="15" customFormat="false" ht="21.75" hidden="false" customHeight="true" outlineLevel="0" collapsed="false">
      <c r="A15" s="8" t="n">
        <v>19196</v>
      </c>
      <c r="B15" s="0" t="n">
        <v>1.06</v>
      </c>
      <c r="C15" s="9" t="n">
        <v>1.17</v>
      </c>
      <c r="D15" s="10" t="n">
        <v>2.3</v>
      </c>
      <c r="E15" s="10" t="n">
        <v>7</v>
      </c>
      <c r="F15" s="10" t="s">
        <v>16</v>
      </c>
      <c r="G15" s="8"/>
      <c r="I15" s="10"/>
      <c r="J15" s="10"/>
      <c r="K15" s="10"/>
      <c r="L15" s="10"/>
      <c r="M15" s="8"/>
      <c r="P15" s="10"/>
      <c r="Q15" s="10"/>
      <c r="R15" s="10"/>
      <c r="S15" s="10"/>
      <c r="T15" s="8"/>
      <c r="W15" s="10"/>
      <c r="X15" s="10"/>
      <c r="Y15" s="10"/>
      <c r="Z15" s="10"/>
      <c r="AA15" s="8"/>
      <c r="AC15" s="10"/>
      <c r="AD15" s="10"/>
      <c r="AE15" s="10"/>
      <c r="AF15" s="10"/>
      <c r="AG15" s="8"/>
      <c r="AI15" s="20"/>
      <c r="AJ15" s="10"/>
      <c r="AK15" s="10"/>
      <c r="AL15" s="10"/>
    </row>
    <row r="16" customFormat="false" ht="21.75" hidden="false" customHeight="true" outlineLevel="0" collapsed="false">
      <c r="A16" s="8" t="n">
        <v>18905</v>
      </c>
      <c r="B16" s="26" t="n">
        <v>1</v>
      </c>
      <c r="C16" s="9" t="n">
        <v>1.11</v>
      </c>
      <c r="D16" s="10" t="n">
        <v>2.9</v>
      </c>
      <c r="E16" s="10" t="n">
        <v>7</v>
      </c>
      <c r="F16" s="10" t="s">
        <v>16</v>
      </c>
      <c r="G16" s="8"/>
      <c r="I16" s="10"/>
      <c r="J16" s="10"/>
      <c r="K16" s="10"/>
      <c r="L16" s="10"/>
      <c r="M16" s="8"/>
      <c r="P16" s="10"/>
      <c r="Q16" s="10"/>
      <c r="R16" s="10"/>
      <c r="S16" s="10"/>
      <c r="T16" s="8"/>
      <c r="W16" s="10"/>
      <c r="X16" s="10"/>
      <c r="Y16" s="10"/>
      <c r="Z16" s="10"/>
      <c r="AA16" s="8"/>
      <c r="AC16" s="10"/>
      <c r="AD16" s="10"/>
      <c r="AE16" s="10"/>
      <c r="AF16" s="10"/>
      <c r="AG16" s="8"/>
      <c r="AI16" s="20"/>
      <c r="AJ16" s="10"/>
      <c r="AK16" s="10"/>
      <c r="AL16" s="10"/>
    </row>
    <row r="17" customFormat="false" ht="21.75" hidden="false" customHeight="true" outlineLevel="0" collapsed="false">
      <c r="A17" s="8" t="n">
        <v>19874</v>
      </c>
      <c r="B17" s="0" t="n">
        <v>0.82</v>
      </c>
      <c r="C17" s="9" t="n">
        <v>1.01</v>
      </c>
      <c r="D17" s="10" t="n">
        <v>5</v>
      </c>
      <c r="E17" s="10" t="n">
        <v>4</v>
      </c>
      <c r="F17" s="10" t="s">
        <v>16</v>
      </c>
      <c r="G17" s="8"/>
      <c r="I17" s="10"/>
      <c r="J17" s="10"/>
      <c r="K17" s="10"/>
      <c r="L17" s="10"/>
      <c r="M17" s="8"/>
      <c r="P17" s="10"/>
      <c r="Q17" s="10"/>
      <c r="R17" s="10"/>
      <c r="S17" s="10"/>
      <c r="T17" s="8"/>
      <c r="W17" s="10"/>
      <c r="X17" s="10"/>
      <c r="Y17" s="10"/>
      <c r="Z17" s="10"/>
      <c r="AA17" s="8"/>
      <c r="AC17" s="10"/>
      <c r="AD17" s="10"/>
      <c r="AE17" s="10"/>
      <c r="AF17" s="10"/>
      <c r="AG17" s="8"/>
      <c r="AI17" s="20"/>
      <c r="AJ17" s="10"/>
      <c r="AK17" s="10"/>
      <c r="AL17" s="10"/>
    </row>
    <row r="18" customFormat="false" ht="21.75" hidden="false" customHeight="true" outlineLevel="0" collapsed="false">
      <c r="A18" s="8"/>
      <c r="C18" s="10"/>
      <c r="D18" s="10"/>
      <c r="E18" s="10"/>
      <c r="F18" s="10"/>
      <c r="G18" s="8"/>
      <c r="I18" s="10"/>
      <c r="J18" s="10"/>
      <c r="K18" s="10"/>
      <c r="L18" s="10"/>
      <c r="M18" s="8"/>
      <c r="P18" s="10"/>
      <c r="Q18" s="10"/>
      <c r="R18" s="10"/>
      <c r="S18" s="10"/>
      <c r="T18" s="8"/>
      <c r="W18" s="10"/>
      <c r="X18" s="10"/>
      <c r="Y18" s="10"/>
      <c r="Z18" s="10"/>
      <c r="AA18" s="8"/>
      <c r="AC18" s="10"/>
      <c r="AD18" s="10"/>
      <c r="AE18" s="10"/>
      <c r="AF18" s="10"/>
      <c r="AG18" s="8"/>
      <c r="AI18" s="20"/>
      <c r="AJ18" s="10"/>
      <c r="AK18" s="10"/>
      <c r="AL18" s="10"/>
    </row>
    <row r="19" customFormat="false" ht="21.75" hidden="false" customHeight="true" outlineLevel="0" collapsed="false">
      <c r="A19" s="8"/>
      <c r="C19" s="10"/>
      <c r="D19" s="10"/>
      <c r="E19" s="10"/>
      <c r="F19" s="10"/>
      <c r="G19" s="8"/>
      <c r="I19" s="10"/>
      <c r="J19" s="10"/>
      <c r="K19" s="10"/>
      <c r="L19" s="10"/>
      <c r="M19" s="27"/>
      <c r="P19" s="28"/>
      <c r="Q19" s="28"/>
      <c r="R19" s="28"/>
      <c r="S19" s="28"/>
      <c r="T19" s="8"/>
      <c r="W19" s="10"/>
      <c r="X19" s="10"/>
      <c r="Y19" s="10"/>
      <c r="Z19" s="10"/>
      <c r="AA19" s="8"/>
      <c r="AC19" s="10"/>
      <c r="AD19" s="10"/>
      <c r="AE19" s="10"/>
      <c r="AF19" s="10"/>
      <c r="AG19" s="8"/>
      <c r="AI19" s="20"/>
      <c r="AJ19" s="10"/>
      <c r="AK19" s="10"/>
      <c r="AL19" s="10"/>
    </row>
    <row r="20" customFormat="false" ht="21.75" hidden="false" customHeight="true" outlineLevel="0" collapsed="false">
      <c r="A20" s="8"/>
      <c r="C20" s="10"/>
      <c r="D20" s="10"/>
      <c r="E20" s="10"/>
      <c r="F20" s="10"/>
      <c r="G20" s="27"/>
      <c r="I20" s="28"/>
      <c r="J20" s="28"/>
      <c r="K20" s="28"/>
      <c r="L20" s="28"/>
      <c r="T20" s="27"/>
      <c r="W20" s="28"/>
      <c r="X20" s="28"/>
      <c r="Y20" s="28"/>
      <c r="Z20" s="28"/>
      <c r="AA20" s="27"/>
      <c r="AC20" s="28"/>
      <c r="AD20" s="28"/>
      <c r="AE20" s="28"/>
      <c r="AF20" s="28"/>
      <c r="AG20" s="27"/>
      <c r="AI20" s="20"/>
      <c r="AJ20" s="28"/>
      <c r="AK20" s="28"/>
      <c r="AL20" s="28"/>
    </row>
    <row r="27" customFormat="false" ht="17.35" hidden="false" customHeight="false" outlineLevel="0" collapsed="false">
      <c r="C27" s="29" t="s">
        <v>42</v>
      </c>
      <c r="D27" s="29"/>
      <c r="E27" s="29"/>
      <c r="F27" s="29"/>
      <c r="G27" s="29"/>
      <c r="H27" s="29"/>
      <c r="I27" s="29"/>
      <c r="J27" s="29"/>
      <c r="K27" s="29"/>
    </row>
    <row r="29" customFormat="false" ht="13.8" hidden="false" customHeight="true" outlineLevel="0" collapsed="false">
      <c r="A29" s="30" t="s">
        <v>43</v>
      </c>
      <c r="B29" s="30" t="s">
        <v>11</v>
      </c>
      <c r="C29" s="30" t="s">
        <v>44</v>
      </c>
      <c r="D29" s="31" t="s">
        <v>45</v>
      </c>
      <c r="E29" s="31" t="s">
        <v>46</v>
      </c>
      <c r="F29" s="32" t="s">
        <v>47</v>
      </c>
      <c r="G29" s="33" t="s">
        <v>48</v>
      </c>
      <c r="H29" s="33"/>
      <c r="I29" s="30" t="s">
        <v>49</v>
      </c>
      <c r="J29" s="30" t="s">
        <v>50</v>
      </c>
      <c r="K29" s="34" t="s">
        <v>51</v>
      </c>
      <c r="L29" s="34" t="s">
        <v>52</v>
      </c>
    </row>
    <row r="30" customFormat="false" ht="13.8" hidden="false" customHeight="false" outlineLevel="0" collapsed="false">
      <c r="A30" s="30"/>
      <c r="B30" s="30"/>
      <c r="C30" s="30"/>
      <c r="D30" s="31"/>
      <c r="E30" s="35"/>
      <c r="F30" s="32"/>
      <c r="G30" s="36" t="s">
        <v>53</v>
      </c>
      <c r="H30" s="36" t="s">
        <v>54</v>
      </c>
      <c r="I30" s="30"/>
      <c r="J30" s="30"/>
      <c r="K30" s="34"/>
      <c r="L30" s="34"/>
    </row>
    <row r="31" customFormat="false" ht="13.8" hidden="false" customHeight="false" outlineLevel="0" collapsed="false">
      <c r="A31" s="37" t="s">
        <v>55</v>
      </c>
      <c r="B31" s="37" t="s">
        <v>16</v>
      </c>
      <c r="C31" s="38" t="n">
        <v>18</v>
      </c>
      <c r="D31" s="26" t="n">
        <v>0.7</v>
      </c>
      <c r="F31" s="38" t="n">
        <v>9000</v>
      </c>
      <c r="G31" s="38" t="n">
        <v>1.65</v>
      </c>
      <c r="H31" s="38" t="n">
        <v>1.66</v>
      </c>
      <c r="I31" s="0" t="n">
        <f aca="false">H31-G31</f>
        <v>0.0100000000000002</v>
      </c>
      <c r="J31" s="39" t="n">
        <f aca="false">SQRT(SUMSQ(I31:I33)/COUNTA(I31:I33))</f>
        <v>0.00816496580927736</v>
      </c>
      <c r="K31" s="40" t="s">
        <v>56</v>
      </c>
    </row>
    <row r="32" customFormat="false" ht="13.8" hidden="false" customHeight="false" outlineLevel="0" collapsed="false">
      <c r="A32" s="37"/>
      <c r="B32" s="37"/>
      <c r="C32" s="38" t="n">
        <v>25</v>
      </c>
      <c r="D32" s="0" t="n">
        <v>0.97</v>
      </c>
      <c r="F32" s="38" t="n">
        <v>12250</v>
      </c>
      <c r="G32" s="38" t="n">
        <v>1.72</v>
      </c>
      <c r="H32" s="38" t="n">
        <v>1.72</v>
      </c>
      <c r="I32" s="0" t="n">
        <f aca="false">H32-G32</f>
        <v>0</v>
      </c>
      <c r="J32" s="39"/>
      <c r="K32" s="40"/>
    </row>
    <row r="33" customFormat="false" ht="13.8" hidden="false" customHeight="false" outlineLevel="0" collapsed="false">
      <c r="A33" s="37"/>
      <c r="B33" s="37"/>
      <c r="C33" s="38" t="n">
        <v>28</v>
      </c>
      <c r="D33" s="26" t="n">
        <v>1.09</v>
      </c>
      <c r="E33" s="26"/>
      <c r="F33" s="38" t="n">
        <v>13000</v>
      </c>
      <c r="G33" s="38" t="n">
        <v>1.75</v>
      </c>
      <c r="H33" s="38" t="n">
        <v>1.76</v>
      </c>
      <c r="I33" s="0" t="n">
        <f aca="false">H33-G33</f>
        <v>0.01</v>
      </c>
      <c r="J33" s="39"/>
      <c r="K33" s="40"/>
    </row>
    <row r="35" customFormat="false" ht="13.8" hidden="false" customHeight="false" outlineLevel="0" collapsed="false">
      <c r="A35" s="37" t="s">
        <v>57</v>
      </c>
      <c r="B35" s="41" t="s">
        <v>22</v>
      </c>
      <c r="C35" s="41" t="n">
        <v>14</v>
      </c>
      <c r="D35" s="0" t="n">
        <v>-1.54</v>
      </c>
      <c r="G35" s="41" t="s">
        <v>58</v>
      </c>
      <c r="H35" s="41" t="s">
        <v>59</v>
      </c>
      <c r="I35" s="0" t="n">
        <v>-0.05</v>
      </c>
      <c r="J35" s="39" t="n">
        <f aca="false">SQRT(SUMSQ(I35:I39)/COUNTA(I35:I39))</f>
        <v>0.0966436754267965</v>
      </c>
      <c r="K35" s="40" t="s">
        <v>60</v>
      </c>
      <c r="L35" s="37"/>
    </row>
    <row r="36" customFormat="false" ht="13.8" hidden="false" customHeight="false" outlineLevel="0" collapsed="false">
      <c r="A36" s="37"/>
      <c r="B36" s="37" t="s">
        <v>16</v>
      </c>
      <c r="C36" s="41" t="n">
        <v>29</v>
      </c>
      <c r="D36" s="0" t="n">
        <v>0.55</v>
      </c>
      <c r="G36" s="41" t="s">
        <v>61</v>
      </c>
      <c r="H36" s="41" t="s">
        <v>62</v>
      </c>
      <c r="I36" s="0" t="n">
        <v>0.06</v>
      </c>
      <c r="J36" s="39"/>
      <c r="K36" s="39"/>
      <c r="L36" s="39"/>
    </row>
    <row r="37" customFormat="false" ht="13.8" hidden="false" customHeight="false" outlineLevel="0" collapsed="false">
      <c r="A37" s="37"/>
      <c r="B37" s="37"/>
      <c r="C37" s="41" t="n">
        <v>32</v>
      </c>
      <c r="D37" s="42" t="n">
        <v>0.21</v>
      </c>
      <c r="E37" s="42"/>
      <c r="G37" s="43" t="n">
        <v>1.3</v>
      </c>
      <c r="H37" s="41" t="n">
        <v>1.31</v>
      </c>
      <c r="I37" s="0" t="n">
        <f aca="false">H37-G37</f>
        <v>0.01</v>
      </c>
      <c r="J37" s="39"/>
      <c r="K37" s="39"/>
      <c r="L37" s="39"/>
    </row>
    <row r="38" customFormat="false" ht="13.8" hidden="false" customHeight="false" outlineLevel="0" collapsed="false">
      <c r="A38" s="37"/>
      <c r="B38" s="37"/>
      <c r="C38" s="41" t="n">
        <v>37</v>
      </c>
      <c r="D38" s="42" t="n">
        <v>-0.36</v>
      </c>
      <c r="E38" s="42"/>
      <c r="G38" s="43" t="n">
        <v>1.24</v>
      </c>
      <c r="H38" s="41" t="n">
        <v>1.33</v>
      </c>
      <c r="I38" s="0" t="n">
        <f aca="false">H38-G38</f>
        <v>0.0900000000000001</v>
      </c>
      <c r="J38" s="39"/>
      <c r="K38" s="39"/>
      <c r="L38" s="39"/>
    </row>
    <row r="39" customFormat="false" ht="13.8" hidden="false" customHeight="false" outlineLevel="0" collapsed="false">
      <c r="A39" s="37"/>
      <c r="B39" s="41" t="s">
        <v>63</v>
      </c>
      <c r="C39" s="41" t="n">
        <v>93</v>
      </c>
      <c r="D39" s="42" t="n">
        <v>0.81</v>
      </c>
      <c r="E39" s="42"/>
      <c r="G39" s="41" t="n">
        <v>0.56</v>
      </c>
      <c r="H39" s="41" t="n">
        <v>0.74</v>
      </c>
      <c r="I39" s="0" t="n">
        <f aca="false">H39-G39</f>
        <v>0.18</v>
      </c>
      <c r="J39" s="39"/>
      <c r="K39" s="39"/>
      <c r="L39" s="39"/>
      <c r="Z39" s="26"/>
    </row>
    <row r="40" customFormat="false" ht="13.8" hidden="false" customHeight="false" outlineLevel="0" collapsed="false">
      <c r="A40" s="37"/>
      <c r="B40" s="37" t="s">
        <v>64</v>
      </c>
      <c r="C40" s="38" t="n">
        <v>8</v>
      </c>
      <c r="D40" s="0" t="n">
        <v>-1.87</v>
      </c>
      <c r="F40" s="38" t="n">
        <v>7</v>
      </c>
      <c r="G40" s="38" t="s">
        <v>18</v>
      </c>
      <c r="H40" s="38" t="s">
        <v>29</v>
      </c>
      <c r="K40" s="37"/>
      <c r="L40" s="0" t="s">
        <v>65</v>
      </c>
      <c r="Z40" s="26"/>
    </row>
    <row r="41" customFormat="false" ht="13.8" hidden="false" customHeight="false" outlineLevel="0" collapsed="false">
      <c r="A41" s="37"/>
      <c r="B41" s="37"/>
      <c r="C41" s="38" t="n">
        <v>5</v>
      </c>
      <c r="D41" s="0" t="n">
        <v>-1.53</v>
      </c>
      <c r="F41" s="44" t="n">
        <v>7</v>
      </c>
      <c r="G41" s="38" t="s">
        <v>24</v>
      </c>
      <c r="H41" s="41" t="s">
        <v>29</v>
      </c>
      <c r="K41" s="37"/>
      <c r="L41" s="45" t="s">
        <v>66</v>
      </c>
    </row>
    <row r="42" customFormat="false" ht="13.8" hidden="false" customHeight="false" outlineLevel="0" collapsed="false">
      <c r="A42" s="37"/>
      <c r="B42" s="37"/>
      <c r="C42" s="38" t="n">
        <v>13</v>
      </c>
      <c r="D42" s="0" t="n">
        <v>-2.41</v>
      </c>
      <c r="F42" s="44" t="n">
        <v>8</v>
      </c>
      <c r="G42" s="38" t="s">
        <v>28</v>
      </c>
      <c r="H42" s="41" t="s">
        <v>29</v>
      </c>
      <c r="K42" s="37"/>
      <c r="Z42" s="26"/>
    </row>
    <row r="43" customFormat="false" ht="13.8" hidden="false" customHeight="false" outlineLevel="0" collapsed="false">
      <c r="A43" s="37"/>
      <c r="B43" s="37"/>
      <c r="C43" s="38" t="n">
        <v>17.5</v>
      </c>
      <c r="D43" s="42" t="n">
        <v>-2.9</v>
      </c>
      <c r="E43" s="42"/>
      <c r="F43" s="44" t="n">
        <v>9</v>
      </c>
      <c r="G43" s="38" t="s">
        <v>32</v>
      </c>
      <c r="H43" s="41" t="s">
        <v>29</v>
      </c>
      <c r="K43" s="37"/>
    </row>
    <row r="45" customFormat="false" ht="13.8" hidden="false" customHeight="false" outlineLevel="0" collapsed="false">
      <c r="A45" s="37" t="s">
        <v>67</v>
      </c>
      <c r="B45" s="37" t="s">
        <v>16</v>
      </c>
      <c r="C45" s="41" t="n">
        <v>2.2</v>
      </c>
      <c r="D45" s="0" t="n">
        <v>-0.26</v>
      </c>
      <c r="F45" s="46" t="n">
        <v>25</v>
      </c>
      <c r="G45" s="41" t="n">
        <v>1.16</v>
      </c>
      <c r="H45" s="41" t="n">
        <v>1.26</v>
      </c>
      <c r="I45" s="42" t="n">
        <f aca="false">H45-G45</f>
        <v>0.1</v>
      </c>
      <c r="J45" s="39" t="n">
        <f aca="false">SQRT(SUMSQ(I45:I48)/COUNTA(I45:I48))</f>
        <v>0.120623380818148</v>
      </c>
      <c r="K45" s="37" t="s">
        <v>68</v>
      </c>
    </row>
    <row r="46" customFormat="false" ht="13.8" hidden="false" customHeight="false" outlineLevel="0" collapsed="false">
      <c r="A46" s="37"/>
      <c r="B46" s="37"/>
      <c r="C46" s="41" t="n">
        <v>3.3</v>
      </c>
      <c r="D46" s="0" t="n">
        <v>-0.38</v>
      </c>
      <c r="F46" s="46" t="n">
        <v>25</v>
      </c>
      <c r="G46" s="41" t="n">
        <v>1.07</v>
      </c>
      <c r="H46" s="41" t="n">
        <v>1.19</v>
      </c>
      <c r="I46" s="0" t="n">
        <f aca="false">H46-G46</f>
        <v>0.12</v>
      </c>
      <c r="J46" s="39"/>
      <c r="K46" s="39"/>
    </row>
    <row r="47" customFormat="false" ht="13.8" hidden="false" customHeight="false" outlineLevel="0" collapsed="false">
      <c r="A47" s="37"/>
      <c r="B47" s="37"/>
      <c r="C47" s="41" t="n">
        <v>4.8</v>
      </c>
      <c r="D47" s="0" t="n">
        <v>-0.55</v>
      </c>
      <c r="F47" s="46" t="n">
        <v>25</v>
      </c>
      <c r="G47" s="43" t="n">
        <v>0.98</v>
      </c>
      <c r="H47" s="43" t="n">
        <v>1.11</v>
      </c>
      <c r="I47" s="42" t="n">
        <f aca="false">H47-G47</f>
        <v>0.13</v>
      </c>
      <c r="J47" s="39"/>
      <c r="K47" s="39"/>
    </row>
    <row r="48" customFormat="false" ht="13.8" hidden="false" customHeight="false" outlineLevel="0" collapsed="false">
      <c r="A48" s="37"/>
      <c r="B48" s="37"/>
      <c r="C48" s="41" t="n">
        <v>6</v>
      </c>
      <c r="D48" s="0" t="n">
        <v>-0.68</v>
      </c>
      <c r="F48" s="46" t="n">
        <v>25</v>
      </c>
      <c r="G48" s="43" t="n">
        <v>0.91</v>
      </c>
      <c r="H48" s="41" t="n">
        <v>1.04</v>
      </c>
      <c r="I48" s="42" t="n">
        <f aca="false">H48-G48</f>
        <v>0.13</v>
      </c>
      <c r="J48" s="39"/>
      <c r="K48" s="39"/>
    </row>
    <row r="50" customFormat="false" ht="13.8" hidden="false" customHeight="false" outlineLevel="0" collapsed="false">
      <c r="A50" s="37" t="s">
        <v>69</v>
      </c>
      <c r="B50" s="37" t="s">
        <v>16</v>
      </c>
      <c r="C50" s="47" t="n">
        <v>28</v>
      </c>
      <c r="D50" s="0" t="n">
        <v>-2.15</v>
      </c>
      <c r="F50" s="48" t="n">
        <v>4.1</v>
      </c>
      <c r="G50" s="47" t="n">
        <v>0.66</v>
      </c>
      <c r="H50" s="47" t="n">
        <v>1.07</v>
      </c>
      <c r="I50" s="49" t="n">
        <f aca="false">H50-G50</f>
        <v>0.41</v>
      </c>
      <c r="J50" s="50" t="n">
        <f aca="false">SQRT(SUMSQ(I50:I51)/COUNTA(I50:I51))</f>
        <v>0.420119030752</v>
      </c>
      <c r="K50" s="40"/>
    </row>
    <row r="51" customFormat="false" ht="13.8" hidden="false" customHeight="false" outlineLevel="0" collapsed="false">
      <c r="A51" s="37"/>
      <c r="B51" s="37"/>
      <c r="C51" s="47" t="n">
        <v>27.8</v>
      </c>
      <c r="D51" s="0" t="n">
        <v>-2.13</v>
      </c>
      <c r="F51" s="51" t="n">
        <v>3.7</v>
      </c>
      <c r="G51" s="52" t="n">
        <v>0.67</v>
      </c>
      <c r="H51" s="47" t="n">
        <v>1.1</v>
      </c>
      <c r="I51" s="49" t="n">
        <f aca="false">H51-G51</f>
        <v>0.43</v>
      </c>
      <c r="J51" s="50"/>
      <c r="K51" s="40"/>
    </row>
    <row r="52" customFormat="false" ht="13.8" hidden="false" customHeight="false" outlineLevel="0" collapsed="false">
      <c r="A52" s="37"/>
      <c r="B52" s="37"/>
      <c r="C52" s="41" t="n">
        <v>5.5</v>
      </c>
      <c r="D52" s="0" t="n">
        <v>-0.44</v>
      </c>
      <c r="F52" s="44" t="n">
        <v>46.3</v>
      </c>
      <c r="G52" s="43" t="n">
        <v>1.22</v>
      </c>
      <c r="H52" s="41" t="n">
        <v>1.34</v>
      </c>
      <c r="I52" s="0" t="n">
        <f aca="false">H52-G52</f>
        <v>0.12</v>
      </c>
      <c r="J52" s="39" t="n">
        <f aca="false">SQRT(SUMSQ(I52:I53)/COUNTA(I52:I53))</f>
        <v>0.130384048104053</v>
      </c>
      <c r="K52" s="40"/>
    </row>
    <row r="53" customFormat="false" ht="13.8" hidden="false" customHeight="false" outlineLevel="0" collapsed="false">
      <c r="A53" s="37"/>
      <c r="B53" s="37"/>
      <c r="C53" s="53" t="n">
        <v>7</v>
      </c>
      <c r="D53" s="0" t="n">
        <v>-0.56</v>
      </c>
      <c r="F53" s="44" t="n">
        <v>51.2</v>
      </c>
      <c r="G53" s="41" t="n">
        <v>1.17</v>
      </c>
      <c r="H53" s="41" t="n">
        <v>1.31</v>
      </c>
      <c r="I53" s="0" t="n">
        <f aca="false">H53-G53</f>
        <v>0.14</v>
      </c>
      <c r="J53" s="39"/>
    </row>
    <row r="55" customFormat="false" ht="13.8" hidden="false" customHeight="false" outlineLevel="0" collapsed="false">
      <c r="A55" s="37" t="s">
        <v>67</v>
      </c>
      <c r="B55" s="37" t="s">
        <v>16</v>
      </c>
      <c r="C55" s="41" t="n">
        <v>0.9</v>
      </c>
      <c r="D55" s="0" t="n">
        <v>-0.12</v>
      </c>
      <c r="F55" s="46" t="n">
        <v>75</v>
      </c>
      <c r="G55" s="41" t="n">
        <v>1.28</v>
      </c>
      <c r="H55" s="41" t="n">
        <v>1.33</v>
      </c>
      <c r="I55" s="0" t="n">
        <f aca="false">H55-G55</f>
        <v>0.05</v>
      </c>
      <c r="J55" s="39" t="n">
        <f aca="false">SQRT(SUMSQ(I55:I61)/COUNTA(I55:I61))</f>
        <v>0.100995049383621</v>
      </c>
      <c r="K55" s="37"/>
    </row>
    <row r="56" customFormat="false" ht="13.8" hidden="false" customHeight="false" outlineLevel="0" collapsed="false">
      <c r="A56" s="37"/>
      <c r="B56" s="37"/>
      <c r="C56" s="41" t="n">
        <v>1.9</v>
      </c>
      <c r="D56" s="0" t="n">
        <v>-0.23</v>
      </c>
      <c r="F56" s="46" t="n">
        <v>67</v>
      </c>
      <c r="G56" s="41" t="n">
        <v>1.19</v>
      </c>
      <c r="H56" s="41" t="n">
        <v>1.26</v>
      </c>
      <c r="I56" s="0" t="n">
        <f aca="false">H56-G56</f>
        <v>0.0700000000000001</v>
      </c>
      <c r="J56" s="39"/>
      <c r="K56" s="39"/>
    </row>
    <row r="57" customFormat="false" ht="13.8" hidden="false" customHeight="false" outlineLevel="0" collapsed="false">
      <c r="A57" s="37"/>
      <c r="B57" s="37"/>
      <c r="C57" s="41" t="n">
        <v>2.9</v>
      </c>
      <c r="D57" s="0" t="n">
        <v>-0.34</v>
      </c>
      <c r="F57" s="46" t="n">
        <v>60</v>
      </c>
      <c r="G57" s="43" t="n">
        <v>1.1</v>
      </c>
      <c r="H57" s="43" t="n">
        <v>1.2</v>
      </c>
      <c r="I57" s="42" t="n">
        <f aca="false">H57-G57</f>
        <v>0.0999999999999999</v>
      </c>
      <c r="J57" s="39"/>
      <c r="K57" s="39"/>
    </row>
    <row r="58" customFormat="false" ht="13.8" hidden="false" customHeight="false" outlineLevel="0" collapsed="false">
      <c r="A58" s="37"/>
      <c r="B58" s="37"/>
      <c r="C58" s="41" t="n">
        <v>3.2</v>
      </c>
      <c r="D58" s="0" t="n">
        <v>-0.37</v>
      </c>
      <c r="F58" s="46" t="n">
        <v>59</v>
      </c>
      <c r="G58" s="43" t="n">
        <v>1.08</v>
      </c>
      <c r="H58" s="41" t="n">
        <v>1.18</v>
      </c>
      <c r="I58" s="42" t="n">
        <f aca="false">H58-G58</f>
        <v>0.0999999999999999</v>
      </c>
      <c r="J58" s="39"/>
      <c r="K58" s="39"/>
    </row>
    <row r="59" customFormat="false" ht="13.8" hidden="false" customHeight="false" outlineLevel="0" collapsed="false">
      <c r="A59" s="37"/>
      <c r="B59" s="37"/>
      <c r="C59" s="41" t="n">
        <v>3.8</v>
      </c>
      <c r="D59" s="0" t="n">
        <v>-0.44</v>
      </c>
      <c r="F59" s="46" t="n">
        <v>54</v>
      </c>
      <c r="G59" s="41" t="n">
        <v>1.04</v>
      </c>
      <c r="H59" s="41" t="n">
        <v>1.14</v>
      </c>
      <c r="I59" s="42" t="n">
        <f aca="false">H59-G59</f>
        <v>0.1</v>
      </c>
      <c r="J59" s="39"/>
      <c r="K59" s="39"/>
    </row>
    <row r="60" customFormat="false" ht="13.8" hidden="false" customHeight="false" outlineLevel="0" collapsed="false">
      <c r="A60" s="37"/>
      <c r="B60" s="37"/>
      <c r="C60" s="41" t="n">
        <v>4.4</v>
      </c>
      <c r="D60" s="42" t="n">
        <v>-0.5</v>
      </c>
      <c r="E60" s="42"/>
      <c r="F60" s="46" t="n">
        <v>8</v>
      </c>
      <c r="G60" s="43" t="n">
        <v>1</v>
      </c>
      <c r="H60" s="41" t="n">
        <v>1.14</v>
      </c>
      <c r="I60" s="0" t="n">
        <f aca="false">H60-G60</f>
        <v>0.14</v>
      </c>
      <c r="J60" s="39"/>
      <c r="K60" s="39"/>
    </row>
    <row r="61" customFormat="false" ht="13.8" hidden="false" customHeight="false" outlineLevel="0" collapsed="false">
      <c r="A61" s="37"/>
      <c r="B61" s="37"/>
      <c r="C61" s="41" t="n">
        <v>5.3</v>
      </c>
      <c r="D61" s="26" t="n">
        <v>-0.6</v>
      </c>
      <c r="E61" s="26"/>
      <c r="F61" s="46" t="n">
        <v>50</v>
      </c>
      <c r="G61" s="41" t="n">
        <v>0.95</v>
      </c>
      <c r="H61" s="41" t="n">
        <v>1.07</v>
      </c>
      <c r="I61" s="0" t="n">
        <f aca="false">H61-G61</f>
        <v>0.12</v>
      </c>
      <c r="J61" s="39"/>
      <c r="K61" s="39"/>
    </row>
    <row r="63" customFormat="false" ht="13.8" hidden="false" customHeight="false" outlineLevel="0" collapsed="false">
      <c r="A63" s="37" t="s">
        <v>70</v>
      </c>
      <c r="B63" s="37" t="s">
        <v>22</v>
      </c>
      <c r="C63" s="38" t="n">
        <v>1.3</v>
      </c>
      <c r="D63" s="0" t="n">
        <v>-0.17</v>
      </c>
      <c r="F63" s="38" t="n">
        <v>59</v>
      </c>
      <c r="G63" s="41" t="n">
        <v>2.03</v>
      </c>
      <c r="H63" s="40" t="s">
        <v>29</v>
      </c>
      <c r="K63" s="0" t="s">
        <v>71</v>
      </c>
    </row>
    <row r="64" customFormat="false" ht="13.8" hidden="false" customHeight="false" outlineLevel="0" collapsed="false">
      <c r="A64" s="37"/>
      <c r="B64" s="37"/>
      <c r="C64" s="38" t="n">
        <v>2.1</v>
      </c>
      <c r="D64" s="0" t="n">
        <v>-0.29</v>
      </c>
      <c r="F64" s="38" t="n">
        <v>73</v>
      </c>
      <c r="G64" s="41" t="n">
        <v>1.86</v>
      </c>
      <c r="H64" s="40"/>
    </row>
    <row r="65" customFormat="false" ht="13.8" hidden="false" customHeight="false" outlineLevel="0" collapsed="false">
      <c r="A65" s="37"/>
      <c r="B65" s="37"/>
      <c r="C65" s="38" t="n">
        <v>2.4</v>
      </c>
      <c r="D65" s="0" t="n">
        <v>-0.34</v>
      </c>
      <c r="F65" s="38" t="n">
        <v>57</v>
      </c>
      <c r="G65" s="41" t="n">
        <v>1.81</v>
      </c>
      <c r="H65" s="40"/>
    </row>
    <row r="66" customFormat="false" ht="13.8" hidden="false" customHeight="false" outlineLevel="0" collapsed="false">
      <c r="A66" s="37"/>
      <c r="B66" s="37"/>
      <c r="C66" s="38" t="n">
        <v>3.7</v>
      </c>
      <c r="D66" s="0" t="n">
        <v>-0.53</v>
      </c>
      <c r="F66" s="38" t="n">
        <v>50</v>
      </c>
      <c r="G66" s="41" t="n">
        <v>1.69</v>
      </c>
      <c r="H66" s="40"/>
    </row>
    <row r="67" customFormat="false" ht="13.8" hidden="false" customHeight="false" outlineLevel="0" collapsed="false">
      <c r="A67" s="37"/>
      <c r="B67" s="37"/>
      <c r="C67" s="38" t="n">
        <v>4.9</v>
      </c>
      <c r="D67" s="0" t="n">
        <v>-0.71</v>
      </c>
      <c r="F67" s="38" t="n">
        <v>17</v>
      </c>
      <c r="G67" s="41" t="n">
        <v>1.65</v>
      </c>
      <c r="H67" s="40"/>
    </row>
    <row r="68" customFormat="false" ht="13.8" hidden="false" customHeight="false" outlineLevel="0" collapsed="false">
      <c r="A68" s="37"/>
      <c r="B68" s="37"/>
      <c r="C68" s="38" t="n">
        <v>6.3</v>
      </c>
      <c r="D68" s="42" t="n">
        <v>-0.9</v>
      </c>
      <c r="F68" s="38" t="n">
        <v>13</v>
      </c>
      <c r="G68" s="41" t="n">
        <v>1.56</v>
      </c>
      <c r="H68" s="40"/>
    </row>
    <row r="69" customFormat="false" ht="13.8" hidden="false" customHeight="false" outlineLevel="0" collapsed="false">
      <c r="A69" s="37"/>
      <c r="B69" s="37"/>
      <c r="C69" s="38" t="n">
        <v>7.4</v>
      </c>
      <c r="D69" s="0" t="n">
        <v>-1.06</v>
      </c>
      <c r="F69" s="38" t="n">
        <v>44</v>
      </c>
      <c r="G69" s="54" t="n">
        <v>1.5</v>
      </c>
      <c r="H69" s="40"/>
    </row>
    <row r="70" customFormat="false" ht="13.8" hidden="false" customHeight="false" outlineLevel="0" collapsed="false">
      <c r="A70" s="37"/>
      <c r="B70" s="37"/>
      <c r="C70" s="38" t="n">
        <v>8.3</v>
      </c>
      <c r="D70" s="0" t="n">
        <v>-1.18</v>
      </c>
      <c r="F70" s="38" t="n">
        <v>39</v>
      </c>
      <c r="G70" s="41" t="n">
        <v>1.45</v>
      </c>
      <c r="H70" s="40"/>
    </row>
    <row r="71" customFormat="false" ht="13.8" hidden="false" customHeight="false" outlineLevel="0" collapsed="false">
      <c r="A71" s="37"/>
      <c r="B71" s="37"/>
      <c r="C71" s="53" t="n">
        <v>12</v>
      </c>
      <c r="D71" s="0" t="n">
        <v>-1.72</v>
      </c>
      <c r="F71" s="38" t="n">
        <v>66</v>
      </c>
      <c r="G71" s="41" t="n">
        <v>1.17</v>
      </c>
      <c r="H71" s="40"/>
    </row>
    <row r="72" customFormat="false" ht="13.8" hidden="false" customHeight="false" outlineLevel="0" collapsed="false">
      <c r="B72" s="41"/>
      <c r="C72" s="38"/>
      <c r="G72" s="41"/>
    </row>
    <row r="73" customFormat="false" ht="13.8" hidden="false" customHeight="false" outlineLevel="0" collapsed="false">
      <c r="C73" s="38"/>
    </row>
    <row r="74" customFormat="false" ht="13.8" hidden="false" customHeight="false" outlineLevel="0" collapsed="false">
      <c r="A74" s="40" t="s">
        <v>72</v>
      </c>
      <c r="B74" s="37" t="s">
        <v>64</v>
      </c>
      <c r="C74" s="38" t="n">
        <v>6.9</v>
      </c>
      <c r="D74" s="0" t="n">
        <v>-3.36</v>
      </c>
      <c r="F74" s="38" t="n">
        <v>5.5</v>
      </c>
      <c r="G74" s="38" t="n">
        <v>0.47</v>
      </c>
      <c r="H74" s="38" t="n">
        <v>1.21</v>
      </c>
      <c r="I74" s="0" t="n">
        <f aca="false">H74-G74</f>
        <v>0.74</v>
      </c>
      <c r="J74" s="39" t="n">
        <f aca="false">SQRT(SUMSQ(I74:I78)/COUNTA(I74:I78))</f>
        <v>0.662314124868253</v>
      </c>
    </row>
    <row r="75" customFormat="false" ht="13.8" hidden="false" customHeight="false" outlineLevel="0" collapsed="false">
      <c r="A75" s="40"/>
      <c r="B75" s="37"/>
      <c r="C75" s="38" t="n">
        <v>8.9</v>
      </c>
      <c r="D75" s="0" t="n">
        <v>-2.97</v>
      </c>
      <c r="F75" s="38" t="n">
        <v>5.5</v>
      </c>
      <c r="G75" s="38" t="n">
        <v>0.46</v>
      </c>
      <c r="H75" s="38" t="n">
        <v>1.17</v>
      </c>
      <c r="I75" s="0" t="n">
        <f aca="false">H75-G75</f>
        <v>0.71</v>
      </c>
      <c r="J75" s="39"/>
    </row>
    <row r="76" customFormat="false" ht="13.8" hidden="false" customHeight="false" outlineLevel="0" collapsed="false">
      <c r="A76" s="40"/>
      <c r="B76" s="37"/>
      <c r="C76" s="38" t="n">
        <v>9.5</v>
      </c>
      <c r="D76" s="0" t="n">
        <v>-2.85</v>
      </c>
      <c r="F76" s="38" t="n">
        <v>6</v>
      </c>
      <c r="G76" s="38" t="n">
        <v>0.45</v>
      </c>
      <c r="H76" s="38" t="n">
        <v>1.11</v>
      </c>
      <c r="I76" s="0" t="n">
        <f aca="false">H76-G76</f>
        <v>0.66</v>
      </c>
      <c r="J76" s="39"/>
    </row>
    <row r="77" customFormat="false" ht="13.8" hidden="false" customHeight="false" outlineLevel="0" collapsed="false">
      <c r="A77" s="40"/>
      <c r="B77" s="37"/>
      <c r="C77" s="38" t="n">
        <v>10.9</v>
      </c>
      <c r="D77" s="0" t="n">
        <v>-2.56</v>
      </c>
      <c r="F77" s="38" t="n">
        <v>5.4</v>
      </c>
      <c r="G77" s="38" t="n">
        <v>0.45</v>
      </c>
      <c r="H77" s="38" t="n">
        <v>1.11</v>
      </c>
      <c r="I77" s="0" t="n">
        <f aca="false">H77-G77</f>
        <v>0.66</v>
      </c>
      <c r="J77" s="39"/>
    </row>
    <row r="78" customFormat="false" ht="13.8" hidden="false" customHeight="false" outlineLevel="0" collapsed="false">
      <c r="A78" s="40"/>
      <c r="B78" s="41" t="s">
        <v>22</v>
      </c>
      <c r="C78" s="38" t="n">
        <v>4.9</v>
      </c>
      <c r="D78" s="0" t="n">
        <v>-2.77</v>
      </c>
      <c r="F78" s="38" t="n">
        <v>6</v>
      </c>
      <c r="G78" s="55" t="n">
        <v>0.66</v>
      </c>
      <c r="H78" s="38" t="n">
        <v>1.18</v>
      </c>
      <c r="I78" s="0" t="n">
        <f aca="false">H78-G78</f>
        <v>0.52</v>
      </c>
      <c r="J78" s="39"/>
    </row>
    <row r="79" customFormat="false" ht="13.8" hidden="false" customHeight="false" outlineLevel="0" collapsed="false">
      <c r="A79" s="40"/>
      <c r="B79" s="37" t="s">
        <v>16</v>
      </c>
      <c r="C79" s="38" t="n">
        <v>1.2</v>
      </c>
      <c r="D79" s="0" t="n">
        <v>0.23</v>
      </c>
      <c r="F79" s="38" t="n">
        <v>6.3</v>
      </c>
      <c r="G79" s="55" t="n">
        <v>1.2</v>
      </c>
      <c r="H79" s="38" t="n">
        <v>1.25</v>
      </c>
      <c r="I79" s="0" t="n">
        <f aca="false">H79-G79</f>
        <v>0.05</v>
      </c>
      <c r="J79" s="39" t="n">
        <f aca="false">SQRT(SUMSQ(I79:I83)/COUNTA(I79:I83))</f>
        <v>0.115238882327103</v>
      </c>
    </row>
    <row r="80" customFormat="false" ht="13.8" hidden="false" customHeight="false" outlineLevel="0" collapsed="false">
      <c r="A80" s="40"/>
      <c r="B80" s="37"/>
      <c r="C80" s="53" t="n">
        <v>2</v>
      </c>
      <c r="D80" s="26" t="n">
        <v>0.41</v>
      </c>
      <c r="F80" s="38" t="n">
        <v>17</v>
      </c>
      <c r="G80" s="43" t="n">
        <v>1.1</v>
      </c>
      <c r="H80" s="38" t="n">
        <v>1.16</v>
      </c>
      <c r="I80" s="0" t="n">
        <f aca="false">H80-G80</f>
        <v>0.0599999999999998</v>
      </c>
      <c r="J80" s="39"/>
    </row>
    <row r="81" customFormat="false" ht="13.8" hidden="false" customHeight="false" outlineLevel="0" collapsed="false">
      <c r="A81" s="40"/>
      <c r="B81" s="37"/>
      <c r="C81" s="38" t="n">
        <v>2.3</v>
      </c>
      <c r="D81" s="0" t="n">
        <v>0.47</v>
      </c>
      <c r="F81" s="38" t="n">
        <v>7</v>
      </c>
      <c r="G81" s="38" t="n">
        <v>1.06</v>
      </c>
      <c r="H81" s="38" t="n">
        <v>1.17</v>
      </c>
      <c r="I81" s="0" t="n">
        <f aca="false">H81-G81</f>
        <v>0.11</v>
      </c>
      <c r="J81" s="39"/>
    </row>
    <row r="82" customFormat="false" ht="13.8" hidden="false" customHeight="false" outlineLevel="0" collapsed="false">
      <c r="A82" s="40"/>
      <c r="B82" s="37"/>
      <c r="C82" s="38" t="n">
        <v>2.9</v>
      </c>
      <c r="D82" s="0" t="n">
        <v>0.6</v>
      </c>
      <c r="F82" s="38" t="n">
        <v>7</v>
      </c>
      <c r="G82" s="55" t="n">
        <v>1</v>
      </c>
      <c r="H82" s="38" t="n">
        <v>1.11</v>
      </c>
      <c r="I82" s="0" t="n">
        <f aca="false">H82-G82</f>
        <v>0.11</v>
      </c>
      <c r="J82" s="39"/>
    </row>
    <row r="83" customFormat="false" ht="13.8" hidden="false" customHeight="false" outlineLevel="0" collapsed="false">
      <c r="A83" s="40"/>
      <c r="B83" s="37"/>
      <c r="C83" s="53" t="n">
        <v>5</v>
      </c>
      <c r="D83" s="0" t="n">
        <v>1.06</v>
      </c>
      <c r="F83" s="38" t="n">
        <v>4</v>
      </c>
      <c r="G83" s="55" t="n">
        <v>0.82</v>
      </c>
      <c r="H83" s="38" t="n">
        <v>1.01</v>
      </c>
      <c r="I83" s="0" t="n">
        <f aca="false">H83-G83</f>
        <v>0.19</v>
      </c>
      <c r="J83" s="39"/>
    </row>
    <row r="85" customFormat="false" ht="13.8" hidden="false" customHeight="false" outlineLevel="0" collapsed="false">
      <c r="C85" s="56" t="s">
        <v>73</v>
      </c>
      <c r="D85" s="56"/>
      <c r="E85" s="56"/>
      <c r="F85" s="56"/>
      <c r="G85" s="56"/>
      <c r="H85" s="56"/>
      <c r="I85" s="56"/>
      <c r="J85" s="56"/>
      <c r="K85" s="56"/>
    </row>
    <row r="87" customFormat="false" ht="17.35" hidden="false" customHeight="false" outlineLevel="0" collapsed="false">
      <c r="C87" s="29" t="s">
        <v>74</v>
      </c>
      <c r="D87" s="29"/>
      <c r="E87" s="29"/>
      <c r="F87" s="29"/>
      <c r="G87" s="29"/>
      <c r="H87" s="29"/>
      <c r="I87" s="29"/>
      <c r="J87" s="29"/>
      <c r="K87" s="29"/>
    </row>
    <row r="89" customFormat="false" ht="23.85" hidden="false" customHeight="true" outlineLevel="0" collapsed="false">
      <c r="A89" s="30" t="s">
        <v>43</v>
      </c>
      <c r="B89" s="30" t="s">
        <v>11</v>
      </c>
      <c r="C89" s="30" t="s">
        <v>44</v>
      </c>
      <c r="D89" s="31" t="s">
        <v>45</v>
      </c>
      <c r="E89" s="31" t="s">
        <v>46</v>
      </c>
      <c r="F89" s="32" t="s">
        <v>47</v>
      </c>
      <c r="G89" s="33" t="s">
        <v>48</v>
      </c>
      <c r="H89" s="33"/>
      <c r="I89" s="30" t="s">
        <v>49</v>
      </c>
      <c r="J89" s="30" t="s">
        <v>50</v>
      </c>
      <c r="K89" s="34" t="s">
        <v>51</v>
      </c>
      <c r="L89" s="34" t="s">
        <v>52</v>
      </c>
    </row>
    <row r="90" customFormat="false" ht="13.8" hidden="false" customHeight="false" outlineLevel="0" collapsed="false">
      <c r="A90" s="30"/>
      <c r="B90" s="30"/>
      <c r="C90" s="30"/>
      <c r="D90" s="31"/>
      <c r="E90" s="35"/>
      <c r="F90" s="32"/>
      <c r="G90" s="36" t="s">
        <v>53</v>
      </c>
      <c r="H90" s="36" t="s">
        <v>54</v>
      </c>
      <c r="I90" s="30"/>
      <c r="J90" s="30"/>
      <c r="K90" s="34"/>
      <c r="L90" s="34"/>
    </row>
    <row r="91" customFormat="false" ht="13.8" hidden="false" customHeight="false" outlineLevel="0" collapsed="false">
      <c r="A91" s="37" t="s">
        <v>55</v>
      </c>
      <c r="B91" s="37" t="s">
        <v>16</v>
      </c>
      <c r="C91" s="41" t="n">
        <v>18</v>
      </c>
      <c r="D91" s="26" t="n">
        <v>0.7</v>
      </c>
      <c r="F91" s="41" t="n">
        <v>9000</v>
      </c>
      <c r="G91" s="38" t="n">
        <v>1.65</v>
      </c>
      <c r="H91" s="38" t="n">
        <v>1.66</v>
      </c>
      <c r="I91" s="0" t="n">
        <f aca="false">H91-G91</f>
        <v>0.0100000000000002</v>
      </c>
      <c r="J91" s="39" t="n">
        <f aca="false">SQRT(SUMSQ(I91:I93)/COUNTA(I91:I93))</f>
        <v>0.00816496580927736</v>
      </c>
      <c r="K91" s="40" t="s">
        <v>56</v>
      </c>
    </row>
    <row r="92" customFormat="false" ht="13.8" hidden="false" customHeight="false" outlineLevel="0" collapsed="false">
      <c r="A92" s="37"/>
      <c r="B92" s="37"/>
      <c r="C92" s="41" t="n">
        <v>25</v>
      </c>
      <c r="D92" s="0" t="n">
        <v>0.97</v>
      </c>
      <c r="F92" s="41" t="n">
        <v>12250</v>
      </c>
      <c r="G92" s="38" t="n">
        <v>1.72</v>
      </c>
      <c r="H92" s="38" t="n">
        <v>1.72</v>
      </c>
      <c r="I92" s="26" t="n">
        <f aca="false">H92-G92</f>
        <v>0</v>
      </c>
      <c r="J92" s="39"/>
      <c r="K92" s="40"/>
    </row>
    <row r="93" customFormat="false" ht="13.8" hidden="false" customHeight="false" outlineLevel="0" collapsed="false">
      <c r="A93" s="37"/>
      <c r="B93" s="37"/>
      <c r="C93" s="41" t="n">
        <v>28</v>
      </c>
      <c r="D93" s="26" t="n">
        <v>1.09</v>
      </c>
      <c r="E93" s="26"/>
      <c r="F93" s="41" t="n">
        <v>13000</v>
      </c>
      <c r="G93" s="38" t="n">
        <v>1.75</v>
      </c>
      <c r="H93" s="38" t="n">
        <v>1.76</v>
      </c>
      <c r="I93" s="0" t="n">
        <f aca="false">H93-G93</f>
        <v>0.01</v>
      </c>
      <c r="J93" s="39"/>
      <c r="K93" s="40"/>
    </row>
    <row r="95" customFormat="false" ht="13.8" hidden="false" customHeight="false" outlineLevel="0" collapsed="false">
      <c r="A95" s="37" t="s">
        <v>57</v>
      </c>
      <c r="B95" s="41" t="s">
        <v>22</v>
      </c>
      <c r="C95" s="41" t="n">
        <v>14</v>
      </c>
      <c r="D95" s="0" t="n">
        <v>-1.54</v>
      </c>
      <c r="G95" s="41" t="s">
        <v>58</v>
      </c>
      <c r="H95" s="41" t="s">
        <v>59</v>
      </c>
      <c r="I95" s="0" t="n">
        <v>-0.05</v>
      </c>
      <c r="J95" s="39" t="n">
        <f aca="false">SQRT(SUMSQ(I95:I99)/COUNTA(I95:I99))</f>
        <v>0.0966436754267965</v>
      </c>
      <c r="K95" s="40" t="s">
        <v>60</v>
      </c>
      <c r="L95" s="37"/>
    </row>
    <row r="96" customFormat="false" ht="13.8" hidden="false" customHeight="false" outlineLevel="0" collapsed="false">
      <c r="A96" s="37"/>
      <c r="B96" s="37" t="s">
        <v>16</v>
      </c>
      <c r="C96" s="41" t="n">
        <v>29</v>
      </c>
      <c r="D96" s="0" t="n">
        <v>0.55</v>
      </c>
      <c r="G96" s="41" t="s">
        <v>61</v>
      </c>
      <c r="H96" s="41" t="s">
        <v>62</v>
      </c>
      <c r="I96" s="0" t="n">
        <v>0.06</v>
      </c>
      <c r="J96" s="39"/>
      <c r="K96" s="39"/>
      <c r="L96" s="39"/>
    </row>
    <row r="97" customFormat="false" ht="13.8" hidden="false" customHeight="false" outlineLevel="0" collapsed="false">
      <c r="A97" s="37"/>
      <c r="B97" s="37"/>
      <c r="C97" s="41" t="n">
        <v>32</v>
      </c>
      <c r="D97" s="42" t="n">
        <v>0.21</v>
      </c>
      <c r="E97" s="42"/>
      <c r="G97" s="43" t="n">
        <v>1.3</v>
      </c>
      <c r="H97" s="41" t="n">
        <v>1.31</v>
      </c>
      <c r="I97" s="0" t="n">
        <f aca="false">H97-G97</f>
        <v>0.01</v>
      </c>
      <c r="J97" s="39"/>
      <c r="K97" s="39"/>
      <c r="L97" s="39"/>
    </row>
    <row r="98" customFormat="false" ht="13.8" hidden="false" customHeight="false" outlineLevel="0" collapsed="false">
      <c r="A98" s="37"/>
      <c r="B98" s="37"/>
      <c r="C98" s="41" t="n">
        <v>37</v>
      </c>
      <c r="D98" s="42" t="n">
        <v>-0.36</v>
      </c>
      <c r="E98" s="42"/>
      <c r="G98" s="43" t="n">
        <v>1.24</v>
      </c>
      <c r="H98" s="41" t="n">
        <v>1.33</v>
      </c>
      <c r="I98" s="0" t="n">
        <f aca="false">H98-G98</f>
        <v>0.0900000000000001</v>
      </c>
      <c r="J98" s="39"/>
      <c r="K98" s="39"/>
      <c r="L98" s="39"/>
    </row>
    <row r="99" customFormat="false" ht="13.8" hidden="false" customHeight="false" outlineLevel="0" collapsed="false">
      <c r="A99" s="37"/>
      <c r="B99" s="41" t="s">
        <v>63</v>
      </c>
      <c r="C99" s="41" t="n">
        <v>93</v>
      </c>
      <c r="D99" s="42" t="n">
        <v>0.81</v>
      </c>
      <c r="E99" s="42"/>
      <c r="G99" s="41" t="n">
        <v>0.56</v>
      </c>
      <c r="H99" s="41" t="n">
        <v>0.74</v>
      </c>
      <c r="I99" s="0" t="n">
        <f aca="false">H99-G99</f>
        <v>0.18</v>
      </c>
      <c r="J99" s="39"/>
      <c r="K99" s="39"/>
      <c r="L99" s="39"/>
    </row>
    <row r="100" customFormat="false" ht="13.8" hidden="false" customHeight="false" outlineLevel="0" collapsed="false">
      <c r="A100" s="37"/>
      <c r="B100" s="37" t="s">
        <v>64</v>
      </c>
      <c r="C100" s="38" t="n">
        <v>8</v>
      </c>
      <c r="D100" s="0" t="n">
        <v>-1.87</v>
      </c>
      <c r="F100" s="38" t="n">
        <v>7</v>
      </c>
      <c r="G100" s="38" t="s">
        <v>18</v>
      </c>
      <c r="H100" s="38" t="s">
        <v>29</v>
      </c>
      <c r="K100" s="37"/>
      <c r="L100" s="0" t="s">
        <v>65</v>
      </c>
    </row>
    <row r="101" customFormat="false" ht="13.8" hidden="false" customHeight="false" outlineLevel="0" collapsed="false">
      <c r="A101" s="37"/>
      <c r="B101" s="37"/>
      <c r="C101" s="38" t="n">
        <v>5</v>
      </c>
      <c r="D101" s="0" t="n">
        <v>-1.53</v>
      </c>
      <c r="F101" s="44" t="n">
        <v>7</v>
      </c>
      <c r="G101" s="38" t="s">
        <v>24</v>
      </c>
      <c r="H101" s="41" t="s">
        <v>29</v>
      </c>
      <c r="K101" s="37"/>
      <c r="L101" s="45" t="s">
        <v>66</v>
      </c>
    </row>
    <row r="102" customFormat="false" ht="13.8" hidden="false" customHeight="false" outlineLevel="0" collapsed="false">
      <c r="A102" s="37"/>
      <c r="B102" s="37"/>
      <c r="C102" s="38" t="n">
        <v>13</v>
      </c>
      <c r="D102" s="0" t="n">
        <v>-2.41</v>
      </c>
      <c r="F102" s="44" t="n">
        <v>8</v>
      </c>
      <c r="G102" s="38" t="s">
        <v>28</v>
      </c>
      <c r="H102" s="41" t="s">
        <v>29</v>
      </c>
      <c r="K102" s="37"/>
    </row>
    <row r="103" customFormat="false" ht="13.8" hidden="false" customHeight="false" outlineLevel="0" collapsed="false">
      <c r="A103" s="37"/>
      <c r="B103" s="37"/>
      <c r="C103" s="38" t="n">
        <v>17.5</v>
      </c>
      <c r="D103" s="42" t="n">
        <v>-2.9</v>
      </c>
      <c r="E103" s="42"/>
      <c r="F103" s="44" t="n">
        <v>9</v>
      </c>
      <c r="G103" s="38" t="s">
        <v>32</v>
      </c>
      <c r="H103" s="41" t="s">
        <v>29</v>
      </c>
      <c r="K103" s="37"/>
    </row>
    <row r="105" customFormat="false" ht="13.8" hidden="false" customHeight="false" outlineLevel="0" collapsed="false">
      <c r="A105" s="37" t="s">
        <v>69</v>
      </c>
      <c r="B105" s="37" t="s">
        <v>16</v>
      </c>
      <c r="C105" s="47" t="n">
        <v>28</v>
      </c>
      <c r="D105" s="0" t="n">
        <v>-2.15</v>
      </c>
      <c r="F105" s="48" t="n">
        <v>4.1</v>
      </c>
      <c r="G105" s="47" t="n">
        <v>0.66</v>
      </c>
      <c r="H105" s="47" t="n">
        <v>1.07</v>
      </c>
      <c r="I105" s="49" t="n">
        <f aca="false">H105-G105</f>
        <v>0.41</v>
      </c>
      <c r="J105" s="50" t="n">
        <f aca="false">SQRT(SUMSQ(I105:I106)/COUNTA(I105:I106))</f>
        <v>0.420119030752</v>
      </c>
      <c r="K105" s="40"/>
    </row>
    <row r="106" customFormat="false" ht="13.8" hidden="false" customHeight="false" outlineLevel="0" collapsed="false">
      <c r="A106" s="37"/>
      <c r="B106" s="37"/>
      <c r="C106" s="47" t="n">
        <v>27.8</v>
      </c>
      <c r="D106" s="0" t="n">
        <v>-2.13</v>
      </c>
      <c r="F106" s="51" t="n">
        <v>3.7</v>
      </c>
      <c r="G106" s="52" t="n">
        <v>0.67</v>
      </c>
      <c r="H106" s="57" t="n">
        <v>1.1</v>
      </c>
      <c r="I106" s="58" t="n">
        <f aca="false">H106-G106</f>
        <v>0.43</v>
      </c>
      <c r="J106" s="50"/>
      <c r="K106" s="40"/>
    </row>
    <row r="107" customFormat="false" ht="13.8" hidden="false" customHeight="false" outlineLevel="0" collapsed="false">
      <c r="A107" s="37"/>
      <c r="B107" s="37"/>
      <c r="C107" s="41" t="n">
        <v>5.5</v>
      </c>
      <c r="D107" s="0" t="n">
        <v>-0.44</v>
      </c>
      <c r="F107" s="44" t="n">
        <v>46.3</v>
      </c>
      <c r="G107" s="43" t="n">
        <v>1.22</v>
      </c>
      <c r="H107" s="41" t="n">
        <v>1.34</v>
      </c>
      <c r="I107" s="0" t="n">
        <f aca="false">H107-G107</f>
        <v>0.12</v>
      </c>
      <c r="J107" s="39" t="n">
        <f aca="false">SQRT(SUMSQ(I107:I108)/COUNTA(I107:I108))</f>
        <v>0.130384048104053</v>
      </c>
      <c r="K107" s="40"/>
    </row>
    <row r="108" customFormat="false" ht="13.8" hidden="false" customHeight="false" outlineLevel="0" collapsed="false">
      <c r="A108" s="37"/>
      <c r="B108" s="37"/>
      <c r="C108" s="41" t="n">
        <v>7</v>
      </c>
      <c r="D108" s="0" t="n">
        <v>-0.56</v>
      </c>
      <c r="F108" s="44" t="n">
        <v>51.2</v>
      </c>
      <c r="G108" s="41" t="n">
        <v>1.17</v>
      </c>
      <c r="H108" s="41" t="n">
        <v>1.31</v>
      </c>
      <c r="I108" s="0" t="n">
        <f aca="false">H108-G108</f>
        <v>0.14</v>
      </c>
      <c r="J108" s="39"/>
    </row>
    <row r="110" customFormat="false" ht="13.8" hidden="false" customHeight="false" outlineLevel="0" collapsed="false">
      <c r="A110" s="37" t="s">
        <v>67</v>
      </c>
      <c r="B110" s="37" t="s">
        <v>16</v>
      </c>
      <c r="C110" s="41" t="n">
        <v>0.9</v>
      </c>
      <c r="D110" s="0" t="n">
        <v>-0.12</v>
      </c>
      <c r="F110" s="46" t="n">
        <v>75</v>
      </c>
      <c r="G110" s="41" t="n">
        <v>1.28</v>
      </c>
      <c r="H110" s="41" t="n">
        <v>1.33</v>
      </c>
      <c r="I110" s="0" t="n">
        <f aca="false">H110-G110</f>
        <v>0.05</v>
      </c>
      <c r="J110" s="50" t="n">
        <f aca="false">SQRT(SUMSQ(I110:I117)/COUNTA(I110:I117))</f>
        <v>0.103440804327886</v>
      </c>
      <c r="K110" s="37" t="s">
        <v>68</v>
      </c>
    </row>
    <row r="111" customFormat="false" ht="13.8" hidden="false" customHeight="false" outlineLevel="0" collapsed="false">
      <c r="A111" s="37"/>
      <c r="B111" s="37"/>
      <c r="C111" s="41" t="n">
        <v>1.9</v>
      </c>
      <c r="D111" s="0" t="n">
        <v>-0.23</v>
      </c>
      <c r="F111" s="46" t="n">
        <v>67</v>
      </c>
      <c r="G111" s="41" t="n">
        <v>1.19</v>
      </c>
      <c r="H111" s="41" t="n">
        <v>1.26</v>
      </c>
      <c r="I111" s="0" t="n">
        <f aca="false">H111-G111</f>
        <v>0.0700000000000001</v>
      </c>
      <c r="J111" s="50"/>
      <c r="K111" s="50"/>
    </row>
    <row r="112" customFormat="false" ht="13.8" hidden="false" customHeight="false" outlineLevel="0" collapsed="false">
      <c r="A112" s="37"/>
      <c r="B112" s="37"/>
      <c r="C112" s="41" t="n">
        <v>2.9</v>
      </c>
      <c r="D112" s="0" t="n">
        <v>-0.34</v>
      </c>
      <c r="F112" s="46" t="n">
        <v>60</v>
      </c>
      <c r="G112" s="43" t="n">
        <v>1.1</v>
      </c>
      <c r="H112" s="43" t="n">
        <v>1.2</v>
      </c>
      <c r="I112" s="42" t="n">
        <f aca="false">H112-G112</f>
        <v>0.0999999999999999</v>
      </c>
      <c r="J112" s="50"/>
      <c r="K112" s="50"/>
    </row>
    <row r="113" customFormat="false" ht="13.8" hidden="false" customHeight="false" outlineLevel="0" collapsed="false">
      <c r="A113" s="37"/>
      <c r="B113" s="37"/>
      <c r="C113" s="41" t="n">
        <v>3.2</v>
      </c>
      <c r="D113" s="0" t="n">
        <v>-0.37</v>
      </c>
      <c r="F113" s="46" t="n">
        <v>59</v>
      </c>
      <c r="G113" s="43" t="n">
        <v>1.08</v>
      </c>
      <c r="H113" s="41" t="n">
        <v>1.18</v>
      </c>
      <c r="I113" s="42" t="n">
        <f aca="false">H113-G113</f>
        <v>0.0999999999999999</v>
      </c>
      <c r="J113" s="50"/>
      <c r="K113" s="50"/>
    </row>
    <row r="114" customFormat="false" ht="13.8" hidden="false" customHeight="false" outlineLevel="0" collapsed="false">
      <c r="A114" s="37"/>
      <c r="B114" s="37"/>
      <c r="C114" s="41" t="n">
        <v>3.8</v>
      </c>
      <c r="D114" s="0" t="n">
        <v>-0.44</v>
      </c>
      <c r="F114" s="46" t="n">
        <v>54</v>
      </c>
      <c r="G114" s="41" t="n">
        <v>1.04</v>
      </c>
      <c r="H114" s="41" t="n">
        <v>1.14</v>
      </c>
      <c r="I114" s="42" t="n">
        <f aca="false">H114-G114</f>
        <v>0.1</v>
      </c>
      <c r="J114" s="50"/>
      <c r="K114" s="50"/>
    </row>
    <row r="115" customFormat="false" ht="13.8" hidden="false" customHeight="false" outlineLevel="0" collapsed="false">
      <c r="A115" s="37"/>
      <c r="B115" s="37"/>
      <c r="C115" s="41" t="n">
        <v>4.8</v>
      </c>
      <c r="D115" s="0" t="n">
        <v>-0.55</v>
      </c>
      <c r="F115" s="46" t="n">
        <v>25</v>
      </c>
      <c r="G115" s="43" t="n">
        <v>0.98</v>
      </c>
      <c r="H115" s="43" t="n">
        <v>1.11</v>
      </c>
      <c r="I115" s="42" t="n">
        <f aca="false">H115-G115</f>
        <v>0.13</v>
      </c>
      <c r="J115" s="50"/>
      <c r="K115" s="50"/>
    </row>
    <row r="116" customFormat="false" ht="13.8" hidden="false" customHeight="false" outlineLevel="0" collapsed="false">
      <c r="A116" s="37"/>
      <c r="B116" s="37"/>
      <c r="C116" s="41" t="n">
        <v>5.3</v>
      </c>
      <c r="D116" s="26" t="n">
        <v>-0.6</v>
      </c>
      <c r="E116" s="26"/>
      <c r="F116" s="46" t="n">
        <v>50</v>
      </c>
      <c r="G116" s="41" t="n">
        <v>0.95</v>
      </c>
      <c r="H116" s="41" t="n">
        <v>1.07</v>
      </c>
      <c r="I116" s="0" t="n">
        <f aca="false">H116-G116</f>
        <v>0.12</v>
      </c>
      <c r="J116" s="50"/>
      <c r="K116" s="50"/>
    </row>
    <row r="117" customFormat="false" ht="13.8" hidden="false" customHeight="false" outlineLevel="0" collapsed="false">
      <c r="A117" s="37"/>
      <c r="B117" s="37"/>
      <c r="C117" s="41" t="n">
        <v>6</v>
      </c>
      <c r="D117" s="0" t="n">
        <v>-0.68</v>
      </c>
      <c r="F117" s="46" t="n">
        <v>25</v>
      </c>
      <c r="G117" s="59" t="n">
        <v>0.91</v>
      </c>
      <c r="H117" s="41" t="n">
        <v>1.04</v>
      </c>
      <c r="I117" s="60" t="n">
        <f aca="false">H117-G117</f>
        <v>0.13</v>
      </c>
      <c r="J117" s="50"/>
      <c r="K117" s="50"/>
    </row>
    <row r="119" customFormat="false" ht="14.9" hidden="false" customHeight="false" outlineLevel="0" collapsed="false">
      <c r="A119" s="0" t="s">
        <v>70</v>
      </c>
      <c r="B119" s="41" t="s">
        <v>22</v>
      </c>
      <c r="C119" s="0" t="s">
        <v>75</v>
      </c>
      <c r="G119" s="41" t="s">
        <v>29</v>
      </c>
      <c r="K119" s="0" t="s">
        <v>71</v>
      </c>
    </row>
    <row r="121" customFormat="false" ht="13.8" hidden="false" customHeight="false" outlineLevel="0" collapsed="false">
      <c r="A121" s="40" t="s">
        <v>72</v>
      </c>
      <c r="B121" s="37" t="s">
        <v>64</v>
      </c>
      <c r="C121" s="38" t="n">
        <v>6.9</v>
      </c>
      <c r="D121" s="0" t="n">
        <v>-3.36</v>
      </c>
      <c r="F121" s="38" t="n">
        <v>5.5</v>
      </c>
      <c r="G121" s="38" t="n">
        <v>0.47</v>
      </c>
      <c r="H121" s="38" t="n">
        <v>1.21</v>
      </c>
      <c r="I121" s="0" t="n">
        <f aca="false">H121-G121</f>
        <v>0.74</v>
      </c>
      <c r="J121" s="39" t="n">
        <f aca="false">SQRT(SUMSQ(I121:I125)/COUNTA(I121:I125))</f>
        <v>0.662314124868253</v>
      </c>
    </row>
    <row r="122" customFormat="false" ht="13.8" hidden="false" customHeight="false" outlineLevel="0" collapsed="false">
      <c r="A122" s="40"/>
      <c r="B122" s="37"/>
      <c r="C122" s="38" t="n">
        <v>8.9</v>
      </c>
      <c r="D122" s="0" t="n">
        <v>-2.97</v>
      </c>
      <c r="F122" s="38" t="n">
        <v>5.5</v>
      </c>
      <c r="G122" s="38" t="n">
        <v>0.46</v>
      </c>
      <c r="H122" s="38" t="n">
        <v>1.17</v>
      </c>
      <c r="I122" s="0" t="n">
        <f aca="false">H122-G122</f>
        <v>0.71</v>
      </c>
      <c r="J122" s="39"/>
    </row>
    <row r="123" customFormat="false" ht="13.8" hidden="false" customHeight="false" outlineLevel="0" collapsed="false">
      <c r="A123" s="40"/>
      <c r="B123" s="37"/>
      <c r="C123" s="38" t="n">
        <v>9.5</v>
      </c>
      <c r="D123" s="0" t="n">
        <v>-2.85</v>
      </c>
      <c r="F123" s="38" t="n">
        <v>6</v>
      </c>
      <c r="G123" s="38" t="n">
        <v>0.45</v>
      </c>
      <c r="H123" s="38" t="n">
        <v>1.11</v>
      </c>
      <c r="I123" s="0" t="n">
        <f aca="false">H123-G123</f>
        <v>0.66</v>
      </c>
      <c r="J123" s="39"/>
    </row>
    <row r="124" customFormat="false" ht="13.8" hidden="false" customHeight="false" outlineLevel="0" collapsed="false">
      <c r="A124" s="40"/>
      <c r="B124" s="37"/>
      <c r="C124" s="38" t="n">
        <v>10.9</v>
      </c>
      <c r="D124" s="0" t="n">
        <v>-2.56</v>
      </c>
      <c r="F124" s="38" t="n">
        <v>5.4</v>
      </c>
      <c r="G124" s="38" t="n">
        <v>0.45</v>
      </c>
      <c r="H124" s="38" t="n">
        <v>1.11</v>
      </c>
      <c r="I124" s="0" t="n">
        <f aca="false">H124-G124</f>
        <v>0.66</v>
      </c>
      <c r="J124" s="39"/>
    </row>
    <row r="125" customFormat="false" ht="13.8" hidden="false" customHeight="false" outlineLevel="0" collapsed="false">
      <c r="A125" s="40"/>
      <c r="B125" s="41" t="s">
        <v>22</v>
      </c>
      <c r="C125" s="38" t="n">
        <v>4.9</v>
      </c>
      <c r="D125" s="0" t="n">
        <v>-2.77</v>
      </c>
      <c r="F125" s="38" t="n">
        <v>6</v>
      </c>
      <c r="G125" s="55" t="n">
        <v>0.66</v>
      </c>
      <c r="H125" s="38" t="n">
        <v>1.18</v>
      </c>
      <c r="I125" s="0" t="n">
        <f aca="false">H125-G125</f>
        <v>0.52</v>
      </c>
      <c r="J125" s="39"/>
    </row>
    <row r="126" customFormat="false" ht="13.8" hidden="false" customHeight="false" outlineLevel="0" collapsed="false">
      <c r="A126" s="40"/>
      <c r="B126" s="37" t="s">
        <v>16</v>
      </c>
      <c r="C126" s="38" t="n">
        <v>1.2</v>
      </c>
      <c r="D126" s="0" t="n">
        <v>0.23</v>
      </c>
      <c r="F126" s="38" t="n">
        <v>6.3</v>
      </c>
      <c r="G126" s="55" t="n">
        <v>1.2</v>
      </c>
      <c r="H126" s="38" t="n">
        <v>1.25</v>
      </c>
      <c r="I126" s="0" t="n">
        <f aca="false">H126-G126</f>
        <v>0.05</v>
      </c>
      <c r="J126" s="39" t="n">
        <f aca="false">SQRT(SUMSQ(I126:I130)/COUNTA(I126:I130))</f>
        <v>0.115238882327103</v>
      </c>
    </row>
    <row r="127" customFormat="false" ht="13.8" hidden="false" customHeight="false" outlineLevel="0" collapsed="false">
      <c r="A127" s="40"/>
      <c r="B127" s="37"/>
      <c r="C127" s="53" t="n">
        <v>2</v>
      </c>
      <c r="D127" s="26" t="n">
        <v>0.41</v>
      </c>
      <c r="F127" s="38" t="n">
        <v>17</v>
      </c>
      <c r="G127" s="43" t="n">
        <v>1.1</v>
      </c>
      <c r="H127" s="38" t="n">
        <v>1.16</v>
      </c>
      <c r="I127" s="0" t="n">
        <f aca="false">H127-G127</f>
        <v>0.0599999999999998</v>
      </c>
      <c r="J127" s="39"/>
    </row>
    <row r="128" customFormat="false" ht="13.8" hidden="false" customHeight="false" outlineLevel="0" collapsed="false">
      <c r="A128" s="40"/>
      <c r="B128" s="37"/>
      <c r="C128" s="38" t="n">
        <v>2.3</v>
      </c>
      <c r="D128" s="0" t="n">
        <v>0.47</v>
      </c>
      <c r="F128" s="38" t="n">
        <v>7</v>
      </c>
      <c r="G128" s="38" t="n">
        <v>1.06</v>
      </c>
      <c r="H128" s="38" t="n">
        <v>1.17</v>
      </c>
      <c r="I128" s="0" t="n">
        <f aca="false">H128-G128</f>
        <v>0.11</v>
      </c>
      <c r="J128" s="39"/>
    </row>
    <row r="129" customFormat="false" ht="13.8" hidden="false" customHeight="false" outlineLevel="0" collapsed="false">
      <c r="A129" s="40"/>
      <c r="B129" s="37"/>
      <c r="C129" s="38" t="n">
        <v>2.9</v>
      </c>
      <c r="D129" s="0" t="n">
        <v>0.6</v>
      </c>
      <c r="F129" s="38" t="n">
        <v>7</v>
      </c>
      <c r="G129" s="55" t="n">
        <v>1</v>
      </c>
      <c r="H129" s="38" t="n">
        <v>1.11</v>
      </c>
      <c r="I129" s="0" t="n">
        <f aca="false">H129-G129</f>
        <v>0.11</v>
      </c>
      <c r="J129" s="39"/>
    </row>
    <row r="130" customFormat="false" ht="13.8" hidden="false" customHeight="false" outlineLevel="0" collapsed="false">
      <c r="A130" s="40"/>
      <c r="B130" s="37"/>
      <c r="C130" s="53" t="n">
        <v>5</v>
      </c>
      <c r="D130" s="0" t="n">
        <v>1.06</v>
      </c>
      <c r="F130" s="38" t="n">
        <v>4</v>
      </c>
      <c r="G130" s="55" t="n">
        <v>0.82</v>
      </c>
      <c r="H130" s="38" t="n">
        <v>1.01</v>
      </c>
      <c r="I130" s="0" t="n">
        <f aca="false">H130-G130</f>
        <v>0.19</v>
      </c>
      <c r="J130" s="39"/>
    </row>
    <row r="132" customFormat="false" ht="13.8" hidden="false" customHeight="false" outlineLevel="0" collapsed="false">
      <c r="C132" s="56" t="s">
        <v>73</v>
      </c>
      <c r="D132" s="56"/>
      <c r="E132" s="56"/>
      <c r="F132" s="56"/>
      <c r="G132" s="56"/>
      <c r="H132" s="56"/>
      <c r="I132" s="56"/>
      <c r="J132" s="56"/>
      <c r="K132" s="56"/>
    </row>
    <row r="1048576" customFormat="false" ht="12.8" hidden="false" customHeight="false" outlineLevel="0" collapsed="false"/>
  </sheetData>
  <mergeCells count="82">
    <mergeCell ref="AI3:AI20"/>
    <mergeCell ref="C27:K27"/>
    <mergeCell ref="A29:A30"/>
    <mergeCell ref="B29:B30"/>
    <mergeCell ref="C29:C30"/>
    <mergeCell ref="D29:D30"/>
    <mergeCell ref="F29:F30"/>
    <mergeCell ref="G29:H29"/>
    <mergeCell ref="I29:I30"/>
    <mergeCell ref="J29:J30"/>
    <mergeCell ref="K29:K30"/>
    <mergeCell ref="L29:L30"/>
    <mergeCell ref="A31:A33"/>
    <mergeCell ref="B31:B33"/>
    <mergeCell ref="J31:J33"/>
    <mergeCell ref="K31:K33"/>
    <mergeCell ref="A35:A43"/>
    <mergeCell ref="J35:J39"/>
    <mergeCell ref="K35:K39"/>
    <mergeCell ref="L35:L39"/>
    <mergeCell ref="B36:B38"/>
    <mergeCell ref="B40:B43"/>
    <mergeCell ref="K40:K43"/>
    <mergeCell ref="A45:A48"/>
    <mergeCell ref="B45:B48"/>
    <mergeCell ref="J45:J48"/>
    <mergeCell ref="K45:K48"/>
    <mergeCell ref="A50:A53"/>
    <mergeCell ref="B50:B53"/>
    <mergeCell ref="J50:J51"/>
    <mergeCell ref="K50:K52"/>
    <mergeCell ref="J52:J53"/>
    <mergeCell ref="A55:A61"/>
    <mergeCell ref="B55:B61"/>
    <mergeCell ref="J55:J61"/>
    <mergeCell ref="K55:K61"/>
    <mergeCell ref="A63:A71"/>
    <mergeCell ref="B63:B71"/>
    <mergeCell ref="H63:H71"/>
    <mergeCell ref="A74:A83"/>
    <mergeCell ref="B74:B77"/>
    <mergeCell ref="J74:J78"/>
    <mergeCell ref="B79:B83"/>
    <mergeCell ref="J79:J83"/>
    <mergeCell ref="C85:K85"/>
    <mergeCell ref="C87:K87"/>
    <mergeCell ref="A89:A90"/>
    <mergeCell ref="B89:B90"/>
    <mergeCell ref="C89:C90"/>
    <mergeCell ref="D89:D90"/>
    <mergeCell ref="F89:F90"/>
    <mergeCell ref="G89:H89"/>
    <mergeCell ref="I89:I90"/>
    <mergeCell ref="J89:J90"/>
    <mergeCell ref="K89:K90"/>
    <mergeCell ref="L89:L90"/>
    <mergeCell ref="A91:A93"/>
    <mergeCell ref="B91:B93"/>
    <mergeCell ref="J91:J93"/>
    <mergeCell ref="K91:K93"/>
    <mergeCell ref="A95:A103"/>
    <mergeCell ref="J95:J99"/>
    <mergeCell ref="K95:K99"/>
    <mergeCell ref="L95:L99"/>
    <mergeCell ref="B96:B98"/>
    <mergeCell ref="B100:B103"/>
    <mergeCell ref="K100:K103"/>
    <mergeCell ref="A105:A108"/>
    <mergeCell ref="B105:B108"/>
    <mergeCell ref="J105:J106"/>
    <mergeCell ref="K105:K107"/>
    <mergeCell ref="J107:J108"/>
    <mergeCell ref="A110:A117"/>
    <mergeCell ref="B110:B117"/>
    <mergeCell ref="J110:J117"/>
    <mergeCell ref="K110:K117"/>
    <mergeCell ref="A121:A130"/>
    <mergeCell ref="B121:B124"/>
    <mergeCell ref="J121:J125"/>
    <mergeCell ref="B126:B130"/>
    <mergeCell ref="J126:J130"/>
    <mergeCell ref="C132:K132"/>
  </mergeCells>
  <hyperlinks>
    <hyperlink ref="K45" r:id="rId1" display="Appl. Phys. Lett. 99, 042107 (2011); https://doi.org/10.1063/1.3617461"/>
    <hyperlink ref="K110" r:id="rId2" display="Appl. Phys. Lett. 99, 042107 (2011); https://doi.org/10.1063/1.361746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2022-09-19T08:55:20Z</dcterms:created>
  <dc:creator>Thilo</dc:creator>
  <dc:description/>
  <dc:language>en-US</dc:language>
  <cp:lastModifiedBy/>
  <dcterms:modified xsi:type="dcterms:W3CDTF">2023-02-07T18:56:30Z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