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ropbox\Uni\STATS050\"/>
    </mc:Choice>
  </mc:AlternateContent>
  <bookViews>
    <workbookView xWindow="0" yWindow="0" windowWidth="15345" windowHeight="4755"/>
  </bookViews>
  <sheets>
    <sheet name="Question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B4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" i="1"/>
  <c r="E4" i="1"/>
  <c r="E2" i="1"/>
  <c r="D44" i="1"/>
  <c r="C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</calcChain>
</file>

<file path=xl/sharedStrings.xml><?xml version="1.0" encoding="utf-8"?>
<sst xmlns="http://schemas.openxmlformats.org/spreadsheetml/2006/main" count="6" uniqueCount="6">
  <si>
    <t>First</t>
  </si>
  <si>
    <t>Second</t>
  </si>
  <si>
    <t>Third</t>
  </si>
  <si>
    <t>Average</t>
  </si>
  <si>
    <t>Linear Regression Slope</t>
  </si>
  <si>
    <t>Correlation Co-efficient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</si>
</sst>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</a:t>
            </a:r>
            <a:r>
              <a:rPr lang="en-GB" baseline="0"/>
              <a:t> Computer Processing Power Averages </a:t>
            </a:r>
          </a:p>
          <a:p>
            <a:pPr>
              <a:defRPr/>
            </a:pPr>
            <a:endParaRPr lang="en-GB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'Question 2'!$A$2:$A$44</c:f>
              <c:numCache>
                <c:formatCode>mmm\-yy</c:formatCode>
                <c:ptCount val="43"/>
                <c:pt idx="0">
                  <c:v>34121</c:v>
                </c:pt>
                <c:pt idx="1">
                  <c:v>34274</c:v>
                </c:pt>
                <c:pt idx="2">
                  <c:v>34486</c:v>
                </c:pt>
                <c:pt idx="3">
                  <c:v>34639</c:v>
                </c:pt>
                <c:pt idx="4">
                  <c:v>34851</c:v>
                </c:pt>
                <c:pt idx="5">
                  <c:v>35004</c:v>
                </c:pt>
                <c:pt idx="6">
                  <c:v>35217</c:v>
                </c:pt>
                <c:pt idx="7">
                  <c:v>35370</c:v>
                </c:pt>
                <c:pt idx="8">
                  <c:v>35582</c:v>
                </c:pt>
                <c:pt idx="9">
                  <c:v>35735</c:v>
                </c:pt>
                <c:pt idx="10">
                  <c:v>35947</c:v>
                </c:pt>
                <c:pt idx="11">
                  <c:v>36100</c:v>
                </c:pt>
                <c:pt idx="12">
                  <c:v>36312</c:v>
                </c:pt>
                <c:pt idx="13">
                  <c:v>36465</c:v>
                </c:pt>
                <c:pt idx="14">
                  <c:v>36678</c:v>
                </c:pt>
                <c:pt idx="15">
                  <c:v>36831</c:v>
                </c:pt>
                <c:pt idx="16">
                  <c:v>37043</c:v>
                </c:pt>
                <c:pt idx="17">
                  <c:v>37196</c:v>
                </c:pt>
                <c:pt idx="18">
                  <c:v>37408</c:v>
                </c:pt>
                <c:pt idx="19">
                  <c:v>37561</c:v>
                </c:pt>
                <c:pt idx="20">
                  <c:v>37773</c:v>
                </c:pt>
                <c:pt idx="21">
                  <c:v>37926</c:v>
                </c:pt>
                <c:pt idx="22">
                  <c:v>38139</c:v>
                </c:pt>
                <c:pt idx="23">
                  <c:v>38292</c:v>
                </c:pt>
                <c:pt idx="24">
                  <c:v>38504</c:v>
                </c:pt>
                <c:pt idx="25">
                  <c:v>38657</c:v>
                </c:pt>
                <c:pt idx="26">
                  <c:v>38869</c:v>
                </c:pt>
                <c:pt idx="27">
                  <c:v>39022</c:v>
                </c:pt>
                <c:pt idx="28">
                  <c:v>39234</c:v>
                </c:pt>
                <c:pt idx="29">
                  <c:v>39387</c:v>
                </c:pt>
                <c:pt idx="30">
                  <c:v>39600</c:v>
                </c:pt>
                <c:pt idx="31">
                  <c:v>39753</c:v>
                </c:pt>
                <c:pt idx="32">
                  <c:v>39965</c:v>
                </c:pt>
                <c:pt idx="33">
                  <c:v>40118</c:v>
                </c:pt>
                <c:pt idx="34">
                  <c:v>40330</c:v>
                </c:pt>
                <c:pt idx="35">
                  <c:v>40483</c:v>
                </c:pt>
                <c:pt idx="36">
                  <c:v>40695</c:v>
                </c:pt>
                <c:pt idx="37">
                  <c:v>40848</c:v>
                </c:pt>
                <c:pt idx="38">
                  <c:v>41061</c:v>
                </c:pt>
                <c:pt idx="39">
                  <c:v>41214</c:v>
                </c:pt>
                <c:pt idx="40">
                  <c:v>41426</c:v>
                </c:pt>
                <c:pt idx="41">
                  <c:v>41579</c:v>
                </c:pt>
                <c:pt idx="42">
                  <c:v>41791</c:v>
                </c:pt>
              </c:numCache>
            </c:numRef>
          </c:cat>
          <c:val>
            <c:numRef>
              <c:f>'Question 2'!$E$2:$E$44</c:f>
              <c:numCache>
                <c:formatCode>General</c:formatCode>
                <c:ptCount val="43"/>
                <c:pt idx="0">
                  <c:v>40.166666666666664</c:v>
                </c:pt>
                <c:pt idx="1">
                  <c:v>69.7</c:v>
                </c:pt>
                <c:pt idx="2">
                  <c:v>109.03333333333335</c:v>
                </c:pt>
                <c:pt idx="3">
                  <c:v>124.36666666666667</c:v>
                </c:pt>
                <c:pt idx="4">
                  <c:v>146.83333333333334</c:v>
                </c:pt>
                <c:pt idx="5">
                  <c:v>146.83333333333334</c:v>
                </c:pt>
                <c:pt idx="6">
                  <c:v>177.93333333333331</c:v>
                </c:pt>
                <c:pt idx="7">
                  <c:v>272.5333333333333</c:v>
                </c:pt>
                <c:pt idx="8">
                  <c:v>551.73333333333335</c:v>
                </c:pt>
                <c:pt idx="9">
                  <c:v>800.76666666666677</c:v>
                </c:pt>
                <c:pt idx="10">
                  <c:v>954.33333333333337</c:v>
                </c:pt>
                <c:pt idx="11">
                  <c:v>1014.6666666666666</c:v>
                </c:pt>
                <c:pt idx="12">
                  <c:v>1540</c:v>
                </c:pt>
                <c:pt idx="13">
                  <c:v>2043.6666666666667</c:v>
                </c:pt>
                <c:pt idx="14">
                  <c:v>2043.6666666666667</c:v>
                </c:pt>
                <c:pt idx="15">
                  <c:v>3153.6666666666665</c:v>
                </c:pt>
                <c:pt idx="16">
                  <c:v>4043.6666666666665</c:v>
                </c:pt>
                <c:pt idx="17">
                  <c:v>4779</c:v>
                </c:pt>
                <c:pt idx="18">
                  <c:v>15849.666666666666</c:v>
                </c:pt>
                <c:pt idx="19">
                  <c:v>17104.666666666668</c:v>
                </c:pt>
                <c:pt idx="20">
                  <c:v>19124.666666666668</c:v>
                </c:pt>
                <c:pt idx="21">
                  <c:v>20006.666666666668</c:v>
                </c:pt>
                <c:pt idx="22">
                  <c:v>23226.666666666668</c:v>
                </c:pt>
                <c:pt idx="23">
                  <c:v>52816.666666666664</c:v>
                </c:pt>
                <c:pt idx="24">
                  <c:v>93333.333333333328</c:v>
                </c:pt>
                <c:pt idx="25">
                  <c:v>145100</c:v>
                </c:pt>
                <c:pt idx="26">
                  <c:v>149233.33333333334</c:v>
                </c:pt>
                <c:pt idx="27">
                  <c:v>157766.66666666666</c:v>
                </c:pt>
                <c:pt idx="28">
                  <c:v>161233.33333333334</c:v>
                </c:pt>
                <c:pt idx="29">
                  <c:v>257466.66666666666</c:v>
                </c:pt>
                <c:pt idx="30">
                  <c:v>655833.33333333337</c:v>
                </c:pt>
                <c:pt idx="31">
                  <c:v>883666.66666666663</c:v>
                </c:pt>
                <c:pt idx="32">
                  <c:v>996500</c:v>
                </c:pt>
                <c:pt idx="33">
                  <c:v>1210900</c:v>
                </c:pt>
                <c:pt idx="34">
                  <c:v>1357333.3333333333</c:v>
                </c:pt>
                <c:pt idx="35">
                  <c:v>1865333.3333333333</c:v>
                </c:pt>
                <c:pt idx="36">
                  <c:v>4366000</c:v>
                </c:pt>
                <c:pt idx="37">
                  <c:v>4945000</c:v>
                </c:pt>
                <c:pt idx="38">
                  <c:v>11665733.333333334</c:v>
                </c:pt>
                <c:pt idx="39">
                  <c:v>14808266.666666666</c:v>
                </c:pt>
                <c:pt idx="40">
                  <c:v>22875300</c:v>
                </c:pt>
                <c:pt idx="41">
                  <c:v>22875300</c:v>
                </c:pt>
                <c:pt idx="42">
                  <c:v>22875300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23240"/>
        <c:axId val="420723632"/>
      </c:lineChart>
      <c:dateAx>
        <c:axId val="420723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3632"/>
        <c:crosses val="autoZero"/>
        <c:auto val="1"/>
        <c:lblOffset val="100"/>
        <c:baseTimeUnit val="months"/>
      </c:dateAx>
      <c:valAx>
        <c:axId val="4207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19051</xdr:rowOff>
    </xdr:from>
    <xdr:to>
      <xdr:col>19</xdr:col>
      <xdr:colOff>581025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I3" sqref="I3"/>
    </sheetView>
  </sheetViews>
  <sheetFormatPr defaultRowHeight="15" x14ac:dyDescent="0.25"/>
  <cols>
    <col min="7" max="7" width="21.7109375" customWidth="1"/>
  </cols>
  <sheetData>
    <row r="1" spans="1:8" x14ac:dyDescent="0.25">
      <c r="B1" t="s">
        <v>0</v>
      </c>
      <c r="C1" t="s">
        <v>1</v>
      </c>
      <c r="D1" t="s">
        <v>2</v>
      </c>
      <c r="E1" s="2" t="s">
        <v>3</v>
      </c>
    </row>
    <row r="2" spans="1:8" x14ac:dyDescent="0.25">
      <c r="A2" s="1">
        <v>34121</v>
      </c>
      <c r="B2">
        <v>59.7</v>
      </c>
      <c r="C2">
        <v>30.4</v>
      </c>
      <c r="D2">
        <v>30.4</v>
      </c>
      <c r="E2">
        <f>(D2+C2+B2)/3</f>
        <v>40.166666666666664</v>
      </c>
      <c r="G2" t="s">
        <v>4</v>
      </c>
      <c r="H2">
        <f>SLOPE(E2:E44,A2:A44)</f>
        <v>1713.9750445116315</v>
      </c>
    </row>
    <row r="3" spans="1:8" x14ac:dyDescent="0.25">
      <c r="A3" s="1">
        <v>34274</v>
      </c>
      <c r="B3">
        <v>124</v>
      </c>
      <c r="C3">
        <v>54.7</v>
      </c>
      <c r="D3">
        <v>30.4</v>
      </c>
      <c r="E3">
        <f>(D3+C3+B3)/3</f>
        <v>69.7</v>
      </c>
      <c r="G3" t="s">
        <v>5</v>
      </c>
      <c r="H3">
        <f>CORREL(E2:E44,A2:A44)</f>
        <v>0.62082130326010432</v>
      </c>
    </row>
    <row r="4" spans="1:8" x14ac:dyDescent="0.25">
      <c r="A4" s="1">
        <v>34486</v>
      </c>
      <c r="B4">
        <v>143.4</v>
      </c>
      <c r="C4">
        <v>124</v>
      </c>
      <c r="D4">
        <v>59.7</v>
      </c>
      <c r="E4">
        <f>(D4+C4+B4)/3</f>
        <v>109.03333333333335</v>
      </c>
    </row>
    <row r="5" spans="1:8" x14ac:dyDescent="0.25">
      <c r="A5" s="1">
        <v>34639</v>
      </c>
      <c r="B5">
        <v>170</v>
      </c>
      <c r="C5">
        <v>143.4</v>
      </c>
      <c r="D5">
        <v>59.7</v>
      </c>
      <c r="E5">
        <f t="shared" ref="E5:E44" si="0">(D5+C5+B5)/3</f>
        <v>124.36666666666667</v>
      </c>
    </row>
    <row r="6" spans="1:8" x14ac:dyDescent="0.25">
      <c r="A6" s="1">
        <v>34851</v>
      </c>
      <c r="B6">
        <v>170</v>
      </c>
      <c r="C6">
        <v>143.4</v>
      </c>
      <c r="D6">
        <v>127.1</v>
      </c>
      <c r="E6">
        <f t="shared" si="0"/>
        <v>146.83333333333334</v>
      </c>
    </row>
    <row r="7" spans="1:8" x14ac:dyDescent="0.25">
      <c r="A7" s="1">
        <v>35004</v>
      </c>
      <c r="B7">
        <v>170</v>
      </c>
      <c r="C7">
        <v>143.4</v>
      </c>
      <c r="D7">
        <v>127.1</v>
      </c>
      <c r="E7">
        <f t="shared" si="0"/>
        <v>146.83333333333334</v>
      </c>
    </row>
    <row r="8" spans="1:8" x14ac:dyDescent="0.25">
      <c r="A8" s="1">
        <v>35217</v>
      </c>
      <c r="B8">
        <v>220.4</v>
      </c>
      <c r="C8">
        <v>170</v>
      </c>
      <c r="D8">
        <v>143.4</v>
      </c>
      <c r="E8">
        <f t="shared" si="0"/>
        <v>177.93333333333331</v>
      </c>
    </row>
    <row r="9" spans="1:8" x14ac:dyDescent="0.25">
      <c r="A9" s="1">
        <v>35370</v>
      </c>
      <c r="B9">
        <v>368.2</v>
      </c>
      <c r="C9">
        <v>229</v>
      </c>
      <c r="D9">
        <v>220.4</v>
      </c>
      <c r="E9">
        <f t="shared" si="0"/>
        <v>272.5333333333333</v>
      </c>
    </row>
    <row r="10" spans="1:8" x14ac:dyDescent="0.25">
      <c r="A10" s="1">
        <v>35582</v>
      </c>
      <c r="B10">
        <v>1068</v>
      </c>
      <c r="C10">
        <v>358.2</v>
      </c>
      <c r="D10">
        <v>229</v>
      </c>
      <c r="E10" s="3">
        <f t="shared" si="0"/>
        <v>551.73333333333335</v>
      </c>
    </row>
    <row r="11" spans="1:8" x14ac:dyDescent="0.25">
      <c r="A11" s="1">
        <v>35735</v>
      </c>
      <c r="B11">
        <v>1338</v>
      </c>
      <c r="C11">
        <v>634</v>
      </c>
      <c r="D11">
        <v>430.3</v>
      </c>
      <c r="E11">
        <f t="shared" si="0"/>
        <v>800.76666666666677</v>
      </c>
    </row>
    <row r="12" spans="1:8" x14ac:dyDescent="0.25">
      <c r="A12" s="1">
        <v>35947</v>
      </c>
      <c r="B12">
        <v>1338</v>
      </c>
      <c r="C12">
        <v>891</v>
      </c>
      <c r="D12">
        <v>634</v>
      </c>
      <c r="E12">
        <f t="shared" si="0"/>
        <v>954.33333333333337</v>
      </c>
    </row>
    <row r="13" spans="1:8" x14ac:dyDescent="0.25">
      <c r="A13" s="1">
        <v>36100</v>
      </c>
      <c r="B13">
        <v>1338</v>
      </c>
      <c r="C13">
        <v>891</v>
      </c>
      <c r="D13">
        <v>815</v>
      </c>
      <c r="E13">
        <f t="shared" si="0"/>
        <v>1014.6666666666666</v>
      </c>
    </row>
    <row r="14" spans="1:8" x14ac:dyDescent="0.25">
      <c r="A14" s="1">
        <v>36312</v>
      </c>
      <c r="B14">
        <v>2121</v>
      </c>
      <c r="C14">
        <v>1608</v>
      </c>
      <c r="D14">
        <v>891</v>
      </c>
      <c r="E14">
        <f t="shared" si="0"/>
        <v>1540</v>
      </c>
    </row>
    <row r="15" spans="1:8" x14ac:dyDescent="0.25">
      <c r="A15" s="1">
        <v>36465</v>
      </c>
      <c r="B15">
        <v>2379</v>
      </c>
      <c r="C15">
        <v>2144</v>
      </c>
      <c r="D15">
        <v>1608</v>
      </c>
      <c r="E15">
        <f t="shared" si="0"/>
        <v>2043.6666666666667</v>
      </c>
    </row>
    <row r="16" spans="1:8" x14ac:dyDescent="0.25">
      <c r="A16" s="1">
        <v>36678</v>
      </c>
      <c r="B16">
        <v>2379</v>
      </c>
      <c r="C16">
        <v>2144</v>
      </c>
      <c r="D16">
        <v>1608</v>
      </c>
      <c r="E16">
        <f t="shared" si="0"/>
        <v>2043.6666666666667</v>
      </c>
    </row>
    <row r="17" spans="1:5" x14ac:dyDescent="0.25">
      <c r="A17" s="1">
        <v>36831</v>
      </c>
      <c r="B17">
        <v>4938</v>
      </c>
      <c r="C17">
        <v>2379</v>
      </c>
      <c r="D17">
        <v>2144</v>
      </c>
      <c r="E17">
        <f t="shared" si="0"/>
        <v>3153.6666666666665</v>
      </c>
    </row>
    <row r="18" spans="1:5" x14ac:dyDescent="0.25">
      <c r="A18" s="1">
        <v>37043</v>
      </c>
      <c r="B18">
        <v>7226</v>
      </c>
      <c r="C18">
        <v>2526</v>
      </c>
      <c r="D18">
        <v>2379</v>
      </c>
      <c r="E18">
        <f t="shared" si="0"/>
        <v>4043.6666666666665</v>
      </c>
    </row>
    <row r="19" spans="1:5" x14ac:dyDescent="0.25">
      <c r="A19" s="1">
        <v>37196</v>
      </c>
      <c r="B19">
        <v>7226</v>
      </c>
      <c r="C19">
        <v>4059</v>
      </c>
      <c r="D19">
        <v>3052</v>
      </c>
      <c r="E19">
        <f t="shared" si="0"/>
        <v>4779</v>
      </c>
    </row>
    <row r="20" spans="1:5" x14ac:dyDescent="0.25">
      <c r="A20" s="1">
        <v>37408</v>
      </c>
      <c r="B20">
        <v>35860</v>
      </c>
      <c r="C20">
        <v>7226</v>
      </c>
      <c r="D20">
        <v>4463</v>
      </c>
      <c r="E20">
        <f t="shared" si="0"/>
        <v>15849.666666666666</v>
      </c>
    </row>
    <row r="21" spans="1:5" x14ac:dyDescent="0.25">
      <c r="A21" s="1">
        <v>37561</v>
      </c>
      <c r="B21">
        <v>35860</v>
      </c>
      <c r="C21">
        <v>7727</v>
      </c>
      <c r="D21">
        <v>7727</v>
      </c>
      <c r="E21">
        <f t="shared" si="0"/>
        <v>17104.666666666668</v>
      </c>
    </row>
    <row r="22" spans="1:5" x14ac:dyDescent="0.25">
      <c r="A22" s="1">
        <v>37773</v>
      </c>
      <c r="B22">
        <v>35860</v>
      </c>
      <c r="C22">
        <v>13880</v>
      </c>
      <c r="D22">
        <v>7634</v>
      </c>
      <c r="E22">
        <f t="shared" si="0"/>
        <v>19124.666666666668</v>
      </c>
    </row>
    <row r="23" spans="1:5" x14ac:dyDescent="0.25">
      <c r="A23" s="1">
        <v>37926</v>
      </c>
      <c r="B23">
        <v>35860</v>
      </c>
      <c r="C23">
        <v>13880</v>
      </c>
      <c r="D23">
        <v>10280</v>
      </c>
      <c r="E23">
        <f t="shared" si="0"/>
        <v>20006.666666666668</v>
      </c>
    </row>
    <row r="24" spans="1:5" x14ac:dyDescent="0.25">
      <c r="A24" s="1">
        <v>38139</v>
      </c>
      <c r="B24">
        <v>35860</v>
      </c>
      <c r="C24">
        <v>19940</v>
      </c>
      <c r="D24">
        <v>13880</v>
      </c>
      <c r="E24">
        <f t="shared" si="0"/>
        <v>23226.666666666668</v>
      </c>
    </row>
    <row r="25" spans="1:5" x14ac:dyDescent="0.25">
      <c r="A25" s="1">
        <v>38292</v>
      </c>
      <c r="B25">
        <v>70720</v>
      </c>
      <c r="C25">
        <v>51870</v>
      </c>
      <c r="D25">
        <v>35860</v>
      </c>
      <c r="E25">
        <f t="shared" si="0"/>
        <v>52816.666666666664</v>
      </c>
    </row>
    <row r="26" spans="1:5" x14ac:dyDescent="0.25">
      <c r="A26" s="1">
        <v>38504</v>
      </c>
      <c r="B26">
        <f>136.8*1000</f>
        <v>136800</v>
      </c>
      <c r="C26">
        <f>91.3*1000</f>
        <v>91300</v>
      </c>
      <c r="D26">
        <f>51.9*1000</f>
        <v>51900</v>
      </c>
      <c r="E26">
        <f t="shared" si="0"/>
        <v>93333.333333333328</v>
      </c>
    </row>
    <row r="27" spans="1:5" x14ac:dyDescent="0.25">
      <c r="A27" s="1">
        <v>38657</v>
      </c>
      <c r="B27">
        <f>280.6*1000</f>
        <v>280600</v>
      </c>
      <c r="C27">
        <f>1000*91.3</f>
        <v>91300</v>
      </c>
      <c r="D27">
        <f>1000*63.4</f>
        <v>63400</v>
      </c>
      <c r="E27">
        <f t="shared" si="0"/>
        <v>145100</v>
      </c>
    </row>
    <row r="28" spans="1:5" x14ac:dyDescent="0.25">
      <c r="A28" s="1">
        <v>38869</v>
      </c>
      <c r="B28">
        <f>1000*280.6</f>
        <v>280600</v>
      </c>
      <c r="C28">
        <f>1000*91.3</f>
        <v>91300</v>
      </c>
      <c r="D28">
        <f>1000*75.8</f>
        <v>75800</v>
      </c>
      <c r="E28">
        <f t="shared" si="0"/>
        <v>149233.33333333334</v>
      </c>
    </row>
    <row r="29" spans="1:5" x14ac:dyDescent="0.25">
      <c r="A29" s="1">
        <v>39022</v>
      </c>
      <c r="B29">
        <f>1000*280.6</f>
        <v>280600</v>
      </c>
      <c r="C29">
        <f>1000*101.4</f>
        <v>101400</v>
      </c>
      <c r="D29">
        <f>1000*91.3</f>
        <v>91300</v>
      </c>
      <c r="E29">
        <f t="shared" si="0"/>
        <v>157766.66666666666</v>
      </c>
    </row>
    <row r="30" spans="1:5" x14ac:dyDescent="0.25">
      <c r="A30" s="1">
        <v>39234</v>
      </c>
      <c r="B30">
        <f>1000*280.6</f>
        <v>280600</v>
      </c>
      <c r="C30">
        <f>1000*101.7</f>
        <v>101700</v>
      </c>
      <c r="D30">
        <f>1000*101.4</f>
        <v>101400</v>
      </c>
      <c r="E30">
        <f t="shared" si="0"/>
        <v>161233.33333333334</v>
      </c>
    </row>
    <row r="31" spans="1:5" x14ac:dyDescent="0.25">
      <c r="A31" s="1">
        <v>39387</v>
      </c>
      <c r="B31">
        <f>1000*478.2</f>
        <v>478200</v>
      </c>
      <c r="C31">
        <f>1000*167.3</f>
        <v>167300</v>
      </c>
      <c r="D31">
        <f>1000*126.9</f>
        <v>126900</v>
      </c>
      <c r="E31">
        <f t="shared" si="0"/>
        <v>257466.66666666666</v>
      </c>
    </row>
    <row r="32" spans="1:5" x14ac:dyDescent="0.25">
      <c r="A32" s="1">
        <v>39600</v>
      </c>
      <c r="B32">
        <f>1000*1026</f>
        <v>1026000</v>
      </c>
      <c r="C32">
        <f>1000*478.2</f>
        <v>478200</v>
      </c>
      <c r="D32">
        <f>1000*463.3</f>
        <v>463300</v>
      </c>
      <c r="E32">
        <f t="shared" si="0"/>
        <v>655833.33333333337</v>
      </c>
    </row>
    <row r="33" spans="1:5" x14ac:dyDescent="0.25">
      <c r="A33" s="1">
        <v>39753</v>
      </c>
      <c r="B33">
        <f>1000*1105</f>
        <v>1105000</v>
      </c>
      <c r="C33">
        <f>1000*1059</f>
        <v>1059000</v>
      </c>
      <c r="D33">
        <f>1000*487</f>
        <v>487000</v>
      </c>
      <c r="E33">
        <f t="shared" si="0"/>
        <v>883666.66666666663</v>
      </c>
    </row>
    <row r="34" spans="1:5" x14ac:dyDescent="0.25">
      <c r="A34" s="1">
        <v>39965</v>
      </c>
      <c r="B34">
        <f>1000*1105</f>
        <v>1105000</v>
      </c>
      <c r="C34">
        <f>1000*1059</f>
        <v>1059000</v>
      </c>
      <c r="D34">
        <f>1000*825.5</f>
        <v>825500</v>
      </c>
      <c r="E34">
        <f t="shared" si="0"/>
        <v>996500</v>
      </c>
    </row>
    <row r="35" spans="1:5" x14ac:dyDescent="0.25">
      <c r="A35" s="1">
        <v>40118</v>
      </c>
      <c r="B35">
        <f>1000*1759</f>
        <v>1759000</v>
      </c>
      <c r="C35">
        <f>1000*1042</f>
        <v>1042000</v>
      </c>
      <c r="D35">
        <f>1000*831.7</f>
        <v>831700</v>
      </c>
      <c r="E35">
        <f t="shared" si="0"/>
        <v>1210900</v>
      </c>
    </row>
    <row r="36" spans="1:5" x14ac:dyDescent="0.25">
      <c r="A36" s="1">
        <v>40330</v>
      </c>
      <c r="B36">
        <f>1000*1759</f>
        <v>1759000</v>
      </c>
      <c r="C36">
        <f>1000*1271</f>
        <v>1271000</v>
      </c>
      <c r="D36">
        <f>1000*1042</f>
        <v>1042000</v>
      </c>
      <c r="E36">
        <f t="shared" si="0"/>
        <v>1357333.3333333333</v>
      </c>
    </row>
    <row r="37" spans="1:5" x14ac:dyDescent="0.25">
      <c r="A37" s="1">
        <v>40483</v>
      </c>
      <c r="B37">
        <f>1000*2566</f>
        <v>2566000</v>
      </c>
      <c r="C37">
        <f>1000*1759</f>
        <v>1759000</v>
      </c>
      <c r="D37">
        <f>1000*1271</f>
        <v>1271000</v>
      </c>
      <c r="E37">
        <f t="shared" si="0"/>
        <v>1865333.3333333333</v>
      </c>
    </row>
    <row r="38" spans="1:5" x14ac:dyDescent="0.25">
      <c r="A38" s="1">
        <v>40695</v>
      </c>
      <c r="B38">
        <f>1000*8773</f>
        <v>8773000</v>
      </c>
      <c r="C38">
        <f>1000*2566</f>
        <v>2566000</v>
      </c>
      <c r="D38">
        <f>1000*1759</f>
        <v>1759000</v>
      </c>
      <c r="E38">
        <f t="shared" si="0"/>
        <v>4366000</v>
      </c>
    </row>
    <row r="39" spans="1:5" x14ac:dyDescent="0.25">
      <c r="A39" s="1">
        <v>40848</v>
      </c>
      <c r="B39">
        <f>1000*10510</f>
        <v>10510000</v>
      </c>
      <c r="C39">
        <f>1000*2566</f>
        <v>2566000</v>
      </c>
      <c r="D39">
        <f>1000*1759</f>
        <v>1759000</v>
      </c>
      <c r="E39">
        <f t="shared" si="0"/>
        <v>4945000</v>
      </c>
    </row>
    <row r="40" spans="1:5" x14ac:dyDescent="0.25">
      <c r="A40" s="1">
        <v>41061</v>
      </c>
      <c r="B40">
        <f>1000*16324.8</f>
        <v>16324800</v>
      </c>
      <c r="C40">
        <f>1000*10510</f>
        <v>10510000</v>
      </c>
      <c r="D40">
        <f>1000*8162.4</f>
        <v>8162400</v>
      </c>
      <c r="E40">
        <f t="shared" si="0"/>
        <v>11665733.333333334</v>
      </c>
    </row>
    <row r="41" spans="1:5" x14ac:dyDescent="0.25">
      <c r="A41" s="1">
        <v>41214</v>
      </c>
      <c r="B41">
        <f>1000*17590</f>
        <v>17590000</v>
      </c>
      <c r="C41">
        <f>1000*16324.8</f>
        <v>16324800</v>
      </c>
      <c r="D41">
        <f>1000*10510</f>
        <v>10510000</v>
      </c>
      <c r="E41">
        <f t="shared" si="0"/>
        <v>14808266.666666666</v>
      </c>
    </row>
    <row r="42" spans="1:5" x14ac:dyDescent="0.25">
      <c r="A42" s="1">
        <v>41426</v>
      </c>
      <c r="B42">
        <f>1000*33862.7</f>
        <v>33862700</v>
      </c>
      <c r="C42">
        <f>1000*17590</f>
        <v>17590000</v>
      </c>
      <c r="D42">
        <f>1000*17173.2</f>
        <v>17173200</v>
      </c>
      <c r="E42">
        <f t="shared" si="0"/>
        <v>22875300</v>
      </c>
    </row>
    <row r="43" spans="1:5" x14ac:dyDescent="0.25">
      <c r="A43" s="1">
        <v>41579</v>
      </c>
      <c r="B43">
        <f>1000*33862.7</f>
        <v>33862700</v>
      </c>
      <c r="C43">
        <f>1000*17590</f>
        <v>17590000</v>
      </c>
      <c r="D43">
        <f>1000*17173.2</f>
        <v>17173200</v>
      </c>
      <c r="E43">
        <f t="shared" si="0"/>
        <v>22875300</v>
      </c>
    </row>
    <row r="44" spans="1:5" x14ac:dyDescent="0.25">
      <c r="A44" s="1">
        <v>41791</v>
      </c>
      <c r="B44">
        <f>1000*33862.7</f>
        <v>33862700</v>
      </c>
      <c r="C44">
        <f>1000*17590</f>
        <v>17590000</v>
      </c>
      <c r="D44">
        <f>1000*17173.2</f>
        <v>17173200</v>
      </c>
      <c r="E44">
        <f t="shared" si="0"/>
        <v>22875300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2015-02-25T13:49:50Z</dcterms:created>
  <dcterms:modified xsi:type="dcterms:W3CDTF">2015-02-25T15:18:14Z</dcterms:modified>
</cp:coreProperties>
</file>