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5.xml.rels" ContentType="application/vnd.openxmlformats-package.relationship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education" sheetId="1" state="visible" r:id="rId2"/>
    <sheet name="positions" sheetId="2" state="visible" r:id="rId3"/>
    <sheet name="projects" sheetId="3" state="visible" r:id="rId4"/>
    <sheet name="skills" sheetId="4" state="visible" r:id="rId5"/>
    <sheet name="certifications" sheetId="5" state="visible" r:id="rId6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<sst xmlns="http://schemas.openxmlformats.org/spreadsheetml/2006/main" count="124" uniqueCount="97">
  <si>
    <t xml:space="preserve">in_resume</t>
  </si>
  <si>
    <t xml:space="preserve">title</t>
  </si>
  <si>
    <t xml:space="preserve">institution</t>
  </si>
  <si>
    <t xml:space="preserve">loc</t>
  </si>
  <si>
    <t xml:space="preserve">start</t>
  </si>
  <si>
    <t xml:space="preserve">end</t>
  </si>
  <si>
    <t xml:space="preserve">description_1</t>
  </si>
  <si>
    <t xml:space="preserve">description_2</t>
  </si>
  <si>
    <t xml:space="preserve">description_3</t>
  </si>
  <si>
    <t xml:space="preserve">TRUE</t>
  </si>
  <si>
    <t xml:space="preserve">M.S., Data Science</t>
  </si>
  <si>
    <t xml:space="preserve">Northwestern University</t>
  </si>
  <si>
    <t xml:space="preserve">Evanston, IL</t>
  </si>
  <si>
    <t xml:space="preserve">Analytics and modeling specialization emphasizing applied statistics and statistical learning methods.</t>
  </si>
  <si>
    <t xml:space="preserve">Financial engineering and risk management electives.</t>
  </si>
  <si>
    <t xml:space="preserve">GPA: 4.0.</t>
  </si>
  <si>
    <t xml:space="preserve">B.S., Computer Science (minor Mathematics)</t>
  </si>
  <si>
    <t xml:space="preserve">Western Carolina University</t>
  </si>
  <si>
    <t xml:space="preserve">Cullowhee, NC</t>
  </si>
  <si>
    <t xml:space="preserve">Developed an interactive modeling application using Direct3D to render biometric data captured using WISDOM (**W**eakly **I**dentifying **S**ystem for **D**oorway **M**onitoring).</t>
  </si>
  <si>
    <t xml:space="preserve">summary</t>
  </si>
  <si>
    <t xml:space="preserve">Head of Development</t>
  </si>
  <si>
    <t xml:space="preserve">New York, NY</t>
  </si>
  <si>
    <t xml:space="preserve">MSD Capital, L.P.</t>
  </si>
  <si>
    <t xml:space="preserve">Managed the software development team, reporting to Chief Operating Officer.</t>
  </si>
  <si>
    <t xml:space="preserve">MSD Capital, L.P. (Cont.)</t>
  </si>
  <si>
    <t xml:space="preserve">Quantitative Developer</t>
  </si>
  <si>
    <t xml:space="preserve">Remote</t>
  </si>
  <si>
    <t xml:space="preserve">Promontory Financial Group</t>
  </si>
  <si>
    <t xml:space="preserve">Quantitative software consultant focused on client record auditing systems.</t>
  </si>
  <si>
    <t xml:space="preserve">Senior Developer</t>
  </si>
  <si>
    <t xml:space="preserve">Charlotte, NC</t>
  </si>
  <si>
    <t xml:space="preserve">RR Donnelley</t>
  </si>
  <si>
    <t xml:space="preserve">Technical architect for financial publishing and content management applications.</t>
  </si>
  <si>
    <t xml:space="preserve">name</t>
  </si>
  <si>
    <t xml:space="preserve">overview</t>
  </si>
  <si>
    <t xml:space="preserve">detail_1</t>
  </si>
  <si>
    <t xml:space="preserve">detail_2</t>
  </si>
  <si>
    <t xml:space="preserve">detail_3</t>
  </si>
  <si>
    <t xml:space="preserve">detail_4</t>
  </si>
  <si>
    <t xml:space="preserve">detail_5</t>
  </si>
  <si>
    <t xml:space="preserve">technology</t>
  </si>
  <si>
    <t xml:space="preserve">Analytics Platform</t>
  </si>
  <si>
    <t xml:space="preserve">Led development effort on a team of five to build in-house data analytics system.</t>
  </si>
  <si>
    <t xml:space="preserve">Collaborated with front office users to develop specifications for interactive reporting modules (e.g., attribution, exposure, liquidity, cash availability).</t>
  </si>
  <si>
    <t xml:space="preserve">Worked with portfolio managers and analysts to build factor-based models and stock screeners with systematic execution and delivery.</t>
  </si>
  <si>
    <t xml:space="preserve">Developed scalable back-end data architecture that leveraged machine learning server (RevoScaleR) to host and execute internally developed R packages.</t>
  </si>
  <si>
    <t xml:space="preserve">Ensured 85%+ unit test coverage over all layers of the application with a combination of NUnit, Moq, tSQL-t and test.that.</t>
  </si>
  <si>
    <t xml:space="preserve">Implemented a third party data warehouse solution to integrate core operational systems, reducing end of day NAV/P&amp;L report publish time by 70%.</t>
  </si>
  <si>
    <t xml:space="preserve">R, C#, T-SQL, tidyverse, WPF/WCF, Machine Learning Server</t>
  </si>
  <si>
    <t xml:space="preserve">Trading &amp; Risk Management</t>
  </si>
  <si>
    <t xml:space="preserve">Worked with trading and operations to build a risk management system.</t>
  </si>
  <si>
    <t xml:space="preserve">Created a foreign exchange (FX) hedging and settlement system to automate intraday rebalance process by codifying manager specified rule sets. </t>
  </si>
  <si>
    <t xml:space="preserve">Built core hedging model in R to support usage of various hedging metrics (e.g., FMV, MTM, cost, fixed, underlying, custom model) to calculate the target exposure by strategy and generate suggested rebalance transactions by portfolio.</t>
  </si>
  <si>
    <t xml:space="preserve">Consolidated disperse analyst models used to construct option strategies in Matlab/Excel into an application framework by leveraging QuantLib.</t>
  </si>
  <si>
    <t xml:space="preserve">Built a real-time profit/loss system to replace an expensive vendor solution that did not fully capture the needs of the business, a savings of six figures annually.</t>
  </si>
  <si>
    <t xml:space="preserve">Worked with head of trading and operations to build firm counterparty risk report.</t>
  </si>
  <si>
    <t xml:space="preserve">R, C++, C#, WPF/WCF, ReactiveX, QuantLib, Bloomberg SAPI</t>
  </si>
  <si>
    <t xml:space="preserve">Research Management</t>
  </si>
  <si>
    <t xml:space="preserve">Created a global research repository to accelerate productivity and enhance accessibility.</t>
  </si>
  <si>
    <t xml:space="preserve">Developed a non-intrusive metadata tagging system used to tag and identify research content.</t>
  </si>
  <si>
    <t xml:space="preserve">Used supervised learning methods to automatically tag user generated and external content (e.g., company, filing, write-up, model, earnings call).</t>
  </si>
  <si>
    <t xml:space="preserve">Automated the process of research content parsing for investment indicators (i.e., price targets) and storage in elasticsearch.</t>
  </si>
  <si>
    <t xml:space="preserve">Python, CLI/C++ Interop, NLP, Elasticsearch</t>
  </si>
  <si>
    <t xml:space="preserve">Independent Foreclosure Review</t>
  </si>
  <si>
    <t xml:space="preserve">Led development and implementation of workflow application designed to audit fortune 10 client.</t>
  </si>
  <si>
    <t xml:space="preserve">Managed client deliverables with an average development life-cycle of 3 weeks throughout the project.</t>
  </si>
  <si>
    <t xml:space="preserve">Constructed audit system to concurrently support 2,000+ users with an average transaction count of 1.1 million per day.</t>
  </si>
  <si>
    <t xml:space="preserve">Assisted SMEs in converting legacy SAS models to R and validating statistical output.</t>
  </si>
  <si>
    <t xml:space="preserve">The resulting data set was used as the statistical basis for agreed financial settlement to borrowers.</t>
  </si>
  <si>
    <t xml:space="preserve">C#, T-SQL, R, SAS, WPF, Full-text Index</t>
  </si>
  <si>
    <t xml:space="preserve">RightContent</t>
  </si>
  <si>
    <t xml:space="preserve">Led development and architecture of content authoring / workflow processing systems.</t>
  </si>
  <si>
    <t xml:space="preserve">Implemented the full specification for front-page server extensions (version 13.1) to enable native (i.e., Word, Excel) remote content authoring.</t>
  </si>
  <si>
    <t xml:space="preserve">Authored a comprehensive functional language that enabled an expression syntax SMEs used to customize client documents.</t>
  </si>
  <si>
    <t xml:space="preserve">Developed an LL parsering engine and supporting libraries for content transformation and styling.</t>
  </si>
  <si>
    <t xml:space="preserve">C#, T-SQL, ASP.NET, WebDAV</t>
  </si>
  <si>
    <t xml:space="preserve">skill</t>
  </si>
  <si>
    <t xml:space="preserve">level</t>
  </si>
  <si>
    <t xml:space="preserve">R</t>
  </si>
  <si>
    <t xml:space="preserve">C#</t>
  </si>
  <si>
    <t xml:space="preserve">Python</t>
  </si>
  <si>
    <t xml:space="preserve">Matlab</t>
  </si>
  <si>
    <t xml:space="preserve">SQL</t>
  </si>
  <si>
    <t xml:space="preserve">C++</t>
  </si>
  <si>
    <t xml:space="preserve">Java</t>
  </si>
  <si>
    <t xml:space="preserve">SAS</t>
  </si>
  <si>
    <t xml:space="preserve">when</t>
  </si>
  <si>
    <t xml:space="preserve">type</t>
  </si>
  <si>
    <t xml:space="preserve">link</t>
  </si>
  <si>
    <t xml:space="preserve">Quantitative Analyst with R</t>
  </si>
  <si>
    <t xml:space="preserve">DataCamp</t>
  </si>
  <si>
    <t xml:space="preserve">Certification</t>
  </si>
  <si>
    <t xml:space="preserve">https://www.datacamp.com/statement-of-accomplishment/track/fa7e06dfeb137b96429de33fba1fec46946019b8</t>
  </si>
  <si>
    <t xml:space="preserve">Mathematics for Machine Learning</t>
  </si>
  <si>
    <t xml:space="preserve">Imperial College London</t>
  </si>
  <si>
    <t xml:space="preserve">https://www.coursera.org/account/accomplishments/specialization/certificate/SUFEV6B5JVAN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</si>
</sst>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MM/DD/YY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1"/>
      <charset val="1"/>
    </font>
    <font>
      <sz val="10"/>
      <color rgb="FF0000FF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hyperlink" Target="https://www.datacamp.com/statement-of-accomplishment/track/fa7e06dfeb137b96429de33fba1fec46946019b8" TargetMode="External"/><Relationship Id="rId2" Type="http://schemas.openxmlformats.org/officeDocument/2006/relationships/hyperlink" Target="https://www.coursera.org/account/accomplishments/specialization/certificate/SUFEV6B5JVAN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7"/>
  <sheetViews>
    <sheetView showFormulas="false" showGridLines="true" showRowColHeaders="true" showZeros="true" rightToLeft="false" tabSelected="false" showOutlineSymbols="true" defaultGridColor="true" view="normal" topLeftCell="F1" colorId="64" zoomScale="110" zoomScaleNormal="110" zoomScalePageLayoutView="100" workbookViewId="0">
      <selection pane="topLeft" activeCell="G22" activeCellId="0" sqref="G22"/>
    </sheetView>
  </sheetViews>
  <sheetFormatPr defaultRowHeight="12.8" zeroHeight="false" outlineLevelRow="0" outlineLevelCol="0"/>
  <cols>
    <col collapsed="false" customWidth="true" hidden="false" outlineLevel="0" max="1" min="1" style="0" width="15"/>
    <col collapsed="false" customWidth="true" hidden="false" outlineLevel="0" max="2" min="2" style="0" width="38.25"/>
    <col collapsed="false" customWidth="true" hidden="false" outlineLevel="0" max="3" min="3" style="0" width="26.81"/>
    <col collapsed="false" customWidth="true" hidden="false" outlineLevel="0" max="4" min="4" style="0" width="15.68"/>
    <col collapsed="false" customWidth="false" hidden="false" outlineLevel="0" max="5" min="5" style="0" width="11.52"/>
    <col collapsed="false" customWidth="true" hidden="false" outlineLevel="0" max="6" min="6" style="0" width="14.31"/>
    <col collapsed="false" customWidth="true" hidden="false" outlineLevel="0" max="7" min="7" style="0" width="122.4"/>
    <col collapsed="false" customWidth="true" hidden="false" outlineLevel="0" max="8" min="8" style="0" width="66.19"/>
    <col collapsed="false" customWidth="true" hidden="false" outlineLevel="0" max="9" min="9" style="0" width="47.88"/>
    <col collapsed="false" customWidth="false" hidden="false" outlineLevel="0" max="1025" min="10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1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</row>
    <row r="2" customFormat="false" ht="12.8" hidden="false" customHeight="false" outlineLevel="0" collapsed="false">
      <c r="A2" s="2" t="s">
        <v>9</v>
      </c>
      <c r="B2" s="0" t="s">
        <v>10</v>
      </c>
      <c r="C2" s="0" t="s">
        <v>11</v>
      </c>
      <c r="D2" s="0" t="s">
        <v>12</v>
      </c>
      <c r="E2" s="3" t="n">
        <v>43160</v>
      </c>
      <c r="F2" s="3" t="n">
        <v>43800</v>
      </c>
      <c r="G2" s="0" t="s">
        <v>13</v>
      </c>
      <c r="H2" s="0" t="s">
        <v>14</v>
      </c>
      <c r="I2" s="0" t="s">
        <v>15</v>
      </c>
    </row>
    <row r="3" customFormat="false" ht="12.8" hidden="false" customHeight="false" outlineLevel="0" collapsed="false">
      <c r="A3" s="2" t="s">
        <v>9</v>
      </c>
      <c r="B3" s="0" t="s">
        <v>16</v>
      </c>
      <c r="C3" s="0" t="s">
        <v>17</v>
      </c>
      <c r="D3" s="0" t="s">
        <v>18</v>
      </c>
      <c r="E3" s="3" t="n">
        <v>38200</v>
      </c>
      <c r="F3" s="3" t="n">
        <v>39052</v>
      </c>
      <c r="G3" s="0" t="s">
        <v>19</v>
      </c>
    </row>
    <row r="15" customFormat="false" ht="12.8" hidden="false" customHeight="false" outlineLevel="0" collapsed="false">
      <c r="G15" s="0" t="n">
        <v>2500</v>
      </c>
    </row>
    <row r="16" customFormat="false" ht="12.8" hidden="false" customHeight="false" outlineLevel="0" collapsed="false">
      <c r="G16" s="0" t="n">
        <f aca="false">G15/52</f>
        <v>48.0769230769231</v>
      </c>
    </row>
    <row r="17" customFormat="false" ht="12.8" hidden="false" customHeight="false" outlineLevel="0" collapsed="false">
      <c r="G17" s="0" t="n">
        <f aca="false">G16/40</f>
        <v>1.20192307692308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5"/>
  <sheetViews>
    <sheetView showFormulas="false" showGridLines="true" showRowColHeaders="true" showZeros="true" rightToLeft="false" tabSelected="false" showOutlineSymbols="true" defaultGridColor="true" view="normal" topLeftCell="E1" colorId="64" zoomScale="110" zoomScaleNormal="110" zoomScalePageLayoutView="100" workbookViewId="0">
      <selection pane="topLeft" activeCell="G24" activeCellId="0" sqref="G24"/>
    </sheetView>
  </sheetViews>
  <sheetFormatPr defaultRowHeight="12.8" zeroHeight="false" outlineLevelRow="0" outlineLevelCol="0"/>
  <cols>
    <col collapsed="false" customWidth="true" hidden="false" outlineLevel="0" max="1" min="1" style="0" width="11.94"/>
    <col collapsed="false" customWidth="true" hidden="false" outlineLevel="0" max="2" min="2" style="0" width="25.39"/>
    <col collapsed="false" customWidth="true" hidden="false" outlineLevel="0" max="3" min="3" style="0" width="51.73"/>
    <col collapsed="false" customWidth="true" hidden="false" outlineLevel="0" max="4" min="4" style="0" width="32.21"/>
    <col collapsed="false" customWidth="true" hidden="false" outlineLevel="0" max="5" min="5" style="0" width="15.03"/>
    <col collapsed="false" customWidth="true" hidden="false" outlineLevel="0" max="6" min="6" style="0" width="16.29"/>
    <col collapsed="false" customWidth="true" hidden="false" outlineLevel="0" max="7" min="7" style="0" width="69.85"/>
    <col collapsed="false" customWidth="true" hidden="false" outlineLevel="0" max="8" min="8" style="0" width="168.72"/>
    <col collapsed="false" customWidth="true" hidden="false" outlineLevel="0" max="9" min="9" style="0" width="87.3"/>
    <col collapsed="false" customWidth="true" hidden="false" outlineLevel="0" max="10" min="10" style="0" width="75.62"/>
    <col collapsed="false" customWidth="false" hidden="false" outlineLevel="0" max="1025" min="11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3</v>
      </c>
      <c r="D1" s="0" t="s">
        <v>2</v>
      </c>
      <c r="E1" s="0" t="s">
        <v>4</v>
      </c>
      <c r="F1" s="0" t="s">
        <v>5</v>
      </c>
      <c r="G1" s="0" t="s">
        <v>20</v>
      </c>
    </row>
    <row r="2" customFormat="false" ht="12.8" hidden="false" customHeight="false" outlineLevel="0" collapsed="false">
      <c r="A2" s="2" t="s">
        <v>9</v>
      </c>
      <c r="B2" s="0" t="s">
        <v>21</v>
      </c>
      <c r="C2" s="0" t="s">
        <v>22</v>
      </c>
      <c r="D2" s="0" t="s">
        <v>23</v>
      </c>
      <c r="E2" s="3" t="n">
        <v>41306</v>
      </c>
      <c r="F2" s="3" t="n">
        <v>43739</v>
      </c>
      <c r="G2" s="1" t="s">
        <v>24</v>
      </c>
    </row>
    <row r="3" customFormat="false" ht="12.8" hidden="false" customHeight="false" outlineLevel="0" collapsed="false">
      <c r="A3" s="2" t="s">
        <v>9</v>
      </c>
      <c r="B3" s="0" t="s">
        <v>21</v>
      </c>
      <c r="C3" s="0" t="s">
        <v>22</v>
      </c>
      <c r="D3" s="0" t="s">
        <v>25</v>
      </c>
      <c r="E3" s="3" t="n">
        <v>41307</v>
      </c>
      <c r="F3" s="3" t="n">
        <v>43739</v>
      </c>
      <c r="G3" s="1"/>
    </row>
    <row r="4" customFormat="false" ht="12.8" hidden="false" customHeight="false" outlineLevel="0" collapsed="false">
      <c r="A4" s="2" t="s">
        <v>9</v>
      </c>
      <c r="B4" s="0" t="s">
        <v>26</v>
      </c>
      <c r="C4" s="0" t="s">
        <v>27</v>
      </c>
      <c r="D4" s="0" t="s">
        <v>28</v>
      </c>
      <c r="E4" s="3" t="n">
        <v>40909</v>
      </c>
      <c r="F4" s="3" t="n">
        <v>41306</v>
      </c>
      <c r="G4" s="1" t="s">
        <v>29</v>
      </c>
    </row>
    <row r="5" customFormat="false" ht="12.8" hidden="false" customHeight="false" outlineLevel="0" collapsed="false">
      <c r="A5" s="2" t="s">
        <v>9</v>
      </c>
      <c r="B5" s="0" t="s">
        <v>30</v>
      </c>
      <c r="C5" s="0" t="s">
        <v>31</v>
      </c>
      <c r="D5" s="0" t="s">
        <v>32</v>
      </c>
      <c r="E5" s="3" t="n">
        <v>39114</v>
      </c>
      <c r="F5" s="3" t="n">
        <v>40878</v>
      </c>
      <c r="G5" s="3" t="s">
        <v>33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6"/>
  <sheetViews>
    <sheetView showFormulas="false" showGridLines="true" showRowColHeaders="true" showZeros="true" rightToLeft="false" tabSelected="true" showOutlineSymbols="true" defaultGridColor="true" view="normal" topLeftCell="I1" colorId="64" zoomScale="110" zoomScaleNormal="110" zoomScalePageLayoutView="100" workbookViewId="0">
      <selection pane="topLeft" activeCell="J13" activeCellId="0" sqref="J13"/>
    </sheetView>
  </sheetViews>
  <sheetFormatPr defaultRowHeight="12.8" zeroHeight="false" outlineLevelRow="0" outlineLevelCol="0"/>
  <cols>
    <col collapsed="false" customWidth="false" hidden="false" outlineLevel="0" max="1" min="1" style="4" width="11.52"/>
    <col collapsed="false" customWidth="true" hidden="false" outlineLevel="0" max="2" min="2" style="4" width="30.02"/>
    <col collapsed="false" customWidth="true" hidden="false" outlineLevel="0" max="3" min="3" style="0" width="30.02"/>
    <col collapsed="false" customWidth="true" hidden="false" outlineLevel="0" max="4" min="4" style="0" width="112.65"/>
    <col collapsed="false" customWidth="true" hidden="false" outlineLevel="0" max="5" min="5" style="0" width="206.11"/>
    <col collapsed="false" customWidth="true" hidden="false" outlineLevel="0" max="6" min="6" style="0" width="186.21"/>
    <col collapsed="false" customWidth="true" hidden="false" outlineLevel="0" max="7" min="7" style="0" width="260.28"/>
    <col collapsed="false" customWidth="true" hidden="false" outlineLevel="0" max="8" min="8" style="0" width="131.49"/>
    <col collapsed="false" customWidth="true" hidden="false" outlineLevel="0" max="9" min="9" style="0" width="184.54"/>
    <col collapsed="false" customWidth="true" hidden="false" outlineLevel="0" max="10" min="10" style="0" width="59.61"/>
    <col collapsed="false" customWidth="false" hidden="false" outlineLevel="0" max="1025" min="11" style="0" width="11.52"/>
  </cols>
  <sheetData>
    <row r="1" customFormat="false" ht="12.8" hidden="false" customHeight="false" outlineLevel="0" collapsed="false">
      <c r="A1" s="4" t="s">
        <v>0</v>
      </c>
      <c r="B1" s="0" t="s">
        <v>2</v>
      </c>
      <c r="C1" s="0" t="s">
        <v>34</v>
      </c>
      <c r="D1" s="0" t="s">
        <v>35</v>
      </c>
      <c r="E1" s="0" t="s">
        <v>36</v>
      </c>
      <c r="F1" s="0" t="s">
        <v>37</v>
      </c>
      <c r="G1" s="0" t="s">
        <v>38</v>
      </c>
      <c r="H1" s="0" t="s">
        <v>39</v>
      </c>
      <c r="I1" s="0" t="s">
        <v>40</v>
      </c>
      <c r="J1" s="0" t="s">
        <v>41</v>
      </c>
    </row>
    <row r="2" customFormat="false" ht="12.8" hidden="false" customHeight="false" outlineLevel="0" collapsed="false">
      <c r="A2" s="5" t="s">
        <v>9</v>
      </c>
      <c r="B2" s="0" t="str">
        <f aca="false">positions!D$2</f>
        <v>MSD Capital, L.P.</v>
      </c>
      <c r="C2" s="0" t="s">
        <v>42</v>
      </c>
      <c r="D2" s="6" t="s">
        <v>43</v>
      </c>
      <c r="E2" s="6" t="s">
        <v>44</v>
      </c>
      <c r="F2" s="0" t="s">
        <v>45</v>
      </c>
      <c r="G2" s="0" t="s">
        <v>46</v>
      </c>
      <c r="H2" s="0" t="s">
        <v>47</v>
      </c>
      <c r="I2" s="0" t="s">
        <v>48</v>
      </c>
      <c r="J2" s="0" t="s">
        <v>49</v>
      </c>
    </row>
    <row r="3" customFormat="false" ht="12.8" hidden="false" customHeight="false" outlineLevel="0" collapsed="false">
      <c r="A3" s="5" t="s">
        <v>9</v>
      </c>
      <c r="B3" s="0" t="str">
        <f aca="false">positions!D$2</f>
        <v>MSD Capital, L.P.</v>
      </c>
      <c r="C3" s="0" t="s">
        <v>50</v>
      </c>
      <c r="D3" s="0" t="s">
        <v>51</v>
      </c>
      <c r="E3" s="0" t="s">
        <v>52</v>
      </c>
      <c r="F3" s="0" t="s">
        <v>53</v>
      </c>
      <c r="G3" s="0" t="s">
        <v>54</v>
      </c>
      <c r="H3" s="0" t="s">
        <v>55</v>
      </c>
      <c r="I3" s="0" t="s">
        <v>56</v>
      </c>
      <c r="J3" s="0" t="s">
        <v>57</v>
      </c>
    </row>
    <row r="4" customFormat="false" ht="12.8" hidden="false" customHeight="false" outlineLevel="0" collapsed="false">
      <c r="A4" s="5" t="s">
        <v>9</v>
      </c>
      <c r="B4" s="1" t="s">
        <v>25</v>
      </c>
      <c r="C4" s="0" t="s">
        <v>58</v>
      </c>
      <c r="D4" s="0" t="s">
        <v>59</v>
      </c>
      <c r="E4" s="0" t="s">
        <v>60</v>
      </c>
      <c r="F4" s="0" t="s">
        <v>61</v>
      </c>
      <c r="G4" s="0" t="s">
        <v>62</v>
      </c>
      <c r="J4" s="0" t="s">
        <v>63</v>
      </c>
    </row>
    <row r="5" customFormat="false" ht="12.8" hidden="false" customHeight="false" outlineLevel="0" collapsed="false">
      <c r="A5" s="5" t="s">
        <v>9</v>
      </c>
      <c r="B5" s="0" t="str">
        <f aca="false">positions!D$4</f>
        <v>Promontory Financial Group</v>
      </c>
      <c r="C5" s="0" t="s">
        <v>64</v>
      </c>
      <c r="D5" s="0" t="s">
        <v>65</v>
      </c>
      <c r="E5" s="0" t="s">
        <v>66</v>
      </c>
      <c r="F5" s="0" t="s">
        <v>67</v>
      </c>
      <c r="G5" s="7" t="s">
        <v>68</v>
      </c>
      <c r="H5" s="0" t="s">
        <v>69</v>
      </c>
      <c r="J5" s="0" t="s">
        <v>70</v>
      </c>
    </row>
    <row r="6" customFormat="false" ht="13.8" hidden="false" customHeight="false" outlineLevel="0" collapsed="false">
      <c r="A6" s="5" t="s">
        <v>9</v>
      </c>
      <c r="B6" s="0" t="str">
        <f aca="false">positions!D$5</f>
        <v>RR Donnelley</v>
      </c>
      <c r="C6" s="0" t="s">
        <v>71</v>
      </c>
      <c r="D6" s="0" t="s">
        <v>72</v>
      </c>
      <c r="E6" s="0" t="s">
        <v>73</v>
      </c>
      <c r="F6" s="0" t="s">
        <v>74</v>
      </c>
      <c r="G6" s="0" t="s">
        <v>75</v>
      </c>
      <c r="J6" s="0" t="s">
        <v>76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9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D33" activeCellId="0" sqref="D33"/>
    </sheetView>
  </sheetViews>
  <sheetFormatPr defaultRowHeight="12.8" zeroHeight="false" outlineLevelRow="0" outlineLevelCol="0"/>
  <cols>
    <col collapsed="false" customWidth="true" hidden="false" outlineLevel="0" max="1" min="1" style="0" width="15.46"/>
    <col collapsed="false" customWidth="false" hidden="false" outlineLevel="0" max="1025" min="2" style="0" width="11.52"/>
  </cols>
  <sheetData>
    <row r="1" customFormat="false" ht="12.8" hidden="false" customHeight="false" outlineLevel="0" collapsed="false">
      <c r="A1" s="0" t="s">
        <v>77</v>
      </c>
      <c r="B1" s="0" t="s">
        <v>78</v>
      </c>
    </row>
    <row r="2" customFormat="false" ht="12.8" hidden="false" customHeight="false" outlineLevel="0" collapsed="false">
      <c r="A2" s="0" t="s">
        <v>79</v>
      </c>
      <c r="B2" s="0" t="n">
        <v>5</v>
      </c>
    </row>
    <row r="3" customFormat="false" ht="12.8" hidden="false" customHeight="false" outlineLevel="0" collapsed="false">
      <c r="A3" s="0" t="s">
        <v>80</v>
      </c>
      <c r="B3" s="0" t="n">
        <v>5</v>
      </c>
    </row>
    <row r="4" customFormat="false" ht="12.8" hidden="false" customHeight="false" outlineLevel="0" collapsed="false">
      <c r="A4" s="0" t="s">
        <v>81</v>
      </c>
      <c r="B4" s="0" t="n">
        <v>4</v>
      </c>
    </row>
    <row r="5" customFormat="false" ht="12.8" hidden="false" customHeight="false" outlineLevel="0" collapsed="false">
      <c r="A5" s="0" t="s">
        <v>82</v>
      </c>
      <c r="B5" s="0" t="n">
        <v>1.5</v>
      </c>
    </row>
    <row r="6" customFormat="false" ht="12.8" hidden="false" customHeight="false" outlineLevel="0" collapsed="false">
      <c r="A6" s="0" t="s">
        <v>83</v>
      </c>
      <c r="B6" s="1" t="n">
        <v>4.5</v>
      </c>
    </row>
    <row r="7" customFormat="false" ht="12.8" hidden="false" customHeight="false" outlineLevel="0" collapsed="false">
      <c r="A7" s="0" t="s">
        <v>84</v>
      </c>
      <c r="B7" s="0" t="n">
        <v>3.5</v>
      </c>
    </row>
    <row r="8" customFormat="false" ht="12.8" hidden="false" customHeight="false" outlineLevel="0" collapsed="false">
      <c r="A8" s="0" t="s">
        <v>85</v>
      </c>
      <c r="B8" s="1" t="n">
        <v>3</v>
      </c>
    </row>
    <row r="9" customFormat="false" ht="12.8" hidden="false" customHeight="false" outlineLevel="0" collapsed="false">
      <c r="A9" s="0" t="s">
        <v>86</v>
      </c>
      <c r="B9" s="0" t="n">
        <v>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0" activeCellId="0" sqref="C10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29.03"/>
    <col collapsed="false" customWidth="true" hidden="false" outlineLevel="0" max="3" min="3" style="0" width="20.88"/>
    <col collapsed="false" customWidth="true" hidden="false" outlineLevel="0" max="4" min="4" style="0" width="20.98"/>
    <col collapsed="false" customWidth="true" hidden="false" outlineLevel="0" max="5" min="5" style="0" width="17.09"/>
    <col collapsed="false" customWidth="true" hidden="false" outlineLevel="0" max="6" min="6" style="0" width="88.64"/>
    <col collapsed="false" customWidth="false" hidden="false" outlineLevel="0" max="1025" min="7" style="0" width="11.52"/>
  </cols>
  <sheetData>
    <row r="1" customFormat="false" ht="12.8" hidden="false" customHeight="false" outlineLevel="0" collapsed="false">
      <c r="A1" s="4" t="s">
        <v>0</v>
      </c>
      <c r="B1" s="0" t="s">
        <v>34</v>
      </c>
      <c r="C1" s="0" t="s">
        <v>2</v>
      </c>
      <c r="D1" s="0" t="s">
        <v>87</v>
      </c>
      <c r="E1" s="0" t="s">
        <v>88</v>
      </c>
      <c r="F1" s="0" t="s">
        <v>89</v>
      </c>
    </row>
    <row r="2" customFormat="false" ht="12.8" hidden="false" customHeight="false" outlineLevel="0" collapsed="false">
      <c r="A2" s="5" t="s">
        <v>9</v>
      </c>
      <c r="B2" s="0" t="s">
        <v>90</v>
      </c>
      <c r="C2" s="0" t="s">
        <v>91</v>
      </c>
      <c r="D2" s="3" t="n">
        <v>42005</v>
      </c>
      <c r="E2" s="3" t="s">
        <v>92</v>
      </c>
      <c r="F2" s="8" t="s">
        <v>93</v>
      </c>
      <c r="G2" s="8"/>
      <c r="H2" s="8"/>
    </row>
    <row r="3" customFormat="false" ht="12.8" hidden="false" customHeight="false" outlineLevel="0" collapsed="false">
      <c r="A3" s="5" t="s">
        <v>9</v>
      </c>
      <c r="B3" s="0" t="s">
        <v>94</v>
      </c>
      <c r="C3" s="0" t="s">
        <v>95</v>
      </c>
      <c r="D3" s="3" t="n">
        <v>43800</v>
      </c>
      <c r="E3" s="0" t="s">
        <v>92</v>
      </c>
      <c r="F3" s="9" t="s">
        <v>96</v>
      </c>
    </row>
  </sheetData>
  <hyperlinks>
    <hyperlink ref="F2" r:id="rId1" display="https://www.datacamp.com/statement-of-accomplishment/track/fa7e06dfeb137b96429de33fba1fec46946019b8"/>
    <hyperlink ref="F3" r:id="rId2" display="https://www.coursera.org/account/accomplishments/specialization/certificate/SUFEV6B5JVAN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4168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2020-01-14T08:20:57Z</dcterms:modified>
  <cp:revision>221</cp:revision>
  <dc:subject/>
  <dc:title/>
</cp:coreProperties>
</file>