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MS-DataScience\Decision Analytics\"/>
    </mc:Choice>
  </mc:AlternateContent>
  <xr:revisionPtr revIDLastSave="0" documentId="13_ncr:1_{82A63598-7421-4810-8F5F-B31950F084FF}" xr6:coauthVersionLast="41" xr6:coauthVersionMax="43" xr10:uidLastSave="{00000000-0000-0000-0000-000000000000}"/>
  <bookViews>
    <workbookView xWindow="64740" yWindow="2520" windowWidth="43200" windowHeight="23535" xr2:uid="{647A177E-B6C9-4523-BB59-26766F08463B}"/>
  </bookViews>
  <sheets>
    <sheet name="Spy Catcher" sheetId="1" r:id="rId1"/>
    <sheet name="Hotel" sheetId="2" r:id="rId2"/>
  </sheets>
  <definedNames>
    <definedName name="_xlnm._FilterDatabase" localSheetId="1" hidden="1">Hotel!$F$5:$N$5</definedName>
    <definedName name="_xlnm._FilterDatabase" localSheetId="0" hidden="1">'Spy Catcher'!$U$29:$V$29</definedName>
    <definedName name="_xlchart.v1.0" hidden="1">'Spy Catcher'!$U$30:$U$42</definedName>
    <definedName name="_xlchart.v1.1" hidden="1">'Spy Catcher'!$V$30:$V$42</definedName>
    <definedName name="A">'Spy Catcher'!$F$7:$R$19</definedName>
    <definedName name="ProbMatrix">'Spy Catcher'!$V$7:$AH$19</definedName>
    <definedName name="Sims">Hotel!$F$6:$N$1005</definedName>
    <definedName name="StartLocation">'Spy Catcher'!$B$7:$B$19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9" i="2" s="1"/>
  <c r="C10" i="2" l="1"/>
  <c r="C11" i="2" s="1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 s="1"/>
  <c r="F992" i="2" s="1"/>
  <c r="F993" i="2" s="1"/>
  <c r="F994" i="2" s="1"/>
  <c r="F995" i="2" s="1"/>
  <c r="F996" i="2" s="1"/>
  <c r="F997" i="2" s="1"/>
  <c r="F998" i="2" s="1"/>
  <c r="F999" i="2" s="1"/>
  <c r="F1000" i="2" s="1"/>
  <c r="F1001" i="2" s="1"/>
  <c r="F1002" i="2" s="1"/>
  <c r="F1003" i="2" s="1"/>
  <c r="F1004" i="2" s="1"/>
  <c r="F1005" i="2" s="1"/>
  <c r="H6" i="2" l="1"/>
  <c r="G6" i="2"/>
  <c r="I6" i="2"/>
  <c r="G20" i="1"/>
  <c r="H20" i="1"/>
  <c r="I20" i="1"/>
  <c r="J20" i="1"/>
  <c r="K20" i="1"/>
  <c r="L20" i="1"/>
  <c r="M20" i="1"/>
  <c r="N20" i="1"/>
  <c r="O20" i="1"/>
  <c r="P20" i="1"/>
  <c r="Q20" i="1"/>
  <c r="R20" i="1"/>
  <c r="F20" i="1"/>
  <c r="V8" i="1"/>
  <c r="AA8" i="1"/>
  <c r="AB8" i="1"/>
  <c r="AC8" i="1"/>
  <c r="AD8" i="1"/>
  <c r="AA10" i="1"/>
  <c r="AH10" i="1"/>
  <c r="V11" i="1"/>
  <c r="W13" i="1"/>
  <c r="AC13" i="1"/>
  <c r="AE13" i="1"/>
  <c r="AF13" i="1"/>
  <c r="AG13" i="1"/>
  <c r="AH13" i="1"/>
  <c r="Z16" i="1"/>
  <c r="AD19" i="1"/>
  <c r="X7" i="1"/>
  <c r="S8" i="1"/>
  <c r="W8" i="1" s="1"/>
  <c r="S9" i="1"/>
  <c r="S10" i="1"/>
  <c r="Z10" i="1" s="1"/>
  <c r="S11" i="1"/>
  <c r="AD11" i="1" s="1"/>
  <c r="S12" i="1"/>
  <c r="AH12" i="1" s="1"/>
  <c r="S13" i="1"/>
  <c r="V13" i="1" s="1"/>
  <c r="S14" i="1"/>
  <c r="Y14" i="1" s="1"/>
  <c r="S15" i="1"/>
  <c r="AB15" i="1" s="1"/>
  <c r="S16" i="1"/>
  <c r="V16" i="1" s="1"/>
  <c r="S17" i="1"/>
  <c r="AF17" i="1" s="1"/>
  <c r="S18" i="1"/>
  <c r="Y18" i="1" s="1"/>
  <c r="S19" i="1"/>
  <c r="AB19" i="1" s="1"/>
  <c r="S7" i="1"/>
  <c r="AG7" i="1" s="1"/>
  <c r="AC19" i="1" l="1"/>
  <c r="AB13" i="1"/>
  <c r="Z13" i="1"/>
  <c r="Y13" i="1"/>
  <c r="AA13" i="1"/>
  <c r="X13" i="1"/>
  <c r="AI13" i="1" s="1"/>
  <c r="S20" i="1"/>
  <c r="AH7" i="1"/>
  <c r="Y7" i="1"/>
  <c r="Y12" i="1"/>
  <c r="C14" i="2"/>
  <c r="M6" i="2" s="1"/>
  <c r="AH15" i="1"/>
  <c r="AE15" i="1"/>
  <c r="Y15" i="1"/>
  <c r="X15" i="1"/>
  <c r="W15" i="1"/>
  <c r="AB14" i="1"/>
  <c r="AA14" i="1"/>
  <c r="X14" i="1"/>
  <c r="W14" i="1"/>
  <c r="AF14" i="1"/>
  <c r="V14" i="1"/>
  <c r="AE14" i="1"/>
  <c r="AD14" i="1"/>
  <c r="AC14" i="1"/>
  <c r="AG15" i="1"/>
  <c r="AF15" i="1"/>
  <c r="AA15" i="1"/>
  <c r="Z15" i="1"/>
  <c r="Z12" i="1"/>
  <c r="W12" i="1"/>
  <c r="AH18" i="1"/>
  <c r="AG18" i="1"/>
  <c r="AA18" i="1"/>
  <c r="Z18" i="1"/>
  <c r="Z9" i="1"/>
  <c r="AH9" i="1"/>
  <c r="AB9" i="1"/>
  <c r="AC9" i="1"/>
  <c r="AD9" i="1"/>
  <c r="AA9" i="1"/>
  <c r="V9" i="1"/>
  <c r="X17" i="1"/>
  <c r="W17" i="1"/>
  <c r="AE11" i="1"/>
  <c r="AE17" i="1"/>
  <c r="AB7" i="1"/>
  <c r="AD7" i="1"/>
  <c r="AE7" i="1"/>
  <c r="AC7" i="1"/>
  <c r="W7" i="1"/>
  <c r="AA12" i="1"/>
  <c r="AC12" i="1"/>
  <c r="V12" i="1"/>
  <c r="AB12" i="1"/>
  <c r="AD12" i="1"/>
  <c r="AF7" i="1"/>
  <c r="V17" i="1"/>
  <c r="AG12" i="1"/>
  <c r="AG9" i="1"/>
  <c r="X19" i="1"/>
  <c r="AF19" i="1"/>
  <c r="Z19" i="1"/>
  <c r="AH19" i="1"/>
  <c r="AA19" i="1"/>
  <c r="Y19" i="1"/>
  <c r="AG19" i="1"/>
  <c r="X11" i="1"/>
  <c r="AF11" i="1"/>
  <c r="Z11" i="1"/>
  <c r="AH11" i="1"/>
  <c r="AA11" i="1"/>
  <c r="Y11" i="1"/>
  <c r="AG11" i="1"/>
  <c r="AB11" i="1"/>
  <c r="AA7" i="1"/>
  <c r="W19" i="1"/>
  <c r="AG17" i="1"/>
  <c r="AF12" i="1"/>
  <c r="AC11" i="1"/>
  <c r="AF9" i="1"/>
  <c r="AC18" i="1"/>
  <c r="W18" i="1"/>
  <c r="AE18" i="1"/>
  <c r="V18" i="1"/>
  <c r="AD18" i="1"/>
  <c r="X18" i="1"/>
  <c r="AF18" i="1"/>
  <c r="AC10" i="1"/>
  <c r="W10" i="1"/>
  <c r="AE10" i="1"/>
  <c r="X10" i="1"/>
  <c r="AF10" i="1"/>
  <c r="V10" i="1"/>
  <c r="AD10" i="1"/>
  <c r="Y10" i="1"/>
  <c r="AG10" i="1"/>
  <c r="Z7" i="1"/>
  <c r="V19" i="1"/>
  <c r="AI19" i="1" s="1"/>
  <c r="AE12" i="1"/>
  <c r="W11" i="1"/>
  <c r="AI11" i="1" s="1"/>
  <c r="AE9" i="1"/>
  <c r="Y9" i="1"/>
  <c r="Z17" i="1"/>
  <c r="AH17" i="1"/>
  <c r="AB17" i="1"/>
  <c r="AC17" i="1"/>
  <c r="AA17" i="1"/>
  <c r="AD17" i="1"/>
  <c r="X9" i="1"/>
  <c r="V7" i="1"/>
  <c r="AE19" i="1"/>
  <c r="AB18" i="1"/>
  <c r="Y17" i="1"/>
  <c r="X12" i="1"/>
  <c r="AB10" i="1"/>
  <c r="W9" i="1"/>
  <c r="AH8" i="1"/>
  <c r="AB16" i="1"/>
  <c r="AC15" i="1"/>
  <c r="AH14" i="1"/>
  <c r="Z14" i="1"/>
  <c r="AF8" i="1"/>
  <c r="X8" i="1"/>
  <c r="AI8" i="1" s="1"/>
  <c r="AH16" i="1"/>
  <c r="Z8" i="1"/>
  <c r="AC16" i="1"/>
  <c r="AD15" i="1"/>
  <c r="V15" i="1"/>
  <c r="AG8" i="1"/>
  <c r="Y8" i="1"/>
  <c r="AA16" i="1"/>
  <c r="AG14" i="1"/>
  <c r="AD13" i="1"/>
  <c r="AE8" i="1"/>
  <c r="AG16" i="1"/>
  <c r="Y16" i="1"/>
  <c r="AF16" i="1"/>
  <c r="X16" i="1"/>
  <c r="AE16" i="1"/>
  <c r="W16" i="1"/>
  <c r="AI16" i="1" s="1"/>
  <c r="AD16" i="1"/>
  <c r="AI17" i="1" l="1"/>
  <c r="AI7" i="1"/>
  <c r="AI10" i="1"/>
  <c r="AI9" i="1"/>
  <c r="J6" i="2"/>
  <c r="C13" i="2"/>
  <c r="L6" i="2" s="1"/>
  <c r="C12" i="2"/>
  <c r="K6" i="2" s="1"/>
  <c r="FH7" i="1" a="1"/>
  <c r="AI15" i="1"/>
  <c r="AI14" i="1"/>
  <c r="AI12" i="1"/>
  <c r="DD7" i="1" a="1"/>
  <c r="CP7" i="1" a="1"/>
  <c r="CB7" i="1" a="1"/>
  <c r="BN7" i="1" a="1"/>
  <c r="AI18" i="1"/>
  <c r="ET7" i="1" a="1"/>
  <c r="EF7" i="1" a="1"/>
  <c r="DR7" i="1" a="1"/>
  <c r="AZ7" i="1" a="1"/>
  <c r="AL7" i="1" a="1"/>
  <c r="C15" i="2" l="1"/>
  <c r="N6" i="2" s="1"/>
  <c r="N4" i="2" s="1"/>
  <c r="FH7" i="1"/>
  <c r="FO18" i="1"/>
  <c r="FP13" i="1"/>
  <c r="FQ8" i="1"/>
  <c r="V37" i="1" s="1" a="1"/>
  <c r="V37" i="1" s="1"/>
  <c r="FP16" i="1"/>
  <c r="FQ11" i="1"/>
  <c r="FS19" i="1"/>
  <c r="FO7" i="1"/>
  <c r="FT15" i="1"/>
  <c r="FH11" i="1"/>
  <c r="FT18" i="1"/>
  <c r="FH14" i="1"/>
  <c r="FI9" i="1"/>
  <c r="FP17" i="1"/>
  <c r="FQ12" i="1"/>
  <c r="FR7" i="1"/>
  <c r="FR18" i="1"/>
  <c r="FS13" i="1"/>
  <c r="FT8" i="1"/>
  <c r="V35" i="1" s="1" a="1"/>
  <c r="V35" i="1" s="1"/>
  <c r="FN17" i="1"/>
  <c r="FO12" i="1"/>
  <c r="FP7" i="1"/>
  <c r="FL9" i="1"/>
  <c r="FP18" i="1"/>
  <c r="FT17" i="1"/>
  <c r="FH13" i="1"/>
  <c r="FI8" i="1"/>
  <c r="V30" i="1" s="1" a="1"/>
  <c r="V30" i="1" s="1"/>
  <c r="FH16" i="1"/>
  <c r="FI11" i="1"/>
  <c r="FH18" i="1"/>
  <c r="FM9" i="1"/>
  <c r="FL15" i="1"/>
  <c r="FM10" i="1"/>
  <c r="FL18" i="1"/>
  <c r="FM13" i="1"/>
  <c r="FN8" i="1"/>
  <c r="V39" i="1" s="1" a="1"/>
  <c r="V39" i="1" s="1"/>
  <c r="FH17" i="1"/>
  <c r="FI12" i="1"/>
  <c r="FJ7" i="1"/>
  <c r="FJ18" i="1"/>
  <c r="FK13" i="1"/>
  <c r="FL8" i="1"/>
  <c r="V32" i="1" s="1" a="1"/>
  <c r="V32" i="1" s="1"/>
  <c r="FS16" i="1"/>
  <c r="FT11" i="1"/>
  <c r="FL12" i="1"/>
  <c r="FJ16" i="1"/>
  <c r="FL17" i="1"/>
  <c r="FM12" i="1"/>
  <c r="FN7" i="1"/>
  <c r="FM15" i="1"/>
  <c r="FN10" i="1"/>
  <c r="FO15" i="1"/>
  <c r="FP19" i="1"/>
  <c r="FQ14" i="1"/>
  <c r="FR9" i="1"/>
  <c r="FQ17" i="1"/>
  <c r="FR12" i="1"/>
  <c r="FS7" i="1"/>
  <c r="FM16" i="1"/>
  <c r="FN11" i="1"/>
  <c r="FK19" i="1"/>
  <c r="FO17" i="1"/>
  <c r="FP12" i="1"/>
  <c r="FQ7" i="1"/>
  <c r="FK16" i="1"/>
  <c r="FL11" i="1"/>
  <c r="FK17" i="1"/>
  <c r="FL14" i="1"/>
  <c r="FQ16" i="1"/>
  <c r="FR11" i="1"/>
  <c r="FQ19" i="1"/>
  <c r="FR14" i="1"/>
  <c r="FS9" i="1"/>
  <c r="FQ13" i="1"/>
  <c r="FH19" i="1"/>
  <c r="FI14" i="1"/>
  <c r="FJ9" i="1"/>
  <c r="FI17" i="1"/>
  <c r="FJ12" i="1"/>
  <c r="FK7" i="1"/>
  <c r="FR15" i="1"/>
  <c r="FS10" i="1"/>
  <c r="FR16" i="1"/>
  <c r="FT16" i="1"/>
  <c r="FH12" i="1"/>
  <c r="FI7" i="1"/>
  <c r="FP15" i="1"/>
  <c r="FQ10" i="1"/>
  <c r="FK14" i="1"/>
  <c r="FN12" i="1"/>
  <c r="FI16" i="1"/>
  <c r="FJ11" i="1"/>
  <c r="FI19" i="1"/>
  <c r="FJ14" i="1"/>
  <c r="FK9" i="1"/>
  <c r="FI13" i="1"/>
  <c r="FM18" i="1"/>
  <c r="FN13" i="1"/>
  <c r="FO8" i="1"/>
  <c r="V34" i="1" s="1" a="1"/>
  <c r="V34" i="1" s="1"/>
  <c r="FN16" i="1"/>
  <c r="FO11" i="1"/>
  <c r="FM17" i="1"/>
  <c r="FJ15" i="1"/>
  <c r="FK10" i="1"/>
  <c r="FT14" i="1"/>
  <c r="FL16" i="1"/>
  <c r="FM11" i="1"/>
  <c r="FT19" i="1"/>
  <c r="FH15" i="1"/>
  <c r="FI10" i="1"/>
  <c r="FM7" i="1"/>
  <c r="FR8" i="1"/>
  <c r="V40" i="1" s="1" a="1"/>
  <c r="V40" i="1" s="1"/>
  <c r="FN15" i="1"/>
  <c r="FO10" i="1"/>
  <c r="FN18" i="1"/>
  <c r="FO13" i="1"/>
  <c r="FP8" i="1"/>
  <c r="V42" i="1" s="1" a="1"/>
  <c r="V42" i="1" s="1"/>
  <c r="FK11" i="1"/>
  <c r="FR17" i="1"/>
  <c r="FS12" i="1"/>
  <c r="FT7" i="1"/>
  <c r="FS15" i="1"/>
  <c r="FT10" i="1"/>
  <c r="FN19" i="1"/>
  <c r="FO14" i="1"/>
  <c r="FP9" i="1"/>
  <c r="FS11" i="1"/>
  <c r="FQ15" i="1"/>
  <c r="FR10" i="1"/>
  <c r="FL19" i="1"/>
  <c r="FM14" i="1"/>
  <c r="FN9" i="1"/>
  <c r="FR19" i="1"/>
  <c r="FS14" i="1"/>
  <c r="FT9" i="1"/>
  <c r="FS17" i="1"/>
  <c r="FT12" i="1"/>
  <c r="FH8" i="1"/>
  <c r="FP10" i="1"/>
  <c r="FJ17" i="1"/>
  <c r="FK12" i="1"/>
  <c r="FL7" i="1"/>
  <c r="FK15" i="1"/>
  <c r="FL10" i="1"/>
  <c r="FS18" i="1"/>
  <c r="FT13" i="1"/>
  <c r="FH9" i="1"/>
  <c r="FJ8" i="1"/>
  <c r="V31" i="1" s="1" a="1"/>
  <c r="V31" i="1" s="1"/>
  <c r="FI15" i="1"/>
  <c r="FJ10" i="1"/>
  <c r="FQ18" i="1"/>
  <c r="FR13" i="1"/>
  <c r="FS8" i="1"/>
  <c r="V36" i="1" s="1" a="1"/>
  <c r="V36" i="1" s="1"/>
  <c r="FJ19" i="1"/>
  <c r="FH10" i="1"/>
  <c r="FO16" i="1"/>
  <c r="FP11" i="1"/>
  <c r="FO19" i="1"/>
  <c r="FP14" i="1"/>
  <c r="FQ9" i="1"/>
  <c r="FK18" i="1"/>
  <c r="FL13" i="1"/>
  <c r="FM8" i="1"/>
  <c r="V38" i="1" s="1" a="1"/>
  <c r="V38" i="1" s="1"/>
  <c r="FM19" i="1"/>
  <c r="FN14" i="1"/>
  <c r="FO9" i="1"/>
  <c r="FI18" i="1"/>
  <c r="FJ13" i="1"/>
  <c r="FK8" i="1"/>
  <c r="V41" i="1" s="1" a="1"/>
  <c r="V41" i="1" s="1"/>
  <c r="DR7" i="1"/>
  <c r="DV17" i="1"/>
  <c r="DW12" i="1"/>
  <c r="DX7" i="1"/>
  <c r="DX12" i="1"/>
  <c r="EA19" i="1"/>
  <c r="EB14" i="1"/>
  <c r="EC9" i="1"/>
  <c r="DT17" i="1"/>
  <c r="DU12" i="1"/>
  <c r="DV7" i="1"/>
  <c r="DU15" i="1"/>
  <c r="DV10" i="1"/>
  <c r="ED14" i="1"/>
  <c r="EB15" i="1"/>
  <c r="EC10" i="1"/>
  <c r="EB16" i="1"/>
  <c r="EA15" i="1"/>
  <c r="EB10" i="1"/>
  <c r="DV19" i="1"/>
  <c r="DW14" i="1"/>
  <c r="DX9" i="1"/>
  <c r="EA16" i="1"/>
  <c r="EB11" i="1"/>
  <c r="DZ18" i="1"/>
  <c r="EC11" i="1"/>
  <c r="DS19" i="1"/>
  <c r="DT14" i="1"/>
  <c r="DU9" i="1"/>
  <c r="DY16" i="1"/>
  <c r="DZ11" i="1"/>
  <c r="DY19" i="1"/>
  <c r="DZ14" i="1"/>
  <c r="EA9" i="1"/>
  <c r="DT8" i="1"/>
  <c r="DT15" i="1"/>
  <c r="DU10" i="1"/>
  <c r="EB8" i="1"/>
  <c r="DS15" i="1"/>
  <c r="DT10" i="1"/>
  <c r="EA18" i="1"/>
  <c r="EB13" i="1"/>
  <c r="EC8" i="1"/>
  <c r="DS16" i="1"/>
  <c r="DT11" i="1"/>
  <c r="DW17" i="1"/>
  <c r="DU11" i="1"/>
  <c r="DX18" i="1"/>
  <c r="DY13" i="1"/>
  <c r="DZ8" i="1"/>
  <c r="ED15" i="1"/>
  <c r="DR11" i="1"/>
  <c r="ED18" i="1"/>
  <c r="DR14" i="1"/>
  <c r="DS9" i="1"/>
  <c r="DX19" i="1"/>
  <c r="DY14" i="1"/>
  <c r="DZ9" i="1"/>
  <c r="DW19" i="1"/>
  <c r="DX14" i="1"/>
  <c r="DY9" i="1"/>
  <c r="DS18" i="1"/>
  <c r="DT13" i="1"/>
  <c r="DU8" i="1"/>
  <c r="DX15" i="1"/>
  <c r="DY10" i="1"/>
  <c r="DT16" i="1"/>
  <c r="DZ10" i="1"/>
  <c r="EC17" i="1"/>
  <c r="ED12" i="1"/>
  <c r="DW7" i="1"/>
  <c r="DV15" i="1"/>
  <c r="DW10" i="1"/>
  <c r="DV18" i="1"/>
  <c r="DW13" i="1"/>
  <c r="DX8" i="1"/>
  <c r="EC18" i="1"/>
  <c r="ED13" i="1"/>
  <c r="DR9" i="1"/>
  <c r="EB18" i="1"/>
  <c r="EC13" i="1"/>
  <c r="ED8" i="1"/>
  <c r="DX17" i="1"/>
  <c r="DY12" i="1"/>
  <c r="DZ7" i="1"/>
  <c r="DT19" i="1"/>
  <c r="DU14" i="1"/>
  <c r="DV9" i="1"/>
  <c r="DV14" i="1"/>
  <c r="DW9" i="1"/>
  <c r="DZ16" i="1"/>
  <c r="EA11" i="1"/>
  <c r="DR19" i="1"/>
  <c r="DS14" i="1"/>
  <c r="DT9" i="1"/>
  <c r="DS17" i="1"/>
  <c r="DT12" i="1"/>
  <c r="DU7" i="1"/>
  <c r="DZ17" i="1"/>
  <c r="EA12" i="1"/>
  <c r="EB7" i="1"/>
  <c r="DY17" i="1"/>
  <c r="DZ12" i="1"/>
  <c r="EA7" i="1"/>
  <c r="DU16" i="1"/>
  <c r="DV11" i="1"/>
  <c r="DY18" i="1"/>
  <c r="DZ13" i="1"/>
  <c r="EA8" i="1"/>
  <c r="EA13" i="1"/>
  <c r="DY7" i="1"/>
  <c r="DR16" i="1"/>
  <c r="DS11" i="1"/>
  <c r="DW18" i="1"/>
  <c r="DX13" i="1"/>
  <c r="DY8" i="1"/>
  <c r="DX16" i="1"/>
  <c r="DY11" i="1"/>
  <c r="DU19" i="1"/>
  <c r="DR17" i="1"/>
  <c r="DS12" i="1"/>
  <c r="DT7" i="1"/>
  <c r="ED16" i="1"/>
  <c r="DR12" i="1"/>
  <c r="DS7" i="1"/>
  <c r="DZ15" i="1"/>
  <c r="EA10" i="1"/>
  <c r="EB19" i="1"/>
  <c r="DR10" i="1"/>
  <c r="EA14" i="1"/>
  <c r="EC7" i="1"/>
  <c r="DT18" i="1"/>
  <c r="ED11" i="1"/>
  <c r="ED17" i="1"/>
  <c r="DR8" i="1"/>
  <c r="EC12" i="1"/>
  <c r="DR18" i="1"/>
  <c r="DV16" i="1"/>
  <c r="DS10" i="1"/>
  <c r="EC14" i="1"/>
  <c r="DU17" i="1"/>
  <c r="EB9" i="1"/>
  <c r="DU18" i="1"/>
  <c r="DU13" i="1"/>
  <c r="ED9" i="1"/>
  <c r="DV12" i="1"/>
  <c r="EA17" i="1"/>
  <c r="DV13" i="1"/>
  <c r="DV8" i="1"/>
  <c r="DS8" i="1"/>
  <c r="DX10" i="1"/>
  <c r="EC15" i="1"/>
  <c r="DX11" i="1"/>
  <c r="ED19" i="1"/>
  <c r="DY15" i="1"/>
  <c r="DW16" i="1"/>
  <c r="DR13" i="1"/>
  <c r="DS13" i="1"/>
  <c r="DW8" i="1"/>
  <c r="DW15" i="1"/>
  <c r="EC19" i="1"/>
  <c r="DZ19" i="1"/>
  <c r="DW11" i="1"/>
  <c r="EB12" i="1"/>
  <c r="EB17" i="1"/>
  <c r="EC16" i="1"/>
  <c r="ED7" i="1"/>
  <c r="DR15" i="1"/>
  <c r="ED10" i="1"/>
  <c r="ET7" i="1"/>
  <c r="FE11" i="1"/>
  <c r="EU8" i="1"/>
  <c r="EY15" i="1"/>
  <c r="EZ10" i="1"/>
  <c r="EX9" i="1"/>
  <c r="EX15" i="1"/>
  <c r="EY10" i="1"/>
  <c r="FA18" i="1"/>
  <c r="EU17" i="1"/>
  <c r="EV12" i="1"/>
  <c r="EW7" i="1"/>
  <c r="FB17" i="1"/>
  <c r="FC12" i="1"/>
  <c r="FD7" i="1"/>
  <c r="EX17" i="1"/>
  <c r="EV18" i="1"/>
  <c r="EW13" i="1"/>
  <c r="EX8" i="1"/>
  <c r="EX19" i="1"/>
  <c r="EY14" i="1"/>
  <c r="EZ9" i="1"/>
  <c r="FA7" i="1"/>
  <c r="FC19" i="1"/>
  <c r="FD14" i="1"/>
  <c r="FE9" i="1"/>
  <c r="FB19" i="1"/>
  <c r="FC14" i="1"/>
  <c r="FD9" i="1"/>
  <c r="EZ15" i="1"/>
  <c r="EZ16" i="1"/>
  <c r="FA11" i="1"/>
  <c r="FB18" i="1"/>
  <c r="ET17" i="1"/>
  <c r="EU12" i="1"/>
  <c r="EV7" i="1"/>
  <c r="EU16" i="1"/>
  <c r="FA17" i="1"/>
  <c r="FB12" i="1"/>
  <c r="FC7" i="1"/>
  <c r="FC18" i="1"/>
  <c r="FD13" i="1"/>
  <c r="FE8" i="1"/>
  <c r="EV19" i="1"/>
  <c r="EU19" i="1"/>
  <c r="EV14" i="1"/>
  <c r="EW9" i="1"/>
  <c r="ET19" i="1"/>
  <c r="EU14" i="1"/>
  <c r="EV9" i="1"/>
  <c r="EY12" i="1"/>
  <c r="FE15" i="1"/>
  <c r="FF10" i="1"/>
  <c r="FC13" i="1"/>
  <c r="EY16" i="1"/>
  <c r="EZ11" i="1"/>
  <c r="ET18" i="1"/>
  <c r="EW14" i="1"/>
  <c r="FF16" i="1"/>
  <c r="ET12" i="1"/>
  <c r="EU7" i="1"/>
  <c r="EU18" i="1"/>
  <c r="EV13" i="1"/>
  <c r="EW8" i="1"/>
  <c r="FF17" i="1"/>
  <c r="EZ18" i="1"/>
  <c r="FA13" i="1"/>
  <c r="FB8" i="1"/>
  <c r="EY18" i="1"/>
  <c r="EZ13" i="1"/>
  <c r="FA8" i="1"/>
  <c r="EZ7" i="1"/>
  <c r="EW15" i="1"/>
  <c r="EX10" i="1"/>
  <c r="ET10" i="1"/>
  <c r="FD15" i="1"/>
  <c r="FE10" i="1"/>
  <c r="FF14" i="1"/>
  <c r="ET13" i="1"/>
  <c r="EX16" i="1"/>
  <c r="EY11" i="1"/>
  <c r="EW19" i="1"/>
  <c r="EZ17" i="1"/>
  <c r="FA12" i="1"/>
  <c r="FB7" i="1"/>
  <c r="EY17" i="1"/>
  <c r="FE14" i="1"/>
  <c r="EW17" i="1"/>
  <c r="EX12" i="1"/>
  <c r="EY7" i="1"/>
  <c r="EV17" i="1"/>
  <c r="EW12" i="1"/>
  <c r="EX7" i="1"/>
  <c r="FF18" i="1"/>
  <c r="ET14" i="1"/>
  <c r="EU9" i="1"/>
  <c r="EZ19" i="1"/>
  <c r="FA14" i="1"/>
  <c r="FB9" i="1"/>
  <c r="EW11" i="1"/>
  <c r="FC8" i="1"/>
  <c r="EU15" i="1"/>
  <c r="EV10" i="1"/>
  <c r="EY9" i="1"/>
  <c r="EW16" i="1"/>
  <c r="EX11" i="1"/>
  <c r="FA15" i="1"/>
  <c r="FB13" i="1"/>
  <c r="FB16" i="1"/>
  <c r="FC11" i="1"/>
  <c r="FD16" i="1"/>
  <c r="FA16" i="1"/>
  <c r="FB11" i="1"/>
  <c r="EV16" i="1"/>
  <c r="EX18" i="1"/>
  <c r="EY13" i="1"/>
  <c r="EZ8" i="1"/>
  <c r="FE18" i="1"/>
  <c r="FF13" i="1"/>
  <c r="ET9" i="1"/>
  <c r="EV8" i="1"/>
  <c r="EY19" i="1"/>
  <c r="EZ14" i="1"/>
  <c r="FA9" i="1"/>
  <c r="FF9" i="1"/>
  <c r="FB15" i="1"/>
  <c r="FC10" i="1"/>
  <c r="FE17" i="1"/>
  <c r="FE12" i="1"/>
  <c r="FC9" i="1"/>
  <c r="EZ12" i="1"/>
  <c r="EX14" i="1"/>
  <c r="EU11" i="1"/>
  <c r="EW18" i="1"/>
  <c r="ET16" i="1"/>
  <c r="ET11" i="1"/>
  <c r="FE7" i="1"/>
  <c r="FD19" i="1"/>
  <c r="FF19" i="1"/>
  <c r="FF12" i="1"/>
  <c r="FF7" i="1"/>
  <c r="FA10" i="1"/>
  <c r="EV11" i="1"/>
  <c r="FE16" i="1"/>
  <c r="FE19" i="1"/>
  <c r="ET8" i="1"/>
  <c r="FA19" i="1"/>
  <c r="EV15" i="1"/>
  <c r="FC15" i="1"/>
  <c r="FF11" i="1"/>
  <c r="EU13" i="1"/>
  <c r="FB10" i="1"/>
  <c r="FC17" i="1"/>
  <c r="EX13" i="1"/>
  <c r="FE13" i="1"/>
  <c r="EU10" i="1"/>
  <c r="FC16" i="1"/>
  <c r="FB14" i="1"/>
  <c r="EW10" i="1"/>
  <c r="FD12" i="1"/>
  <c r="EY8" i="1"/>
  <c r="FD18" i="1"/>
  <c r="FD10" i="1"/>
  <c r="FD11" i="1"/>
  <c r="FF8" i="1"/>
  <c r="FD17" i="1"/>
  <c r="ET15" i="1"/>
  <c r="FF15" i="1"/>
  <c r="FD8" i="1"/>
  <c r="EF7" i="1"/>
  <c r="EG13" i="1"/>
  <c r="EJ17" i="1"/>
  <c r="EK12" i="1"/>
  <c r="EL7" i="1"/>
  <c r="EK15" i="1"/>
  <c r="EL10" i="1"/>
  <c r="EN18" i="1"/>
  <c r="EN19" i="1"/>
  <c r="EO14" i="1"/>
  <c r="EP9" i="1"/>
  <c r="EO17" i="1"/>
  <c r="EP12" i="1"/>
  <c r="EQ7" i="1"/>
  <c r="EK16" i="1"/>
  <c r="EL11" i="1"/>
  <c r="EF18" i="1"/>
  <c r="EO15" i="1"/>
  <c r="EP10" i="1"/>
  <c r="EJ19" i="1"/>
  <c r="EK14" i="1"/>
  <c r="EL9" i="1"/>
  <c r="EL12" i="1"/>
  <c r="EO16" i="1"/>
  <c r="EP11" i="1"/>
  <c r="EO19" i="1"/>
  <c r="EP14" i="1"/>
  <c r="EQ9" i="1"/>
  <c r="EK17" i="1"/>
  <c r="EF19" i="1"/>
  <c r="EG14" i="1"/>
  <c r="EH9" i="1"/>
  <c r="EG17" i="1"/>
  <c r="EH12" i="1"/>
  <c r="EI7" i="1"/>
  <c r="EP15" i="1"/>
  <c r="EQ10" i="1"/>
  <c r="EM7" i="1"/>
  <c r="EG15" i="1"/>
  <c r="EH10" i="1"/>
  <c r="EO18" i="1"/>
  <c r="EP13" i="1"/>
  <c r="EQ8" i="1"/>
  <c r="EI11" i="1"/>
  <c r="EG16" i="1"/>
  <c r="EH11" i="1"/>
  <c r="EG19" i="1"/>
  <c r="EH14" i="1"/>
  <c r="EI9" i="1"/>
  <c r="EH16" i="1"/>
  <c r="EK18" i="1"/>
  <c r="EL13" i="1"/>
  <c r="EM8" i="1"/>
  <c r="EL16" i="1"/>
  <c r="EM11" i="1"/>
  <c r="EK9" i="1"/>
  <c r="EH15" i="1"/>
  <c r="EI10" i="1"/>
  <c r="EK19" i="1"/>
  <c r="EL14" i="1"/>
  <c r="EM9" i="1"/>
  <c r="EG18" i="1"/>
  <c r="EH13" i="1"/>
  <c r="EI8" i="1"/>
  <c r="EP8" i="1"/>
  <c r="EL15" i="1"/>
  <c r="EM10" i="1"/>
  <c r="EL18" i="1"/>
  <c r="EM13" i="1"/>
  <c r="EN8" i="1"/>
  <c r="ER14" i="1"/>
  <c r="EP17" i="1"/>
  <c r="EQ12" i="1"/>
  <c r="ER7" i="1"/>
  <c r="EQ15" i="1"/>
  <c r="ER10" i="1"/>
  <c r="EL19" i="1"/>
  <c r="EM14" i="1"/>
  <c r="EN9" i="1"/>
  <c r="EP18" i="1"/>
  <c r="EQ13" i="1"/>
  <c r="ER8" i="1"/>
  <c r="EL17" i="1"/>
  <c r="EM12" i="1"/>
  <c r="EN7" i="1"/>
  <c r="EP16" i="1"/>
  <c r="EH19" i="1"/>
  <c r="EI14" i="1"/>
  <c r="EJ9" i="1"/>
  <c r="EI17" i="1"/>
  <c r="EJ12" i="1"/>
  <c r="EK7" i="1"/>
  <c r="EQ11" i="1"/>
  <c r="EM16" i="1"/>
  <c r="EN11" i="1"/>
  <c r="EM19" i="1"/>
  <c r="EN14" i="1"/>
  <c r="EO9" i="1"/>
  <c r="EI18" i="1"/>
  <c r="EJ13" i="1"/>
  <c r="EK8" i="1"/>
  <c r="EM17" i="1"/>
  <c r="EN12" i="1"/>
  <c r="EO7" i="1"/>
  <c r="EI16" i="1"/>
  <c r="EJ11" i="1"/>
  <c r="EM15" i="1"/>
  <c r="EM18" i="1"/>
  <c r="EN13" i="1"/>
  <c r="EO8" i="1"/>
  <c r="EN16" i="1"/>
  <c r="EO11" i="1"/>
  <c r="EF10" i="1"/>
  <c r="EN10" i="1"/>
  <c r="ER15" i="1"/>
  <c r="EF11" i="1"/>
  <c r="ER18" i="1"/>
  <c r="EF14" i="1"/>
  <c r="EG9" i="1"/>
  <c r="EN17" i="1"/>
  <c r="EO12" i="1"/>
  <c r="EP7" i="1"/>
  <c r="ER16" i="1"/>
  <c r="EF12" i="1"/>
  <c r="EG7" i="1"/>
  <c r="EN15" i="1"/>
  <c r="EO10" i="1"/>
  <c r="EP19" i="1"/>
  <c r="ER12" i="1"/>
  <c r="EI12" i="1"/>
  <c r="EQ18" i="1"/>
  <c r="EI13" i="1"/>
  <c r="ER17" i="1"/>
  <c r="EG11" i="1"/>
  <c r="EK10" i="1"/>
  <c r="EF17" i="1"/>
  <c r="EK11" i="1"/>
  <c r="EQ14" i="1"/>
  <c r="EF8" i="1"/>
  <c r="EJ7" i="1"/>
  <c r="ER13" i="1"/>
  <c r="EJ8" i="1"/>
  <c r="ER9" i="1"/>
  <c r="EO13" i="1"/>
  <c r="EI15" i="1"/>
  <c r="EF9" i="1"/>
  <c r="EQ16" i="1"/>
  <c r="EG8" i="1"/>
  <c r="EH8" i="1"/>
  <c r="EK13" i="1"/>
  <c r="EH7" i="1"/>
  <c r="EF15" i="1"/>
  <c r="EF13" i="1"/>
  <c r="EL8" i="1"/>
  <c r="EI19" i="1"/>
  <c r="EJ14" i="1"/>
  <c r="EQ17" i="1"/>
  <c r="EG12" i="1"/>
  <c r="EG10" i="1"/>
  <c r="EF16" i="1"/>
  <c r="EH18" i="1"/>
  <c r="EJ18" i="1"/>
  <c r="EJ10" i="1"/>
  <c r="EQ19" i="1"/>
  <c r="EJ16" i="1"/>
  <c r="EH17" i="1"/>
  <c r="ER19" i="1"/>
  <c r="EJ15" i="1"/>
  <c r="ER11" i="1"/>
  <c r="BN7" i="1"/>
  <c r="BW13" i="1"/>
  <c r="BY14" i="1"/>
  <c r="BY17" i="1"/>
  <c r="BZ12" i="1"/>
  <c r="BN8" i="1"/>
  <c r="BZ15" i="1"/>
  <c r="BN11" i="1"/>
  <c r="BW17" i="1"/>
  <c r="BR9" i="1"/>
  <c r="BV14" i="1"/>
  <c r="BO9" i="1"/>
  <c r="BS16" i="1"/>
  <c r="BT11" i="1"/>
  <c r="BZ9" i="1"/>
  <c r="BW15" i="1"/>
  <c r="BX10" i="1"/>
  <c r="BV18" i="1"/>
  <c r="BP8" i="1"/>
  <c r="BW8" i="1"/>
  <c r="BV15" i="1"/>
  <c r="BW10" i="1"/>
  <c r="BT12" i="1"/>
  <c r="BV13" i="1"/>
  <c r="BQ17" i="1"/>
  <c r="BR12" i="1"/>
  <c r="BS7" i="1"/>
  <c r="BR15" i="1"/>
  <c r="BS10" i="1"/>
  <c r="BX12" i="1"/>
  <c r="BU19" i="1"/>
  <c r="BN14" i="1"/>
  <c r="BT8" i="1"/>
  <c r="BX15" i="1"/>
  <c r="BY10" i="1"/>
  <c r="BT7" i="1"/>
  <c r="BO15" i="1"/>
  <c r="BP10" i="1"/>
  <c r="BS17" i="1"/>
  <c r="BU18" i="1"/>
  <c r="BZ19" i="1"/>
  <c r="BN15" i="1"/>
  <c r="BO10" i="1"/>
  <c r="BQ11" i="1"/>
  <c r="BS12" i="1"/>
  <c r="BV16" i="1"/>
  <c r="BW11" i="1"/>
  <c r="BV19" i="1"/>
  <c r="BW14" i="1"/>
  <c r="BX9" i="1"/>
  <c r="BQ7" i="1"/>
  <c r="BZ18" i="1"/>
  <c r="BS13" i="1"/>
  <c r="BY7" i="1"/>
  <c r="BP15" i="1"/>
  <c r="BQ10" i="1"/>
  <c r="BS19" i="1"/>
  <c r="BT14" i="1"/>
  <c r="BU9" i="1"/>
  <c r="BX16" i="1"/>
  <c r="BW16" i="1"/>
  <c r="BR19" i="1"/>
  <c r="BS14" i="1"/>
  <c r="BT9" i="1"/>
  <c r="BU7" i="1"/>
  <c r="BO8" i="1"/>
  <c r="BS15" i="1"/>
  <c r="BT10" i="1"/>
  <c r="BS18" i="1"/>
  <c r="BT13" i="1"/>
  <c r="BU8" i="1"/>
  <c r="BN18" i="1"/>
  <c r="BO17" i="1"/>
  <c r="BU11" i="1"/>
  <c r="BY18" i="1"/>
  <c r="BZ13" i="1"/>
  <c r="BN9" i="1"/>
  <c r="BP18" i="1"/>
  <c r="BQ13" i="1"/>
  <c r="BR8" i="1"/>
  <c r="BO13" i="1"/>
  <c r="BQ14" i="1"/>
  <c r="BO18" i="1"/>
  <c r="BP13" i="1"/>
  <c r="BQ8" i="1"/>
  <c r="BP19" i="1"/>
  <c r="BW19" i="1"/>
  <c r="BX14" i="1"/>
  <c r="BY9" i="1"/>
  <c r="BX17" i="1"/>
  <c r="BY12" i="1"/>
  <c r="BZ7" i="1"/>
  <c r="BU15" i="1"/>
  <c r="BT16" i="1"/>
  <c r="BZ10" i="1"/>
  <c r="BQ18" i="1"/>
  <c r="BR13" i="1"/>
  <c r="BS8" i="1"/>
  <c r="BU17" i="1"/>
  <c r="BV12" i="1"/>
  <c r="BW7" i="1"/>
  <c r="BY11" i="1"/>
  <c r="BN13" i="1"/>
  <c r="BT17" i="1"/>
  <c r="BU12" i="1"/>
  <c r="BV7" i="1"/>
  <c r="BT18" i="1"/>
  <c r="BP17" i="1"/>
  <c r="BQ19" i="1"/>
  <c r="BW9" i="1"/>
  <c r="BX7" i="1"/>
  <c r="BZ8" i="1"/>
  <c r="BU10" i="1"/>
  <c r="BP11" i="1"/>
  <c r="BR7" i="1"/>
  <c r="BO12" i="1"/>
  <c r="BT15" i="1"/>
  <c r="BO19" i="1"/>
  <c r="BN19" i="1"/>
  <c r="BP16" i="1"/>
  <c r="BN16" i="1"/>
  <c r="BU16" i="1"/>
  <c r="BX8" i="1"/>
  <c r="BT19" i="1"/>
  <c r="BP7" i="1"/>
  <c r="BO7" i="1"/>
  <c r="BW18" i="1"/>
  <c r="BR14" i="1"/>
  <c r="BP14" i="1"/>
  <c r="BO14" i="1"/>
  <c r="BX19" i="1"/>
  <c r="BV17" i="1"/>
  <c r="BX18" i="1"/>
  <c r="BY19" i="1"/>
  <c r="BY16" i="1"/>
  <c r="BR18" i="1"/>
  <c r="BZ16" i="1"/>
  <c r="BZ14" i="1"/>
  <c r="BQ16" i="1"/>
  <c r="BO16" i="1"/>
  <c r="BR11" i="1"/>
  <c r="BN10" i="1"/>
  <c r="BU13" i="1"/>
  <c r="BQ12" i="1"/>
  <c r="BN17" i="1"/>
  <c r="BR17" i="1"/>
  <c r="BO11" i="1"/>
  <c r="BV11" i="1"/>
  <c r="BY15" i="1"/>
  <c r="BU14" i="1"/>
  <c r="BR16" i="1"/>
  <c r="BV10" i="1"/>
  <c r="BX13" i="1"/>
  <c r="BQ9" i="1"/>
  <c r="BP9" i="1"/>
  <c r="BQ15" i="1"/>
  <c r="BW12" i="1"/>
  <c r="BY13" i="1"/>
  <c r="BS9" i="1"/>
  <c r="BZ11" i="1"/>
  <c r="BV8" i="1"/>
  <c r="BP12" i="1"/>
  <c r="BN12" i="1"/>
  <c r="BS11" i="1"/>
  <c r="BX11" i="1"/>
  <c r="BV9" i="1"/>
  <c r="BY8" i="1"/>
  <c r="BZ17" i="1"/>
  <c r="BR10" i="1"/>
  <c r="CB7" i="1"/>
  <c r="CI18" i="1"/>
  <c r="CJ13" i="1"/>
  <c r="CK8" i="1"/>
  <c r="CH12" i="1"/>
  <c r="CB16" i="1"/>
  <c r="CC11" i="1"/>
  <c r="CM19" i="1"/>
  <c r="CN15" i="1"/>
  <c r="CB11" i="1"/>
  <c r="CN18" i="1"/>
  <c r="CB14" i="1"/>
  <c r="CC9" i="1"/>
  <c r="CI7" i="1"/>
  <c r="CD15" i="1"/>
  <c r="CE10" i="1"/>
  <c r="CN14" i="1"/>
  <c r="CN16" i="1"/>
  <c r="CB12" i="1"/>
  <c r="CC7" i="1"/>
  <c r="CJ15" i="1"/>
  <c r="CK10" i="1"/>
  <c r="CN17" i="1"/>
  <c r="CB13" i="1"/>
  <c r="CC8" i="1"/>
  <c r="CD8" i="1"/>
  <c r="CG15" i="1"/>
  <c r="CH10" i="1"/>
  <c r="CL8" i="1"/>
  <c r="CF15" i="1"/>
  <c r="CG10" i="1"/>
  <c r="CF18" i="1"/>
  <c r="CG13" i="1"/>
  <c r="CH8" i="1"/>
  <c r="CH19" i="1"/>
  <c r="CI14" i="1"/>
  <c r="CJ9" i="1"/>
  <c r="CK13" i="1"/>
  <c r="CF16" i="1"/>
  <c r="CG11" i="1"/>
  <c r="CN19" i="1"/>
  <c r="CB15" i="1"/>
  <c r="CC10" i="1"/>
  <c r="CF17" i="1"/>
  <c r="CG12" i="1"/>
  <c r="CH7" i="1"/>
  <c r="CK19" i="1"/>
  <c r="CL14" i="1"/>
  <c r="CM9" i="1"/>
  <c r="CJ19" i="1"/>
  <c r="CK14" i="1"/>
  <c r="CL9" i="1"/>
  <c r="CK17" i="1"/>
  <c r="CL12" i="1"/>
  <c r="CM7" i="1"/>
  <c r="CM18" i="1"/>
  <c r="CN13" i="1"/>
  <c r="CB9" i="1"/>
  <c r="CM11" i="1"/>
  <c r="CK15" i="1"/>
  <c r="CL10" i="1"/>
  <c r="CF19" i="1"/>
  <c r="CG14" i="1"/>
  <c r="CH9" i="1"/>
  <c r="CC16" i="1"/>
  <c r="CD11" i="1"/>
  <c r="CB18" i="1"/>
  <c r="CH18" i="1"/>
  <c r="CI13" i="1"/>
  <c r="CJ8" i="1"/>
  <c r="CG18" i="1"/>
  <c r="CH13" i="1"/>
  <c r="CI8" i="1"/>
  <c r="CH16" i="1"/>
  <c r="CI11" i="1"/>
  <c r="CD16" i="1"/>
  <c r="CJ17" i="1"/>
  <c r="CK12" i="1"/>
  <c r="CL7" i="1"/>
  <c r="CG19" i="1"/>
  <c r="CH14" i="1"/>
  <c r="CI9" i="1"/>
  <c r="CC18" i="1"/>
  <c r="CD13" i="1"/>
  <c r="CE8" i="1"/>
  <c r="CH15" i="1"/>
  <c r="CI10" i="1"/>
  <c r="CG17" i="1"/>
  <c r="CM17" i="1"/>
  <c r="CN12" i="1"/>
  <c r="CB8" i="1"/>
  <c r="CL17" i="1"/>
  <c r="CM12" i="1"/>
  <c r="CN7" i="1"/>
  <c r="CM15" i="1"/>
  <c r="CN10" i="1"/>
  <c r="CC13" i="1"/>
  <c r="CB17" i="1"/>
  <c r="CC12" i="1"/>
  <c r="CD7" i="1"/>
  <c r="CL18" i="1"/>
  <c r="CM13" i="1"/>
  <c r="CN8" i="1"/>
  <c r="CH17" i="1"/>
  <c r="CI12" i="1"/>
  <c r="CJ7" i="1"/>
  <c r="CN9" i="1"/>
  <c r="CD14" i="1"/>
  <c r="CI16" i="1"/>
  <c r="CE15" i="1"/>
  <c r="CE18" i="1"/>
  <c r="CL16" i="1"/>
  <c r="CF8" i="1"/>
  <c r="CM8" i="1"/>
  <c r="CE14" i="1"/>
  <c r="CB19" i="1"/>
  <c r="CE11" i="1"/>
  <c r="CJ12" i="1"/>
  <c r="CJ16" i="1"/>
  <c r="CC17" i="1"/>
  <c r="CJ18" i="1"/>
  <c r="CF9" i="1"/>
  <c r="CF12" i="1"/>
  <c r="CC14" i="1"/>
  <c r="CJ14" i="1"/>
  <c r="CG16" i="1"/>
  <c r="CB10" i="1"/>
  <c r="CK7" i="1"/>
  <c r="CL19" i="1"/>
  <c r="CE19" i="1"/>
  <c r="CK11" i="1"/>
  <c r="CE12" i="1"/>
  <c r="CD12" i="1"/>
  <c r="CL15" i="1"/>
  <c r="CD18" i="1"/>
  <c r="CK18" i="1"/>
  <c r="CF10" i="1"/>
  <c r="CD10" i="1"/>
  <c r="CD19" i="1"/>
  <c r="CI15" i="1"/>
  <c r="CE9" i="1"/>
  <c r="CJ11" i="1"/>
  <c r="CF13" i="1"/>
  <c r="CI17" i="1"/>
  <c r="CM16" i="1"/>
  <c r="CK16" i="1"/>
  <c r="CF14" i="1"/>
  <c r="CG7" i="1"/>
  <c r="CD9" i="1"/>
  <c r="CK9" i="1"/>
  <c r="CH11" i="1"/>
  <c r="CC15" i="1"/>
  <c r="CE16" i="1"/>
  <c r="CM14" i="1"/>
  <c r="CC19" i="1"/>
  <c r="CG9" i="1"/>
  <c r="CF7" i="1"/>
  <c r="CE7" i="1"/>
  <c r="CM10" i="1"/>
  <c r="CE13" i="1"/>
  <c r="CL13" i="1"/>
  <c r="CE17" i="1"/>
  <c r="CI19" i="1"/>
  <c r="CG8" i="1"/>
  <c r="CN11" i="1"/>
  <c r="CL11" i="1"/>
  <c r="CD17" i="1"/>
  <c r="CJ10" i="1"/>
  <c r="CF11" i="1"/>
  <c r="CP7" i="1"/>
  <c r="CU17" i="1"/>
  <c r="CZ16" i="1"/>
  <c r="CR16" i="1"/>
  <c r="CW15" i="1"/>
  <c r="CS19" i="1"/>
  <c r="CX18" i="1"/>
  <c r="CY13" i="1"/>
  <c r="CZ8" i="1"/>
  <c r="CY16" i="1"/>
  <c r="CZ11" i="1"/>
  <c r="CY19" i="1"/>
  <c r="CZ14" i="1"/>
  <c r="DA9" i="1"/>
  <c r="CZ17" i="1"/>
  <c r="DA12" i="1"/>
  <c r="DB7" i="1"/>
  <c r="CY17" i="1"/>
  <c r="CW11" i="1"/>
  <c r="DA18" i="1"/>
  <c r="DB13" i="1"/>
  <c r="CP9" i="1"/>
  <c r="DB16" i="1"/>
  <c r="CP12" i="1"/>
  <c r="CQ7" i="1"/>
  <c r="CX15" i="1"/>
  <c r="CY10" i="1"/>
  <c r="CQ13" i="1"/>
  <c r="CR8" i="1"/>
  <c r="CQ16" i="1"/>
  <c r="CR11" i="1"/>
  <c r="CQ19" i="1"/>
  <c r="CR14" i="1"/>
  <c r="CS9" i="1"/>
  <c r="CR17" i="1"/>
  <c r="CS12" i="1"/>
  <c r="CT7" i="1"/>
  <c r="CQ17" i="1"/>
  <c r="DB10" i="1"/>
  <c r="CS18" i="1"/>
  <c r="CT13" i="1"/>
  <c r="CU8" i="1"/>
  <c r="CT16" i="1"/>
  <c r="CU11" i="1"/>
  <c r="DB19" i="1"/>
  <c r="CP15" i="1"/>
  <c r="CQ10" i="1"/>
  <c r="CV12" i="1"/>
  <c r="CW7" i="1"/>
  <c r="CV15" i="1"/>
  <c r="CW10" i="1"/>
  <c r="CV18" i="1"/>
  <c r="CW13" i="1"/>
  <c r="CX8" i="1"/>
  <c r="CW16" i="1"/>
  <c r="CX11" i="1"/>
  <c r="CW19" i="1"/>
  <c r="DA15" i="1"/>
  <c r="CT10" i="1"/>
  <c r="CX17" i="1"/>
  <c r="CY12" i="1"/>
  <c r="CZ7" i="1"/>
  <c r="CY15" i="1"/>
  <c r="CZ10" i="1"/>
  <c r="CT19" i="1"/>
  <c r="CU14" i="1"/>
  <c r="CV9" i="1"/>
  <c r="DA19" i="1"/>
  <c r="CS11" i="1"/>
  <c r="CR19" i="1"/>
  <c r="CS14" i="1"/>
  <c r="CT9" i="1"/>
  <c r="CS17" i="1"/>
  <c r="CT12" i="1"/>
  <c r="CU7" i="1"/>
  <c r="CT15" i="1"/>
  <c r="CU10" i="1"/>
  <c r="CZ12" i="1"/>
  <c r="CX14" i="1"/>
  <c r="CQ9" i="1"/>
  <c r="CU16" i="1"/>
  <c r="CV11" i="1"/>
  <c r="CU19" i="1"/>
  <c r="CV14" i="1"/>
  <c r="CW9" i="1"/>
  <c r="CQ18" i="1"/>
  <c r="CR13" i="1"/>
  <c r="CS8" i="1"/>
  <c r="CP18" i="1"/>
  <c r="CX10" i="1"/>
  <c r="CW18" i="1"/>
  <c r="CX13" i="1"/>
  <c r="CY8" i="1"/>
  <c r="CX16" i="1"/>
  <c r="CY11" i="1"/>
  <c r="CX19" i="1"/>
  <c r="CY14" i="1"/>
  <c r="CZ9" i="1"/>
  <c r="CS7" i="1"/>
  <c r="CP14" i="1"/>
  <c r="CV8" i="1"/>
  <c r="CZ15" i="1"/>
  <c r="DA10" i="1"/>
  <c r="CZ18" i="1"/>
  <c r="DA13" i="1"/>
  <c r="DB8" i="1"/>
  <c r="CV17" i="1"/>
  <c r="CW12" i="1"/>
  <c r="CX7" i="1"/>
  <c r="DA11" i="1"/>
  <c r="CU12" i="1"/>
  <c r="CQ11" i="1"/>
  <c r="CP11" i="1"/>
  <c r="CR12" i="1"/>
  <c r="CS10" i="1"/>
  <c r="CR10" i="1"/>
  <c r="CT11" i="1"/>
  <c r="DA14" i="1"/>
  <c r="CQ14" i="1"/>
  <c r="CS13" i="1"/>
  <c r="CT14" i="1"/>
  <c r="DB12" i="1"/>
  <c r="CQ12" i="1"/>
  <c r="DB11" i="1"/>
  <c r="CP10" i="1"/>
  <c r="DB9" i="1"/>
  <c r="CV10" i="1"/>
  <c r="CR9" i="1"/>
  <c r="CY9" i="1"/>
  <c r="CX9" i="1"/>
  <c r="CT8" i="1"/>
  <c r="DA8" i="1"/>
  <c r="CU9" i="1"/>
  <c r="CQ8" i="1"/>
  <c r="CP8" i="1"/>
  <c r="CW8" i="1"/>
  <c r="DA7" i="1"/>
  <c r="CR7" i="1"/>
  <c r="CY7" i="1"/>
  <c r="CZ19" i="1"/>
  <c r="CV7" i="1"/>
  <c r="CP19" i="1"/>
  <c r="CV16" i="1"/>
  <c r="CV19" i="1"/>
  <c r="CR18" i="1"/>
  <c r="CY18" i="1"/>
  <c r="DB17" i="1"/>
  <c r="DA17" i="1"/>
  <c r="CU18" i="1"/>
  <c r="DB18" i="1"/>
  <c r="CP17" i="1"/>
  <c r="CW17" i="1"/>
  <c r="DA16" i="1"/>
  <c r="CT17" i="1"/>
  <c r="CP16" i="1"/>
  <c r="DB15" i="1"/>
  <c r="CT18" i="1"/>
  <c r="CR15" i="1"/>
  <c r="CQ15" i="1"/>
  <c r="CS16" i="1"/>
  <c r="DB14" i="1"/>
  <c r="CU15" i="1"/>
  <c r="CS15" i="1"/>
  <c r="CW14" i="1"/>
  <c r="CZ13" i="1"/>
  <c r="CP13" i="1"/>
  <c r="CU13" i="1"/>
  <c r="CX12" i="1"/>
  <c r="CV13" i="1"/>
  <c r="DD7" i="1"/>
  <c r="DN19" i="1"/>
  <c r="DO14" i="1"/>
  <c r="DP9" i="1"/>
  <c r="DG11" i="1"/>
  <c r="DD16" i="1"/>
  <c r="DE11" i="1"/>
  <c r="DM13" i="1"/>
  <c r="DO12" i="1"/>
  <c r="DH7" i="1"/>
  <c r="DK19" i="1"/>
  <c r="DL14" i="1"/>
  <c r="DM9" i="1"/>
  <c r="DD10" i="1"/>
  <c r="DP13" i="1"/>
  <c r="DD9" i="1"/>
  <c r="DJ19" i="1"/>
  <c r="DM15" i="1"/>
  <c r="DN10" i="1"/>
  <c r="DH19" i="1"/>
  <c r="DI14" i="1"/>
  <c r="DJ9" i="1"/>
  <c r="DF19" i="1"/>
  <c r="DG14" i="1"/>
  <c r="DH9" i="1"/>
  <c r="DI9" i="1"/>
  <c r="DI15" i="1"/>
  <c r="DJ10" i="1"/>
  <c r="DN8" i="1"/>
  <c r="DG12" i="1"/>
  <c r="DL10" i="1"/>
  <c r="DP18" i="1"/>
  <c r="DD14" i="1"/>
  <c r="DE9" i="1"/>
  <c r="DO18" i="1"/>
  <c r="DH13" i="1"/>
  <c r="DI8" i="1"/>
  <c r="DL17" i="1"/>
  <c r="DE15" i="1"/>
  <c r="DF10" i="1"/>
  <c r="DM18" i="1"/>
  <c r="DN13" i="1"/>
  <c r="DO8" i="1"/>
  <c r="DK18" i="1"/>
  <c r="DL13" i="1"/>
  <c r="DM8" i="1"/>
  <c r="DM19" i="1"/>
  <c r="DN14" i="1"/>
  <c r="DO9" i="1"/>
  <c r="DD19" i="1"/>
  <c r="DL11" i="1"/>
  <c r="DL19" i="1"/>
  <c r="DH18" i="1"/>
  <c r="DI13" i="1"/>
  <c r="DJ8" i="1"/>
  <c r="DG18" i="1"/>
  <c r="DM12" i="1"/>
  <c r="DN7" i="1"/>
  <c r="DI19" i="1"/>
  <c r="DJ14" i="1"/>
  <c r="DK9" i="1"/>
  <c r="DE18" i="1"/>
  <c r="DF13" i="1"/>
  <c r="DG8" i="1"/>
  <c r="DP17" i="1"/>
  <c r="DD13" i="1"/>
  <c r="DE8" i="1"/>
  <c r="DE19" i="1"/>
  <c r="DF14" i="1"/>
  <c r="DG9" i="1"/>
  <c r="DN17" i="1"/>
  <c r="DD11" i="1"/>
  <c r="DI18" i="1"/>
  <c r="DM17" i="1"/>
  <c r="DN12" i="1"/>
  <c r="DO7" i="1"/>
  <c r="DD17" i="1"/>
  <c r="DE12" i="1"/>
  <c r="DF7" i="1"/>
  <c r="DN18" i="1"/>
  <c r="DO13" i="1"/>
  <c r="DP8" i="1"/>
  <c r="DJ17" i="1"/>
  <c r="DK12" i="1"/>
  <c r="DL7" i="1"/>
  <c r="DF16" i="1"/>
  <c r="DM16" i="1"/>
  <c r="DN11" i="1"/>
  <c r="DO19" i="1"/>
  <c r="DO17" i="1"/>
  <c r="DP12" i="1"/>
  <c r="DD8" i="1"/>
  <c r="DH15" i="1"/>
  <c r="DN9" i="1"/>
  <c r="DP15" i="1"/>
  <c r="DJ16" i="1"/>
  <c r="DK11" i="1"/>
  <c r="DL18" i="1"/>
  <c r="DN15" i="1"/>
  <c r="DO10" i="1"/>
  <c r="DP14" i="1"/>
  <c r="DK17" i="1"/>
  <c r="DL12" i="1"/>
  <c r="DM7" i="1"/>
  <c r="DG16" i="1"/>
  <c r="DH11" i="1"/>
  <c r="DJ12" i="1"/>
  <c r="DE16" i="1"/>
  <c r="DF11" i="1"/>
  <c r="DN16" i="1"/>
  <c r="DG17" i="1"/>
  <c r="DH12" i="1"/>
  <c r="DI7" i="1"/>
  <c r="DM14" i="1"/>
  <c r="DF9" i="1"/>
  <c r="DE14" i="1"/>
  <c r="DO15" i="1"/>
  <c r="DP10" i="1"/>
  <c r="DK15" i="1"/>
  <c r="DF15" i="1"/>
  <c r="DG10" i="1"/>
  <c r="DO11" i="1"/>
  <c r="DP16" i="1"/>
  <c r="DD12" i="1"/>
  <c r="DE7" i="1"/>
  <c r="DL15" i="1"/>
  <c r="DM10" i="1"/>
  <c r="DJ7" i="1"/>
  <c r="DK16" i="1"/>
  <c r="DF12" i="1"/>
  <c r="DD18" i="1"/>
  <c r="DO16" i="1"/>
  <c r="DH14" i="1"/>
  <c r="DJ13" i="1"/>
  <c r="DH10" i="1"/>
  <c r="DF8" i="1"/>
  <c r="DD15" i="1"/>
  <c r="DG19" i="1"/>
  <c r="DJ18" i="1"/>
  <c r="DI10" i="1"/>
  <c r="DG7" i="1"/>
  <c r="DF18" i="1"/>
  <c r="DP11" i="1"/>
  <c r="DH17" i="1"/>
  <c r="DK13" i="1"/>
  <c r="DF17" i="1"/>
  <c r="DI16" i="1"/>
  <c r="DG13" i="1"/>
  <c r="DJ15" i="1"/>
  <c r="DM11" i="1"/>
  <c r="DP7" i="1"/>
  <c r="DK14" i="1"/>
  <c r="DI11" i="1"/>
  <c r="DK10" i="1"/>
  <c r="DJ11" i="1"/>
  <c r="DG15" i="1"/>
  <c r="DI12" i="1"/>
  <c r="DL16" i="1"/>
  <c r="DL9" i="1"/>
  <c r="DL8" i="1"/>
  <c r="DH16" i="1"/>
  <c r="DI17" i="1"/>
  <c r="DH8" i="1"/>
  <c r="DK8" i="1"/>
  <c r="DP19" i="1"/>
  <c r="DE17" i="1"/>
  <c r="DE10" i="1"/>
  <c r="DK7" i="1"/>
  <c r="DE13" i="1"/>
  <c r="AL7" i="1"/>
  <c r="AU16" i="1"/>
  <c r="AV11" i="1"/>
  <c r="AU19" i="1"/>
  <c r="AV14" i="1"/>
  <c r="AW9" i="1"/>
  <c r="AQ18" i="1"/>
  <c r="AW12" i="1"/>
  <c r="AX7" i="1"/>
  <c r="AM17" i="1"/>
  <c r="AN12" i="1"/>
  <c r="AO7" i="1"/>
  <c r="AX14" i="1"/>
  <c r="AS7" i="1"/>
  <c r="AN15" i="1"/>
  <c r="AO10" i="1"/>
  <c r="AV18" i="1"/>
  <c r="AW13" i="1"/>
  <c r="AX8" i="1"/>
  <c r="S35" i="1" s="1"/>
  <c r="AR17" i="1"/>
  <c r="AS12" i="1"/>
  <c r="AT7" i="1"/>
  <c r="AP17" i="1"/>
  <c r="AR13" i="1"/>
  <c r="AT10" i="1"/>
  <c r="AW19" i="1"/>
  <c r="AM16" i="1"/>
  <c r="AN11" i="1"/>
  <c r="AM19" i="1"/>
  <c r="AN14" i="1"/>
  <c r="AO9" i="1"/>
  <c r="AV17" i="1"/>
  <c r="AO12" i="1"/>
  <c r="AP7" i="1"/>
  <c r="AR16" i="1"/>
  <c r="AS11" i="1"/>
  <c r="AO19" i="1"/>
  <c r="AP14" i="1"/>
  <c r="AR19" i="1"/>
  <c r="AS14" i="1"/>
  <c r="AT9" i="1"/>
  <c r="AN18" i="1"/>
  <c r="AO13" i="1"/>
  <c r="AP8" i="1"/>
  <c r="S32" i="1" s="1"/>
  <c r="AW16" i="1"/>
  <c r="AX11" i="1"/>
  <c r="AL19" i="1"/>
  <c r="AW7" i="1"/>
  <c r="AL10" i="1"/>
  <c r="AR15" i="1"/>
  <c r="AS10" i="1"/>
  <c r="AR18" i="1"/>
  <c r="AS13" i="1"/>
  <c r="AT8" i="1"/>
  <c r="S42" i="1" s="1"/>
  <c r="AS16" i="1"/>
  <c r="AT11" i="1"/>
  <c r="AV8" i="1"/>
  <c r="S40" i="1" s="1"/>
  <c r="AW15" i="1"/>
  <c r="AX10" i="1"/>
  <c r="AT18" i="1"/>
  <c r="AU13" i="1"/>
  <c r="AW18" i="1"/>
  <c r="AX13" i="1"/>
  <c r="AL9" i="1"/>
  <c r="AS17" i="1"/>
  <c r="AT12" i="1"/>
  <c r="AU7" i="1"/>
  <c r="AO16" i="1"/>
  <c r="AP11" i="1"/>
  <c r="AR7" i="1"/>
  <c r="AU17" i="1"/>
  <c r="AW10" i="1"/>
  <c r="AV19" i="1"/>
  <c r="AW14" i="1"/>
  <c r="AX9" i="1"/>
  <c r="AW17" i="1"/>
  <c r="AX12" i="1"/>
  <c r="AL8" i="1"/>
  <c r="S33" i="1" s="1"/>
  <c r="AX15" i="1"/>
  <c r="AL11" i="1"/>
  <c r="AN17" i="1"/>
  <c r="AO15" i="1"/>
  <c r="AP10" i="1"/>
  <c r="AL18" i="1"/>
  <c r="AM13" i="1"/>
  <c r="AO18" i="1"/>
  <c r="AP13" i="1"/>
  <c r="AQ8" i="1"/>
  <c r="S38" i="1" s="1"/>
  <c r="AX16" i="1"/>
  <c r="AL12" i="1"/>
  <c r="AM7" i="1"/>
  <c r="AT15" i="1"/>
  <c r="AU10" i="1"/>
  <c r="AN19" i="1"/>
  <c r="AO14" i="1"/>
  <c r="AP9" i="1"/>
  <c r="AO17" i="1"/>
  <c r="AP12" i="1"/>
  <c r="AQ7" i="1"/>
  <c r="AP15" i="1"/>
  <c r="AQ10" i="1"/>
  <c r="AS19" i="1"/>
  <c r="AT14" i="1"/>
  <c r="AU9" i="1"/>
  <c r="AQ17" i="1"/>
  <c r="AR12" i="1"/>
  <c r="AT17" i="1"/>
  <c r="AU12" i="1"/>
  <c r="AV7" i="1"/>
  <c r="AP16" i="1"/>
  <c r="AQ11" i="1"/>
  <c r="AX19" i="1"/>
  <c r="AL15" i="1"/>
  <c r="AM10" i="1"/>
  <c r="AR10" i="1"/>
  <c r="AS15" i="1"/>
  <c r="AS18" i="1"/>
  <c r="AT13" i="1"/>
  <c r="AU8" i="1"/>
  <c r="S37" i="1" s="1"/>
  <c r="AT16" i="1"/>
  <c r="AU11" i="1"/>
  <c r="AN8" i="1"/>
  <c r="S31" i="1" s="1"/>
  <c r="AU14" i="1"/>
  <c r="AV9" i="1"/>
  <c r="AX18" i="1"/>
  <c r="AL14" i="1"/>
  <c r="AM9" i="1"/>
  <c r="AV16" i="1"/>
  <c r="AW11" i="1"/>
  <c r="AL17" i="1"/>
  <c r="AM12" i="1"/>
  <c r="AN7" i="1"/>
  <c r="AU15" i="1"/>
  <c r="AV10" i="1"/>
  <c r="AP19" i="1"/>
  <c r="AQ14" i="1"/>
  <c r="AR9" i="1"/>
  <c r="AQ12" i="1"/>
  <c r="AS8" i="1"/>
  <c r="S34" i="1" s="1"/>
  <c r="AV15" i="1"/>
  <c r="AX17" i="1"/>
  <c r="AL13" i="1"/>
  <c r="AM8" i="1"/>
  <c r="S30" i="1" s="1"/>
  <c r="AL16" i="1"/>
  <c r="AM11" i="1"/>
  <c r="AT19" i="1"/>
  <c r="AM14" i="1"/>
  <c r="AN9" i="1"/>
  <c r="AP18" i="1"/>
  <c r="AQ13" i="1"/>
  <c r="AR8" i="1"/>
  <c r="S39" i="1" s="1"/>
  <c r="AN16" i="1"/>
  <c r="AO11" i="1"/>
  <c r="AQ16" i="1"/>
  <c r="AR11" i="1"/>
  <c r="AQ9" i="1"/>
  <c r="AM15" i="1"/>
  <c r="AN10" i="1"/>
  <c r="AU18" i="1"/>
  <c r="AV13" i="1"/>
  <c r="AW8" i="1"/>
  <c r="S36" i="1" s="1"/>
  <c r="AQ15" i="1"/>
  <c r="AV12" i="1"/>
  <c r="AS9" i="1"/>
  <c r="AM18" i="1"/>
  <c r="AN13" i="1"/>
  <c r="AQ19" i="1"/>
  <c r="AR14" i="1"/>
  <c r="AO8" i="1"/>
  <c r="S41" i="1" s="1"/>
  <c r="AZ7" i="1"/>
  <c r="BK19" i="1"/>
  <c r="BG18" i="1"/>
  <c r="BH13" i="1"/>
  <c r="BI8" i="1"/>
  <c r="BF18" i="1"/>
  <c r="BG13" i="1"/>
  <c r="BH8" i="1"/>
  <c r="AZ19" i="1"/>
  <c r="BA14" i="1"/>
  <c r="BB9" i="1"/>
  <c r="BC11" i="1"/>
  <c r="BK15" i="1"/>
  <c r="BL10" i="1"/>
  <c r="BF19" i="1"/>
  <c r="BG14" i="1"/>
  <c r="BH9" i="1"/>
  <c r="BL19" i="1"/>
  <c r="BA15" i="1"/>
  <c r="BB10" i="1"/>
  <c r="BA18" i="1"/>
  <c r="BB13" i="1"/>
  <c r="BC8" i="1"/>
  <c r="BL17" i="1"/>
  <c r="AZ13" i="1"/>
  <c r="BA8" i="1"/>
  <c r="BK17" i="1"/>
  <c r="BL12" i="1"/>
  <c r="AZ8" i="1"/>
  <c r="BE18" i="1"/>
  <c r="BF13" i="1"/>
  <c r="BG8" i="1"/>
  <c r="BG7" i="1"/>
  <c r="BC15" i="1"/>
  <c r="BD10" i="1"/>
  <c r="BK18" i="1"/>
  <c r="BL13" i="1"/>
  <c r="AZ9" i="1"/>
  <c r="BE19" i="1"/>
  <c r="BF14" i="1"/>
  <c r="BG9" i="1"/>
  <c r="BF17" i="1"/>
  <c r="BG12" i="1"/>
  <c r="BH7" i="1"/>
  <c r="BD17" i="1"/>
  <c r="BE12" i="1"/>
  <c r="BF7" i="1"/>
  <c r="BC17" i="1"/>
  <c r="BD12" i="1"/>
  <c r="BE7" i="1"/>
  <c r="BJ17" i="1"/>
  <c r="BK12" i="1"/>
  <c r="BL7" i="1"/>
  <c r="BG19" i="1"/>
  <c r="BH14" i="1"/>
  <c r="BI9" i="1"/>
  <c r="BC18" i="1"/>
  <c r="BD13" i="1"/>
  <c r="BE8" i="1"/>
  <c r="BJ18" i="1"/>
  <c r="BK13" i="1"/>
  <c r="BL8" i="1"/>
  <c r="BK16" i="1"/>
  <c r="BL11" i="1"/>
  <c r="BB16" i="1"/>
  <c r="BI16" i="1"/>
  <c r="BJ11" i="1"/>
  <c r="AZ18" i="1"/>
  <c r="BH16" i="1"/>
  <c r="BI11" i="1"/>
  <c r="BH18" i="1"/>
  <c r="BB17" i="1"/>
  <c r="BC12" i="1"/>
  <c r="BD7" i="1"/>
  <c r="BL18" i="1"/>
  <c r="AZ14" i="1"/>
  <c r="BA9" i="1"/>
  <c r="BH17" i="1"/>
  <c r="AZ10" i="1"/>
  <c r="BF15" i="1"/>
  <c r="BG10" i="1"/>
  <c r="BE9" i="1"/>
  <c r="BE15" i="1"/>
  <c r="BF10" i="1"/>
  <c r="BK11" i="1"/>
  <c r="BL15" i="1"/>
  <c r="AZ11" i="1"/>
  <c r="BJ16" i="1"/>
  <c r="BI17" i="1"/>
  <c r="BJ12" i="1"/>
  <c r="BK7" i="1"/>
  <c r="BE16" i="1"/>
  <c r="BF11" i="1"/>
  <c r="BE17" i="1"/>
  <c r="BL16" i="1"/>
  <c r="AZ12" i="1"/>
  <c r="BA7" i="1"/>
  <c r="AZ15" i="1"/>
  <c r="BA10" i="1"/>
  <c r="BC14" i="1"/>
  <c r="BJ14" i="1"/>
  <c r="BG16" i="1"/>
  <c r="BF12" i="1"/>
  <c r="BC7" i="1"/>
  <c r="BC10" i="1"/>
  <c r="BI15" i="1"/>
  <c r="BI18" i="1"/>
  <c r="BK8" i="1"/>
  <c r="BK14" i="1"/>
  <c r="BB11" i="1"/>
  <c r="BB14" i="1"/>
  <c r="BD15" i="1"/>
  <c r="BD18" i="1"/>
  <c r="BH10" i="1"/>
  <c r="BJ7" i="1"/>
  <c r="BC13" i="1"/>
  <c r="BC16" i="1"/>
  <c r="BL14" i="1"/>
  <c r="BL9" i="1"/>
  <c r="BA11" i="1"/>
  <c r="BI14" i="1"/>
  <c r="BA17" i="1"/>
  <c r="AZ17" i="1"/>
  <c r="BB7" i="1"/>
  <c r="BH12" i="1"/>
  <c r="BH15" i="1"/>
  <c r="BH19" i="1"/>
  <c r="BK10" i="1"/>
  <c r="BD19" i="1"/>
  <c r="BA13" i="1"/>
  <c r="BD9" i="1"/>
  <c r="BK9" i="1"/>
  <c r="BH11" i="1"/>
  <c r="BF16" i="1"/>
  <c r="BJ15" i="1"/>
  <c r="BI13" i="1"/>
  <c r="BE11" i="1"/>
  <c r="BE14" i="1"/>
  <c r="BJ19" i="1"/>
  <c r="BD14" i="1"/>
  <c r="BC9" i="1"/>
  <c r="BE10" i="1"/>
  <c r="BE13" i="1"/>
  <c r="BB15" i="1"/>
  <c r="BB8" i="1"/>
  <c r="BJ10" i="1"/>
  <c r="BJ13" i="1"/>
  <c r="BF8" i="1"/>
  <c r="BB19" i="1"/>
  <c r="BI19" i="1"/>
  <c r="BG15" i="1"/>
  <c r="BJ9" i="1"/>
  <c r="BB12" i="1"/>
  <c r="BI12" i="1"/>
  <c r="BB18" i="1"/>
  <c r="BD8" i="1"/>
  <c r="BD11" i="1"/>
  <c r="BA16" i="1"/>
  <c r="BA19" i="1"/>
  <c r="BJ8" i="1"/>
  <c r="BC19" i="1"/>
  <c r="BG11" i="1"/>
  <c r="BA12" i="1"/>
  <c r="BG17" i="1"/>
  <c r="BI7" i="1"/>
  <c r="BI10" i="1"/>
  <c r="AZ16" i="1"/>
  <c r="BD16" i="1"/>
  <c r="BF9" i="1"/>
  <c r="C18" i="2" l="1"/>
  <c r="C19" i="2" s="1"/>
  <c r="FU18" i="1"/>
  <c r="FU15" i="1"/>
  <c r="FU12" i="1"/>
  <c r="FU17" i="1"/>
  <c r="FU16" i="1"/>
  <c r="FU14" i="1"/>
  <c r="FU10" i="1"/>
  <c r="FU9" i="1"/>
  <c r="FU19" i="1"/>
  <c r="FU13" i="1"/>
  <c r="V33" i="1" a="1"/>
  <c r="V33" i="1" s="1"/>
  <c r="FU8" i="1"/>
  <c r="FU11" i="1"/>
  <c r="FU7" i="1"/>
  <c r="AY19" i="1"/>
  <c r="AY7" i="1"/>
  <c r="AY15" i="1"/>
  <c r="AY16" i="1"/>
  <c r="AY13" i="1"/>
  <c r="AY9" i="1"/>
  <c r="AY14" i="1"/>
  <c r="AY18" i="1"/>
  <c r="AY11" i="1"/>
  <c r="AY12" i="1"/>
  <c r="AY8" i="1"/>
  <c r="AY10" i="1"/>
  <c r="AY17" i="1"/>
  <c r="BM17" i="1" l="1"/>
  <c r="BM19" i="1"/>
  <c r="BM8" i="1" l="1"/>
  <c r="BM10" i="1"/>
  <c r="BM14" i="1"/>
  <c r="BM13" i="1"/>
  <c r="BM11" i="1"/>
  <c r="BM16" i="1"/>
  <c r="BM7" i="1"/>
  <c r="BM9" i="1"/>
  <c r="BM18" i="1"/>
  <c r="BM15" i="1"/>
  <c r="BM12" i="1"/>
  <c r="CA13" i="1" l="1"/>
  <c r="CA12" i="1" l="1"/>
  <c r="CA19" i="1"/>
  <c r="CA10" i="1"/>
  <c r="CA14" i="1"/>
  <c r="CA16" i="1"/>
  <c r="CA18" i="1"/>
  <c r="CA7" i="1"/>
  <c r="CA11" i="1"/>
  <c r="CA17" i="1"/>
  <c r="CA15" i="1"/>
  <c r="CA9" i="1"/>
  <c r="CA8" i="1"/>
  <c r="CO18" i="1" l="1"/>
  <c r="CO10" i="1"/>
  <c r="CO19" i="1" l="1"/>
  <c r="CO8" i="1"/>
  <c r="CO15" i="1"/>
  <c r="CO13" i="1"/>
  <c r="CO12" i="1"/>
  <c r="CO16" i="1"/>
  <c r="CO11" i="1"/>
  <c r="CO14" i="1"/>
  <c r="CO9" i="1"/>
  <c r="CO17" i="1"/>
  <c r="CO7" i="1"/>
  <c r="DC15" i="1" l="1"/>
  <c r="DC7" i="1" l="1"/>
  <c r="DC11" i="1"/>
  <c r="DC8" i="1"/>
  <c r="DC14" i="1"/>
  <c r="DC18" i="1"/>
  <c r="DC10" i="1"/>
  <c r="DC17" i="1"/>
  <c r="DC12" i="1"/>
  <c r="DC19" i="1"/>
  <c r="DC9" i="1"/>
  <c r="DC16" i="1"/>
  <c r="DC13" i="1"/>
  <c r="DQ14" i="1" l="1"/>
  <c r="DQ18" i="1"/>
  <c r="DQ10" i="1" l="1"/>
  <c r="DQ12" i="1"/>
  <c r="DQ17" i="1"/>
  <c r="DQ11" i="1"/>
  <c r="DQ16" i="1"/>
  <c r="DQ15" i="1"/>
  <c r="DQ19" i="1"/>
  <c r="DQ9" i="1"/>
  <c r="DQ8" i="1"/>
  <c r="DQ13" i="1"/>
  <c r="DQ7" i="1"/>
  <c r="EE8" i="1" l="1"/>
  <c r="EE18" i="1" l="1"/>
  <c r="EE9" i="1"/>
  <c r="EE19" i="1"/>
  <c r="EE14" i="1"/>
  <c r="EE11" i="1"/>
  <c r="EE17" i="1"/>
  <c r="EE15" i="1"/>
  <c r="EE12" i="1"/>
  <c r="EE10" i="1"/>
  <c r="EE13" i="1"/>
  <c r="EE16" i="1"/>
  <c r="EE7" i="1"/>
  <c r="ES10" i="1" l="1"/>
  <c r="ES8" i="1"/>
  <c r="ES12" i="1"/>
  <c r="ES7" i="1"/>
  <c r="ES15" i="1"/>
  <c r="ES17" i="1"/>
  <c r="ES13" i="1"/>
  <c r="ES11" i="1"/>
  <c r="ES16" i="1"/>
  <c r="ES14" i="1"/>
  <c r="ES18" i="1"/>
  <c r="ES19" i="1"/>
  <c r="ES9" i="1"/>
  <c r="FG15" i="1" l="1"/>
  <c r="FG8" i="1"/>
  <c r="FG12" i="1"/>
  <c r="FG7" i="1"/>
  <c r="FG18" i="1"/>
  <c r="FG19" i="1"/>
  <c r="FG16" i="1"/>
  <c r="FG13" i="1"/>
  <c r="FG17" i="1"/>
  <c r="FG11" i="1"/>
  <c r="FG14" i="1"/>
  <c r="FG9" i="1"/>
  <c r="FG10" i="1"/>
</calcChain>
</file>

<file path=xl/sharedStrings.xml><?xml version="1.0" encoding="utf-8"?>
<sst xmlns="http://schemas.openxmlformats.org/spreadsheetml/2006/main" count="280" uniqueCount="54">
  <si>
    <t>Chile</t>
  </si>
  <si>
    <t>Argentina</t>
  </si>
  <si>
    <t>Bolivia</t>
  </si>
  <si>
    <t>Uraguay</t>
  </si>
  <si>
    <t>Brazil</t>
  </si>
  <si>
    <t>Paraguay</t>
  </si>
  <si>
    <t>Peru</t>
  </si>
  <si>
    <t>Columbia</t>
  </si>
  <si>
    <t>Venezuela</t>
  </si>
  <si>
    <t>Guyana</t>
  </si>
  <si>
    <t>Suriname</t>
  </si>
  <si>
    <t>French Gulana</t>
  </si>
  <si>
    <t>Check</t>
  </si>
  <si>
    <t>Equador</t>
  </si>
  <si>
    <t>Adjacency Matrix</t>
  </si>
  <si>
    <t>Probability Matrix</t>
  </si>
  <si>
    <t>Country</t>
  </si>
  <si>
    <t>Probability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</si>
  <si>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</si>
  <si>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</si>
  <si>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</si>
  <si>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</si>
  <si>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</si>
  <si>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</si>
  <si>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</si>
  <si>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</si>
  <si>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</si>
  <si>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Location</t>
  </si>
  <si>
    <t>Starting Vector</t>
  </si>
  <si>
    <t>Iteration 10</t>
  </si>
  <si>
    <t>t = 10</t>
  </si>
  <si>
    <t>t = 1</t>
  </si>
  <si>
    <t>Reservations</t>
  </si>
  <si>
    <t>Simulation</t>
  </si>
  <si>
    <t>Prob of no show</t>
  </si>
  <si>
    <t>No Shows</t>
  </si>
  <si>
    <t>Over Book</t>
  </si>
  <si>
    <t>Fixed Cost</t>
  </si>
  <si>
    <t>Booked</t>
  </si>
  <si>
    <t>Fees</t>
  </si>
  <si>
    <t>Max Rooms</t>
  </si>
  <si>
    <t>Min Rooms</t>
  </si>
  <si>
    <t>Reservations:</t>
  </si>
  <si>
    <t>No Shows:</t>
  </si>
  <si>
    <t>Over Book:</t>
  </si>
  <si>
    <t>Booked:</t>
  </si>
  <si>
    <t>Fixed Cost:</t>
  </si>
  <si>
    <t>Fees:</t>
  </si>
  <si>
    <t>Total</t>
  </si>
  <si>
    <t>Max Profit:</t>
  </si>
  <si>
    <t>Optimal Reservations:</t>
  </si>
  <si>
    <t>Revenue:</t>
  </si>
  <si>
    <t>&lt;- Fixed per previous iterations of model</t>
  </si>
  <si>
    <t>Policy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</si>
</sst>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4" borderId="4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5" borderId="0" applyNumberFormat="0" applyBorder="0" applyAlignment="0" applyProtection="0"/>
  </cellStyleXfs>
  <cellXfs count="59">
    <xf numFmtId="0" fontId="0" fillId="0" borderId="0" xfId="0"/>
    <xf numFmtId="0" fontId="1" fillId="0" borderId="0" xfId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5" fillId="4" borderId="4" xfId="5" applyNumberFormat="1"/>
    <xf numFmtId="164" fontId="5" fillId="4" borderId="4" xfId="5" applyNumberFormat="1"/>
    <xf numFmtId="4" fontId="5" fillId="4" borderId="15" xfId="5" applyNumberFormat="1" applyBorder="1"/>
    <xf numFmtId="4" fontId="5" fillId="4" borderId="16" xfId="5" applyNumberFormat="1" applyBorder="1"/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1" fontId="9" fillId="0" borderId="0" xfId="0" applyNumberFormat="1" applyFont="1"/>
    <xf numFmtId="0" fontId="9" fillId="0" borderId="0" xfId="0" applyFont="1"/>
    <xf numFmtId="0" fontId="6" fillId="0" borderId="0" xfId="6"/>
    <xf numFmtId="0" fontId="7" fillId="0" borderId="0" xfId="0" applyFont="1"/>
    <xf numFmtId="0" fontId="1" fillId="0" borderId="1" xfId="1"/>
    <xf numFmtId="0" fontId="3" fillId="3" borderId="3" xfId="3"/>
    <xf numFmtId="1" fontId="5" fillId="4" borderId="4" xfId="5" applyNumberFormat="1"/>
    <xf numFmtId="0" fontId="3" fillId="3" borderId="12" xfId="3" applyBorder="1"/>
    <xf numFmtId="4" fontId="4" fillId="3" borderId="14" xfId="4" applyNumberFormat="1" applyBorder="1" applyAlignment="1">
      <alignment horizontal="right"/>
    </xf>
    <xf numFmtId="0" fontId="1" fillId="0" borderId="8" xfId="1" applyBorder="1"/>
    <xf numFmtId="0" fontId="1" fillId="0" borderId="10" xfId="1" applyBorder="1" applyAlignment="1"/>
    <xf numFmtId="0" fontId="3" fillId="3" borderId="17" xfId="3" applyBorder="1"/>
    <xf numFmtId="3" fontId="0" fillId="0" borderId="0" xfId="0" applyNumberFormat="1" applyAlignment="1">
      <alignment horizontal="center"/>
    </xf>
    <xf numFmtId="3" fontId="10" fillId="2" borderId="7" xfId="2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8" fontId="0" fillId="0" borderId="0" xfId="0" applyNumberFormat="1"/>
    <xf numFmtId="0" fontId="7" fillId="0" borderId="5" xfId="7" applyAlignment="1">
      <alignment horizontal="left"/>
    </xf>
    <xf numFmtId="6" fontId="0" fillId="0" borderId="0" xfId="0" applyNumberFormat="1"/>
    <xf numFmtId="8" fontId="7" fillId="0" borderId="5" xfId="7" applyNumberFormat="1" applyAlignment="1">
      <alignment horizontal="left"/>
    </xf>
    <xf numFmtId="8" fontId="8" fillId="5" borderId="2" xfId="8" applyNumberFormat="1" applyBorder="1"/>
    <xf numFmtId="8" fontId="4" fillId="3" borderId="18" xfId="4" applyNumberFormat="1" applyBorder="1"/>
    <xf numFmtId="8" fontId="0" fillId="0" borderId="19" xfId="0" applyNumberFormat="1" applyBorder="1"/>
    <xf numFmtId="8" fontId="0" fillId="0" borderId="20" xfId="0" applyNumberFormat="1" applyBorder="1"/>
    <xf numFmtId="8" fontId="0" fillId="0" borderId="21" xfId="0" applyNumberFormat="1" applyBorder="1"/>
    <xf numFmtId="0" fontId="7" fillId="0" borderId="5" xfId="7"/>
    <xf numFmtId="8" fontId="1" fillId="0" borderId="1" xfId="1" applyNumberFormat="1"/>
    <xf numFmtId="0" fontId="6" fillId="0" borderId="0" xfId="6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center"/>
    </xf>
  </cellXfs>
  <cellStyles count="9">
    <cellStyle name="Accent6" xfId="8" builtinId="49"/>
    <cellStyle name="Bad" xfId="2" builtinId="27"/>
    <cellStyle name="Calculation" xfId="4" builtinId="22"/>
    <cellStyle name="Check Cell" xfId="5" builtinId="23"/>
    <cellStyle name="Explanatory Text" xfId="6" builtinId="53"/>
    <cellStyle name="Heading 3" xfId="1" builtinId="18"/>
    <cellStyle name="Normal" xfId="0" builtinId="0"/>
    <cellStyle name="Output" xfId="3" builtinId="21"/>
    <cellStyle name="Total" xfId="7" builtinId="25"/>
  </cellStyles>
  <dxfs count="2"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Log-term Probability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Log-term Probability</a:t>
          </a:r>
        </a:p>
      </cx:txPr>
    </cx:title>
    <cx:plotArea>
      <cx:plotAreaRegion>
        <cx:series layoutId="clusteredColumn" uniqueId="{BC39F536-829B-4F14-9A5E-6569E8324FBC}">
          <cx:dataId val="0"/>
          <cx:layoutPr>
            <cx:aggregation/>
          </cx:layoutPr>
          <cx:axisId val="1"/>
        </cx:series>
        <cx:series layoutId="paretoLine" ownerIdx="0" uniqueId="{2B5FDC28-2AB5-4828-963B-A8DDF758F96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773600</xdr:colOff>
      <xdr:row>23</xdr:row>
      <xdr:rowOff>41416</xdr:rowOff>
    </xdr:from>
    <xdr:to>
      <xdr:col>16</xdr:col>
      <xdr:colOff>365773</xdr:colOff>
      <xdr:row>59</xdr:row>
      <xdr:rowOff>126273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FDE0AE-D0E7-4E0D-A517-275B72F6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2491" y="4663112"/>
          <a:ext cx="9249695" cy="6942857"/>
        </a:xfrm>
        <a:prstGeom prst="rect">
          <a:avLst/>
        </a:prstGeom>
      </xdr:spPr>
    </xdr:pic>
    <xdr:clientData/>
  </xdr:twoCellAnchor>
  <xdr:twoCellAnchor>
    <xdr:from>
      <xdr:col>22</xdr:col>
      <xdr:colOff>505239</xdr:colOff>
      <xdr:row>26</xdr:row>
      <xdr:rowOff>152397</xdr:rowOff>
    </xdr:from>
    <xdr:to>
      <xdr:col>34</xdr:col>
      <xdr:colOff>530087</xdr:colOff>
      <xdr:row>46</xdr:row>
      <xdr:rowOff>66260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D565E1-12F3-4BF6-B83A-E7F7AFCDD7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12264" y="5381622"/>
              <a:ext cx="7835348" cy="37238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1038225</xdr:colOff>
      <xdr:row>2</xdr:row>
      <xdr:rowOff>85725</xdr:rowOff>
    </xdr:from>
    <xdr:to>
      <xdr:col>37</xdr:col>
      <xdr:colOff>417353</xdr:colOff>
      <xdr:row>19</xdr:row>
      <xdr:rowOff>171031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AE107-001E-4FE9-904C-C92649EF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1975" y="466725"/>
          <a:ext cx="13971428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05D-1836-4C65-ABF8-3F0A4CE44709}">
  <sheetPr codeName="Sheet1"/>
  <dimension ref="A3:FU43"/>
  <sheetViews>
    <sheetView showGridLines="0" tabSelected="1" topLeftCell="K16" zoomScale="115" zoomScaleNormal="115" workbookViewId="0">
      <selection activeCell="T60" sqref="T60"/>
    </sheetView>
  </sheetViews>
  <sheetFormatPr defaultRowHeight="15" x14ac:dyDescent="0.25"/>
  <cols>
    <col min="1" max="1" width="14.5703125" bestFit="1" customWidth="1"/>
    <col min="5" max="5" width="13.7109375" bestFit="1" customWidth="1"/>
    <col min="6" max="18" width="13.140625" customWidth="1"/>
    <col min="21" max="21" width="13.7109375" bestFit="1" customWidth="1"/>
    <col min="22" max="22" width="13" bestFit="1" customWidth="1"/>
    <col min="23" max="23" width="9.85546875" bestFit="1" customWidth="1"/>
    <col min="24" max="24" width="9.42578125" bestFit="1" customWidth="1"/>
    <col min="25" max="25" width="8.5703125" bestFit="1" customWidth="1"/>
    <col min="26" max="26" width="8.7109375" bestFit="1" customWidth="1"/>
    <col min="27" max="27" width="9.5703125" bestFit="1" customWidth="1"/>
    <col min="28" max="28" width="8.7109375" bestFit="1" customWidth="1"/>
    <col min="29" max="29" width="9.85546875" bestFit="1" customWidth="1"/>
    <col min="30" max="30" width="10.85546875" bestFit="1" customWidth="1"/>
    <col min="31" max="31" width="8.7109375" bestFit="1" customWidth="1"/>
    <col min="32" max="32" width="9.85546875" bestFit="1" customWidth="1"/>
    <col min="33" max="33" width="14.28515625" bestFit="1" customWidth="1"/>
    <col min="34" max="34" width="8.7109375" bestFit="1" customWidth="1"/>
    <col min="35" max="36" width="9.42578125" bestFit="1" customWidth="1"/>
    <col min="37" max="37" width="14" bestFit="1" customWidth="1"/>
    <col min="38" max="38" width="8.7109375" bestFit="1" customWidth="1"/>
    <col min="39" max="39" width="10" bestFit="1" customWidth="1"/>
    <col min="40" max="42" width="8.5703125" bestFit="1" customWidth="1"/>
    <col min="43" max="43" width="9.28515625" bestFit="1" customWidth="1"/>
    <col min="44" max="44" width="7.85546875" bestFit="1" customWidth="1"/>
    <col min="45" max="45" width="9.42578125" bestFit="1" customWidth="1"/>
    <col min="46" max="46" width="10.42578125" bestFit="1" customWidth="1"/>
    <col min="47" max="47" width="7.7109375" bestFit="1" customWidth="1"/>
    <col min="48" max="48" width="9.42578125" bestFit="1" customWidth="1"/>
    <col min="49" max="49" width="13.85546875" bestFit="1" customWidth="1"/>
  </cols>
  <sheetData>
    <row r="3" spans="1:177" ht="15.75" customHeight="1" x14ac:dyDescent="0.25">
      <c r="A3" s="32" t="s">
        <v>28</v>
      </c>
      <c r="I3" s="56" t="s">
        <v>14</v>
      </c>
      <c r="J3" s="56"/>
      <c r="K3" s="56"/>
      <c r="L3" s="56"/>
      <c r="Z3" s="56" t="s">
        <v>15</v>
      </c>
      <c r="AA3" s="56"/>
      <c r="AB3" s="56"/>
      <c r="AC3" s="56"/>
      <c r="AQ3" s="56" t="s">
        <v>18</v>
      </c>
      <c r="AR3" s="56"/>
      <c r="BE3" s="56" t="s">
        <v>19</v>
      </c>
      <c r="BF3" s="56"/>
      <c r="BT3" s="56" t="s">
        <v>20</v>
      </c>
      <c r="BU3" s="56"/>
      <c r="CG3" s="56" t="s">
        <v>21</v>
      </c>
      <c r="CH3" s="56"/>
      <c r="CU3" s="56" t="s">
        <v>22</v>
      </c>
      <c r="CV3" s="56"/>
      <c r="DH3" s="56" t="s">
        <v>23</v>
      </c>
      <c r="DI3" s="56"/>
      <c r="DW3" s="56" t="s">
        <v>24</v>
      </c>
      <c r="DX3" s="56"/>
      <c r="EK3" s="56" t="s">
        <v>25</v>
      </c>
      <c r="EL3" s="56"/>
      <c r="EY3" s="56" t="s">
        <v>26</v>
      </c>
      <c r="EZ3" s="56"/>
      <c r="FM3" s="56" t="s">
        <v>29</v>
      </c>
      <c r="FN3" s="56"/>
    </row>
    <row r="6" spans="1:177" ht="15.75" thickBot="1" x14ac:dyDescent="0.3">
      <c r="A6" s="33" t="s">
        <v>16</v>
      </c>
      <c r="B6" s="33" t="s">
        <v>27</v>
      </c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13</v>
      </c>
      <c r="V6" s="2" t="s">
        <v>0</v>
      </c>
      <c r="W6" s="2" t="s">
        <v>1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6</v>
      </c>
      <c r="AC6" s="1" t="s">
        <v>7</v>
      </c>
      <c r="AD6" s="1" t="s">
        <v>8</v>
      </c>
      <c r="AE6" s="1" t="s">
        <v>9</v>
      </c>
      <c r="AF6" s="1" t="s">
        <v>10</v>
      </c>
      <c r="AG6" s="1" t="s">
        <v>11</v>
      </c>
      <c r="AH6" s="1" t="s">
        <v>13</v>
      </c>
      <c r="AI6" s="1" t="s">
        <v>12</v>
      </c>
      <c r="AJ6" s="1"/>
      <c r="AL6" s="2" t="s">
        <v>0</v>
      </c>
      <c r="AM6" s="2" t="s">
        <v>1</v>
      </c>
      <c r="AN6" s="2" t="s">
        <v>2</v>
      </c>
      <c r="AO6" s="2" t="s">
        <v>3</v>
      </c>
      <c r="AP6" s="2" t="s">
        <v>4</v>
      </c>
      <c r="AQ6" s="2" t="s">
        <v>5</v>
      </c>
      <c r="AR6" s="2" t="s">
        <v>6</v>
      </c>
      <c r="AS6" s="1" t="s">
        <v>7</v>
      </c>
      <c r="AT6" s="1" t="s">
        <v>8</v>
      </c>
      <c r="AU6" s="1" t="s">
        <v>9</v>
      </c>
      <c r="AV6" s="1" t="s">
        <v>10</v>
      </c>
      <c r="AW6" s="1" t="s">
        <v>11</v>
      </c>
      <c r="AX6" s="1" t="s">
        <v>13</v>
      </c>
      <c r="AZ6" s="2" t="s">
        <v>0</v>
      </c>
      <c r="BA6" s="2" t="s">
        <v>1</v>
      </c>
      <c r="BB6" s="2" t="s">
        <v>2</v>
      </c>
      <c r="BC6" s="2" t="s">
        <v>3</v>
      </c>
      <c r="BD6" s="2" t="s">
        <v>4</v>
      </c>
      <c r="BE6" s="2" t="s">
        <v>5</v>
      </c>
      <c r="BF6" s="2" t="s">
        <v>6</v>
      </c>
      <c r="BG6" s="1" t="s">
        <v>7</v>
      </c>
      <c r="BH6" s="1" t="s">
        <v>8</v>
      </c>
      <c r="BI6" s="1" t="s">
        <v>9</v>
      </c>
      <c r="BJ6" s="1" t="s">
        <v>10</v>
      </c>
      <c r="BK6" s="1" t="s">
        <v>11</v>
      </c>
      <c r="BL6" s="1" t="s">
        <v>13</v>
      </c>
      <c r="BN6" s="2" t="s">
        <v>0</v>
      </c>
      <c r="BO6" s="2" t="s">
        <v>1</v>
      </c>
      <c r="BP6" s="2" t="s">
        <v>2</v>
      </c>
      <c r="BQ6" s="2" t="s">
        <v>3</v>
      </c>
      <c r="BR6" s="2" t="s">
        <v>4</v>
      </c>
      <c r="BS6" s="2" t="s">
        <v>5</v>
      </c>
      <c r="BT6" s="2" t="s">
        <v>6</v>
      </c>
      <c r="BU6" s="1" t="s">
        <v>7</v>
      </c>
      <c r="BV6" s="1" t="s">
        <v>8</v>
      </c>
      <c r="BW6" s="1" t="s">
        <v>9</v>
      </c>
      <c r="BX6" s="1" t="s">
        <v>10</v>
      </c>
      <c r="BY6" s="1" t="s">
        <v>11</v>
      </c>
      <c r="BZ6" s="1" t="s">
        <v>13</v>
      </c>
      <c r="CB6" s="2" t="s">
        <v>0</v>
      </c>
      <c r="CC6" s="2" t="s">
        <v>1</v>
      </c>
      <c r="CD6" s="2" t="s">
        <v>2</v>
      </c>
      <c r="CE6" s="2" t="s">
        <v>3</v>
      </c>
      <c r="CF6" s="2" t="s">
        <v>4</v>
      </c>
      <c r="CG6" s="2" t="s">
        <v>5</v>
      </c>
      <c r="CH6" s="2" t="s">
        <v>6</v>
      </c>
      <c r="CI6" s="1" t="s">
        <v>7</v>
      </c>
      <c r="CJ6" s="1" t="s">
        <v>8</v>
      </c>
      <c r="CK6" s="1" t="s">
        <v>9</v>
      </c>
      <c r="CL6" s="1" t="s">
        <v>10</v>
      </c>
      <c r="CM6" s="1" t="s">
        <v>11</v>
      </c>
      <c r="CN6" s="1" t="s">
        <v>13</v>
      </c>
      <c r="CP6" s="2" t="s">
        <v>0</v>
      </c>
      <c r="CQ6" s="2" t="s">
        <v>1</v>
      </c>
      <c r="CR6" s="2" t="s">
        <v>2</v>
      </c>
      <c r="CS6" s="2" t="s">
        <v>3</v>
      </c>
      <c r="CT6" s="2" t="s">
        <v>4</v>
      </c>
      <c r="CU6" s="2" t="s">
        <v>5</v>
      </c>
      <c r="CV6" s="2" t="s">
        <v>6</v>
      </c>
      <c r="CW6" s="1" t="s">
        <v>7</v>
      </c>
      <c r="CX6" s="1" t="s">
        <v>8</v>
      </c>
      <c r="CY6" s="1" t="s">
        <v>9</v>
      </c>
      <c r="CZ6" s="1" t="s">
        <v>10</v>
      </c>
      <c r="DA6" s="1" t="s">
        <v>11</v>
      </c>
      <c r="DB6" s="1" t="s">
        <v>13</v>
      </c>
      <c r="DD6" s="2" t="s">
        <v>0</v>
      </c>
      <c r="DE6" s="2" t="s">
        <v>1</v>
      </c>
      <c r="DF6" s="2" t="s">
        <v>2</v>
      </c>
      <c r="DG6" s="2" t="s">
        <v>3</v>
      </c>
      <c r="DH6" s="2" t="s">
        <v>4</v>
      </c>
      <c r="DI6" s="2" t="s">
        <v>5</v>
      </c>
      <c r="DJ6" s="2" t="s">
        <v>6</v>
      </c>
      <c r="DK6" s="1" t="s">
        <v>7</v>
      </c>
      <c r="DL6" s="1" t="s">
        <v>8</v>
      </c>
      <c r="DM6" s="1" t="s">
        <v>9</v>
      </c>
      <c r="DN6" s="1" t="s">
        <v>10</v>
      </c>
      <c r="DO6" s="1" t="s">
        <v>11</v>
      </c>
      <c r="DP6" s="1" t="s">
        <v>13</v>
      </c>
      <c r="DR6" s="2" t="s">
        <v>0</v>
      </c>
      <c r="DS6" s="33" t="s">
        <v>1</v>
      </c>
      <c r="DT6" s="2" t="s">
        <v>2</v>
      </c>
      <c r="DU6" s="2" t="s">
        <v>3</v>
      </c>
      <c r="DV6" s="2" t="s">
        <v>4</v>
      </c>
      <c r="DW6" s="2" t="s">
        <v>5</v>
      </c>
      <c r="DX6" s="2" t="s">
        <v>6</v>
      </c>
      <c r="DY6" s="1" t="s">
        <v>7</v>
      </c>
      <c r="DZ6" s="1" t="s">
        <v>8</v>
      </c>
      <c r="EA6" s="1" t="s">
        <v>9</v>
      </c>
      <c r="EB6" s="1" t="s">
        <v>10</v>
      </c>
      <c r="EC6" s="1" t="s">
        <v>11</v>
      </c>
      <c r="ED6" s="1" t="s">
        <v>13</v>
      </c>
      <c r="EF6" s="2" t="s">
        <v>0</v>
      </c>
      <c r="EG6" s="33" t="s">
        <v>1</v>
      </c>
      <c r="EH6" s="2" t="s">
        <v>2</v>
      </c>
      <c r="EI6" s="2" t="s">
        <v>3</v>
      </c>
      <c r="EJ6" s="2" t="s">
        <v>4</v>
      </c>
      <c r="EK6" s="2" t="s">
        <v>5</v>
      </c>
      <c r="EL6" s="2" t="s">
        <v>6</v>
      </c>
      <c r="EM6" s="1" t="s">
        <v>7</v>
      </c>
      <c r="EN6" s="1" t="s">
        <v>8</v>
      </c>
      <c r="EO6" s="1" t="s">
        <v>9</v>
      </c>
      <c r="EP6" s="1" t="s">
        <v>10</v>
      </c>
      <c r="EQ6" s="1" t="s">
        <v>11</v>
      </c>
      <c r="ER6" s="1" t="s">
        <v>13</v>
      </c>
      <c r="ET6" s="2" t="s">
        <v>0</v>
      </c>
      <c r="EU6" s="33" t="s">
        <v>1</v>
      </c>
      <c r="EV6" s="2" t="s">
        <v>2</v>
      </c>
      <c r="EW6" s="2" t="s">
        <v>3</v>
      </c>
      <c r="EX6" s="2" t="s">
        <v>4</v>
      </c>
      <c r="EY6" s="2" t="s">
        <v>5</v>
      </c>
      <c r="EZ6" s="2" t="s">
        <v>6</v>
      </c>
      <c r="FA6" s="1" t="s">
        <v>7</v>
      </c>
      <c r="FB6" s="1" t="s">
        <v>8</v>
      </c>
      <c r="FC6" s="1" t="s">
        <v>9</v>
      </c>
      <c r="FD6" s="1" t="s">
        <v>10</v>
      </c>
      <c r="FE6" s="1" t="s">
        <v>11</v>
      </c>
      <c r="FF6" s="1" t="s">
        <v>13</v>
      </c>
      <c r="FH6" s="2" t="s">
        <v>0</v>
      </c>
      <c r="FI6" s="33" t="s">
        <v>1</v>
      </c>
      <c r="FJ6" s="2" t="s">
        <v>2</v>
      </c>
      <c r="FK6" s="2" t="s">
        <v>3</v>
      </c>
      <c r="FL6" s="2" t="s">
        <v>4</v>
      </c>
      <c r="FM6" s="2" t="s">
        <v>5</v>
      </c>
      <c r="FN6" s="2" t="s">
        <v>6</v>
      </c>
      <c r="FO6" s="1" t="s">
        <v>7</v>
      </c>
      <c r="FP6" s="1" t="s">
        <v>8</v>
      </c>
      <c r="FQ6" s="1" t="s">
        <v>9</v>
      </c>
      <c r="FR6" s="1" t="s">
        <v>10</v>
      </c>
      <c r="FS6" s="1" t="s">
        <v>11</v>
      </c>
      <c r="FT6" s="1" t="s">
        <v>13</v>
      </c>
    </row>
    <row r="7" spans="1:177" ht="16.5" thickTop="1" thickBot="1" x14ac:dyDescent="0.3">
      <c r="A7" s="31" t="s">
        <v>0</v>
      </c>
      <c r="B7">
        <v>1</v>
      </c>
      <c r="E7" s="31" t="s">
        <v>0</v>
      </c>
      <c r="F7" s="42">
        <v>0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  <c r="L7" s="21">
        <v>1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2">
        <v>0</v>
      </c>
      <c r="S7" s="3">
        <f>SUM(F7:R7)</f>
        <v>3</v>
      </c>
      <c r="U7" s="31" t="s">
        <v>0</v>
      </c>
      <c r="V7" s="11">
        <f>F7/$S7</f>
        <v>0</v>
      </c>
      <c r="W7" s="12">
        <f t="shared" ref="W7:AH7" si="0">G7/$S7</f>
        <v>0.33333333333333331</v>
      </c>
      <c r="X7" s="12">
        <f t="shared" si="0"/>
        <v>0.33333333333333331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0.33333333333333331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3">
        <f t="shared" si="0"/>
        <v>0</v>
      </c>
      <c r="AI7" s="35">
        <f>SUM(V7:AH7)</f>
        <v>1</v>
      </c>
      <c r="AJ7" s="29"/>
      <c r="AK7" s="31" t="s">
        <v>0</v>
      </c>
      <c r="AL7" s="11">
        <f t="array" ref="AL7:AX19">MMULT(TRANSPOSE(StartLocation), ProbMatrix)</f>
        <v>0</v>
      </c>
      <c r="AM7" s="12">
        <v>0.33333333333333331</v>
      </c>
      <c r="AN7" s="12">
        <v>0.33333333333333331</v>
      </c>
      <c r="AO7" s="12">
        <v>0</v>
      </c>
      <c r="AP7" s="12">
        <v>0</v>
      </c>
      <c r="AQ7" s="12">
        <v>0</v>
      </c>
      <c r="AR7" s="12">
        <v>0.33333333333333331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3">
        <v>0</v>
      </c>
      <c r="AY7" s="7">
        <f>SUM(AK7:AX7)</f>
        <v>1</v>
      </c>
      <c r="AZ7" s="11">
        <f t="array" ref="AZ7:BL19">MMULT(TRANSPOSE(StartLocation), MMULT(ProbMatrix,ProbMatrix))</f>
        <v>0.2</v>
      </c>
      <c r="BA7" s="12">
        <v>6.6666666666666666E-2</v>
      </c>
      <c r="BB7" s="12">
        <v>0.13333333333333333</v>
      </c>
      <c r="BC7" s="12">
        <v>6.6666666666666666E-2</v>
      </c>
      <c r="BD7" s="12">
        <v>0.2</v>
      </c>
      <c r="BE7" s="12">
        <v>0.13333333333333333</v>
      </c>
      <c r="BF7" s="12">
        <v>6.6666666666666666E-2</v>
      </c>
      <c r="BG7" s="12">
        <v>6.6666666666666666E-2</v>
      </c>
      <c r="BH7" s="12">
        <v>0</v>
      </c>
      <c r="BI7" s="12">
        <v>0</v>
      </c>
      <c r="BJ7" s="12">
        <v>0</v>
      </c>
      <c r="BK7" s="12">
        <v>0</v>
      </c>
      <c r="BL7" s="13">
        <v>6.6666666666666666E-2</v>
      </c>
      <c r="BM7" s="8">
        <f>SUM(AZ7:BL7)</f>
        <v>1</v>
      </c>
      <c r="BN7" s="11">
        <f t="array" ref="BN7:BZ19">MMULT(TRANSPOSE(StartLocation),MMULT(ProbMatrix,MMULT(ProbMatrix,ProbMatrix)))</f>
        <v>5.3333333333333344E-2</v>
      </c>
      <c r="BO7" s="12">
        <v>0.19111111111111109</v>
      </c>
      <c r="BP7" s="12">
        <v>0.15777777777777777</v>
      </c>
      <c r="BQ7" s="12">
        <v>3.333333333333334E-2</v>
      </c>
      <c r="BR7" s="12">
        <v>0.14777777777777779</v>
      </c>
      <c r="BS7" s="12">
        <v>6.0000000000000012E-2</v>
      </c>
      <c r="BT7" s="12">
        <v>0.16333333333333333</v>
      </c>
      <c r="BU7" s="12">
        <v>6.666666666666668E-2</v>
      </c>
      <c r="BV7" s="12">
        <v>3.6666666666666667E-2</v>
      </c>
      <c r="BW7" s="12">
        <v>2.0000000000000004E-2</v>
      </c>
      <c r="BX7" s="12">
        <v>2.0000000000000004E-2</v>
      </c>
      <c r="BY7" s="12">
        <v>2.0000000000000004E-2</v>
      </c>
      <c r="BZ7" s="13">
        <v>3.0000000000000002E-2</v>
      </c>
      <c r="CA7" s="7">
        <f>SUM(BN7:BZ7)</f>
        <v>1</v>
      </c>
      <c r="CB7" s="11">
        <f t="array" ref="CB7:CN19">MMULT(TRANSPOSE(StartLocation),MMULT(ProbMatrix,MMULT(ProbMatrix,MMULT(ProbMatrix,ProbMatrix))))</f>
        <v>0.10244444444444445</v>
      </c>
      <c r="CC7" s="12">
        <v>0.10077777777777777</v>
      </c>
      <c r="CD7" s="12">
        <v>0.12344444444444445</v>
      </c>
      <c r="CE7" s="12">
        <v>5.3000000000000012E-2</v>
      </c>
      <c r="CF7" s="12">
        <v>0.19133333333333336</v>
      </c>
      <c r="CG7" s="12">
        <v>8.455555555555555E-2</v>
      </c>
      <c r="CH7" s="12">
        <v>9.5777777777777795E-2</v>
      </c>
      <c r="CI7" s="12">
        <v>7.4666666666666673E-2</v>
      </c>
      <c r="CJ7" s="12">
        <v>3.8111111111111116E-2</v>
      </c>
      <c r="CK7" s="12">
        <v>3.3666666666666664E-2</v>
      </c>
      <c r="CL7" s="12">
        <v>3.1444444444444442E-2</v>
      </c>
      <c r="CM7" s="12">
        <v>2.1444444444444443E-2</v>
      </c>
      <c r="CN7" s="13">
        <v>4.933333333333334E-2</v>
      </c>
      <c r="CO7" s="9">
        <f>SUM(CB7:CN7)</f>
        <v>0.99999999999999978</v>
      </c>
      <c r="CP7" s="11">
        <f t="array" ref="CP7:DB19">MMULT(TRANSPOSE(StartLocation),MMULT(ProbMatrix,MMULT(ProbMatrix,MMULT(ProbMatrix,MMULT(ProbMatrix,ProbMatrix)))))</f>
        <v>6.4000000000000015E-2</v>
      </c>
      <c r="CQ7" s="12">
        <v>0.13265555555555555</v>
      </c>
      <c r="CR7" s="12">
        <v>0.12077777777777778</v>
      </c>
      <c r="CS7" s="12">
        <v>3.9288888888888894E-2</v>
      </c>
      <c r="CT7" s="12">
        <v>0.18248148148148152</v>
      </c>
      <c r="CU7" s="12">
        <v>6.3977777777777786E-2</v>
      </c>
      <c r="CV7" s="12">
        <v>0.12130370370370373</v>
      </c>
      <c r="CW7" s="12">
        <v>7.5659259259259259E-2</v>
      </c>
      <c r="CX7" s="12">
        <v>4.9022222222222231E-2</v>
      </c>
      <c r="CY7" s="12">
        <v>4.2318518518518519E-2</v>
      </c>
      <c r="CZ7" s="12">
        <v>4.1077777777777782E-2</v>
      </c>
      <c r="DA7" s="12">
        <v>2.961481481481482E-2</v>
      </c>
      <c r="DB7" s="13">
        <v>3.7822222222222222E-2</v>
      </c>
      <c r="DC7" s="10">
        <f>SUM(CP7:DB7)</f>
        <v>1.0000000000000002</v>
      </c>
      <c r="DD7" s="11">
        <f t="array" ref="DD7:DP19">MMULT(TRANSPOSE(StartLocation),MMULT(ProbMatrix,MMULT(ProbMatrix,MMULT(ProbMatrix,MMULT(ProbMatrix,MMULT(ProbMatrix,ProbMatrix))))))</f>
        <v>7.4947407407407407E-2</v>
      </c>
      <c r="DE7" s="12">
        <v>0.10470740740740739</v>
      </c>
      <c r="DF7" s="12">
        <v>0.11169925925925928</v>
      </c>
      <c r="DG7" s="12">
        <v>4.4779259259259269E-2</v>
      </c>
      <c r="DH7" s="12">
        <v>0.19377950617283951</v>
      </c>
      <c r="DI7" s="12">
        <v>6.8934814814814824E-2</v>
      </c>
      <c r="DJ7" s="12">
        <v>0.10156296296296299</v>
      </c>
      <c r="DK7" s="12">
        <v>7.7760740740740755E-2</v>
      </c>
      <c r="DL7" s="12">
        <v>5.126913580246914E-2</v>
      </c>
      <c r="DM7" s="12">
        <v>4.8281481481481488E-2</v>
      </c>
      <c r="DN7" s="12">
        <v>4.7161728395061733E-2</v>
      </c>
      <c r="DO7" s="12">
        <v>3.1940740740740742E-2</v>
      </c>
      <c r="DP7" s="13">
        <v>4.3175555555555564E-2</v>
      </c>
      <c r="DQ7" s="10">
        <f>SUM(DD7:DP7)</f>
        <v>1.0000000000000002</v>
      </c>
      <c r="DR7" s="11">
        <f t="array" ref="DR7:ED19">MMULT(TRANSPOSE(StartLocation),MMULT(ProbMatrix,MMULT(ProbMatrix,MMULT(ProbMatrix,MMULT(ProbMatrix,MMULT(ProbMatrix,MMULT(ProbMatrix,ProbMatrix)))))))</f>
        <v>6.3593925925925943E-2</v>
      </c>
      <c r="DS7" s="12">
        <v>0.11206817283950617</v>
      </c>
      <c r="DT7" s="12">
        <v>0.10859276543209877</v>
      </c>
      <c r="DU7" s="12">
        <v>4.0319432098765443E-2</v>
      </c>
      <c r="DV7" s="12">
        <v>0.19327649794238685</v>
      </c>
      <c r="DW7" s="12">
        <v>6.2659283950617289E-2</v>
      </c>
      <c r="DX7" s="12">
        <v>0.10772823456790127</v>
      </c>
      <c r="DY7" s="12">
        <v>7.8368032921810715E-2</v>
      </c>
      <c r="DZ7" s="12">
        <v>5.4911962962962975E-2</v>
      </c>
      <c r="EA7" s="12">
        <v>5.2188238683127573E-2</v>
      </c>
      <c r="EB7" s="12">
        <v>5.1442148148148154E-2</v>
      </c>
      <c r="EC7" s="12">
        <v>3.5098526748971196E-2</v>
      </c>
      <c r="ED7" s="13">
        <v>3.9752777777777783E-2</v>
      </c>
      <c r="EE7" s="10">
        <f>SUM(DR7:ED7)</f>
        <v>1.0000000000000002</v>
      </c>
      <c r="EF7" s="11">
        <f t="array" ref="EF7:ER19">MMULT(TRANSPOSE(StartLocation),MMULT(ProbMatrix,MMULT(ProbMatrix,MMULT(ProbMatrix,MMULT(ProbMatrix,MMULT(ProbMatrix,MMULT(ProbMatrix,MMULT(ProbMatrix,ProbMatrix))))))))</f>
        <v>6.5677834567901244E-2</v>
      </c>
      <c r="EG7" s="12">
        <v>0.10329032222222222</v>
      </c>
      <c r="EH7" s="12">
        <v>0.10537133456790124</v>
      </c>
      <c r="EI7" s="12">
        <v>4.1741284362139926E-2</v>
      </c>
      <c r="EJ7" s="12">
        <v>0.19671270013717423</v>
      </c>
      <c r="EK7" s="12">
        <v>6.3459837448559681E-2</v>
      </c>
      <c r="EL7" s="12">
        <v>0.101712575308642</v>
      </c>
      <c r="EM7" s="12">
        <v>7.9053673251028828E-2</v>
      </c>
      <c r="EN7" s="12">
        <v>5.6315737585733897E-2</v>
      </c>
      <c r="EO7" s="12">
        <v>5.4779020164609067E-2</v>
      </c>
      <c r="EP7" s="12">
        <v>5.4272992729766822E-2</v>
      </c>
      <c r="EQ7" s="12">
        <v>3.6475032510288066E-2</v>
      </c>
      <c r="ER7" s="13">
        <v>4.1137655144032927E-2</v>
      </c>
      <c r="ES7" s="10">
        <f>SUM(EF7:ER7)</f>
        <v>1.0000000000000002</v>
      </c>
      <c r="ET7" s="11">
        <f t="array" ref="ET7:FF19">MMULT(TRANSPOSE(StartLocation),MMULT(ProbMatrix,MMULT(ProbMatrix,MMULT(ProbMatrix,MMULT(ProbMatrix,MMULT(ProbMatrix,MMULT(ProbMatrix,MMULT(ProbMatrix,MMULT(ProbMatrix,ProbMatrix)))))))))</f>
        <v>6.2074846419753103E-2</v>
      </c>
      <c r="EU7" s="12">
        <v>0.10466206978052126</v>
      </c>
      <c r="EV7" s="12">
        <v>0.10371774019204391</v>
      </c>
      <c r="EW7" s="12">
        <v>4.0329334458161878E-2</v>
      </c>
      <c r="EX7" s="12">
        <v>0.19722228581161413</v>
      </c>
      <c r="EY7" s="12">
        <v>6.1403601371742111E-2</v>
      </c>
      <c r="EZ7" s="12">
        <v>0.10297039433470509</v>
      </c>
      <c r="FA7" s="12">
        <v>7.9354525176040247E-2</v>
      </c>
      <c r="FB7" s="12">
        <v>5.769436171467765E-2</v>
      </c>
      <c r="FC7" s="12">
        <v>5.6534180118884329E-2</v>
      </c>
      <c r="FD7" s="12">
        <v>5.6168459657064476E-2</v>
      </c>
      <c r="FE7" s="12">
        <v>3.7762267590306361E-2</v>
      </c>
      <c r="FF7" s="13">
        <v>4.0105933374485606E-2</v>
      </c>
      <c r="FG7" s="10">
        <f>SUM(ET7:FF7)</f>
        <v>1.0000000000000002</v>
      </c>
      <c r="FH7" s="11">
        <f t="array" ref="FH7:FT19">MMULT(TRANSPOSE(StartLocation),MMULT(ProbMatrix,MMULT(ProbMatrix,MMULT(ProbMatrix,MMULT(ProbMatrix,MMULT(ProbMatrix,MMULT(ProbMatrix,MMULT(ProbMatrix,MMULT(ProbMatrix,MMULT(ProbMatrix,ProbMatrix))))))))))</f>
        <v>6.227004086145406E-2</v>
      </c>
      <c r="FI7" s="12">
        <v>0.10178992644581619</v>
      </c>
      <c r="FJ7" s="12">
        <v>0.10240820400137175</v>
      </c>
      <c r="FK7" s="12">
        <v>4.0654642537265667E-2</v>
      </c>
      <c r="FL7" s="12">
        <v>0.19842134080048779</v>
      </c>
      <c r="FM7" s="12">
        <v>6.1398190575674444E-2</v>
      </c>
      <c r="FN7" s="12">
        <v>0.1010489900740741</v>
      </c>
      <c r="FO7" s="12">
        <v>7.9600728040237795E-2</v>
      </c>
      <c r="FP7" s="12">
        <v>5.8405586581466259E-2</v>
      </c>
      <c r="FQ7" s="12">
        <v>5.7676502371742121E-2</v>
      </c>
      <c r="FR7" s="12">
        <v>5.7448089082609372E-2</v>
      </c>
      <c r="FS7" s="12">
        <v>3.8445048466849568E-2</v>
      </c>
      <c r="FT7" s="13">
        <v>4.0432710160951083E-2</v>
      </c>
      <c r="FU7" s="10">
        <f>SUM(FH7:FT7)</f>
        <v>1.0000000000000002</v>
      </c>
    </row>
    <row r="8" spans="1:177" ht="16.5" thickTop="1" thickBot="1" x14ac:dyDescent="0.3">
      <c r="A8" s="31" t="s">
        <v>1</v>
      </c>
      <c r="B8">
        <v>0</v>
      </c>
      <c r="E8" s="31" t="s">
        <v>1</v>
      </c>
      <c r="F8" s="23">
        <v>1</v>
      </c>
      <c r="G8" s="42">
        <v>0</v>
      </c>
      <c r="H8" s="24">
        <v>1</v>
      </c>
      <c r="I8" s="24">
        <v>1</v>
      </c>
      <c r="J8" s="24">
        <v>1</v>
      </c>
      <c r="K8" s="24">
        <v>1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5">
        <v>0</v>
      </c>
      <c r="S8" s="3">
        <f t="shared" ref="S8:S19" si="1">SUM(F8:R8)</f>
        <v>5</v>
      </c>
      <c r="U8" s="31" t="s">
        <v>1</v>
      </c>
      <c r="V8" s="14">
        <f>F8/$S8</f>
        <v>0.2</v>
      </c>
      <c r="W8" s="15">
        <f t="shared" ref="W8:W19" si="2">G8/$S8</f>
        <v>0</v>
      </c>
      <c r="X8" s="15">
        <f t="shared" ref="X8:X19" si="3">H8/$S8</f>
        <v>0.2</v>
      </c>
      <c r="Y8" s="15">
        <f t="shared" ref="Y8:Y19" si="4">I8/$S8</f>
        <v>0.2</v>
      </c>
      <c r="Z8" s="15">
        <f t="shared" ref="Z8:Z19" si="5">J8/$S8</f>
        <v>0.2</v>
      </c>
      <c r="AA8" s="15">
        <f t="shared" ref="AA8:AA19" si="6">K8/$S8</f>
        <v>0.2</v>
      </c>
      <c r="AB8" s="15">
        <f t="shared" ref="AB8:AB19" si="7">L8/$S8</f>
        <v>0</v>
      </c>
      <c r="AC8" s="15">
        <f t="shared" ref="AC8:AC19" si="8">M8/$S8</f>
        <v>0</v>
      </c>
      <c r="AD8" s="15">
        <f t="shared" ref="AD8:AD19" si="9">N8/$S8</f>
        <v>0</v>
      </c>
      <c r="AE8" s="15">
        <f t="shared" ref="AE8:AE19" si="10">O8/$S8</f>
        <v>0</v>
      </c>
      <c r="AF8" s="15">
        <f t="shared" ref="AF8:AF19" si="11">P8/$S8</f>
        <v>0</v>
      </c>
      <c r="AG8" s="15">
        <f t="shared" ref="AG8:AG19" si="12">Q8/$S8</f>
        <v>0</v>
      </c>
      <c r="AH8" s="16">
        <f t="shared" ref="AH8:AH19" si="13">R8/$S8</f>
        <v>0</v>
      </c>
      <c r="AI8" s="35">
        <f t="shared" ref="AI8:AI19" si="14">SUM(V8:AH8)</f>
        <v>1</v>
      </c>
      <c r="AJ8" s="30"/>
      <c r="AK8" s="31" t="s">
        <v>1</v>
      </c>
      <c r="AL8" s="14">
        <v>0</v>
      </c>
      <c r="AM8" s="15">
        <v>0.33333333333333331</v>
      </c>
      <c r="AN8" s="15">
        <v>0.33333333333333331</v>
      </c>
      <c r="AO8" s="15">
        <v>0</v>
      </c>
      <c r="AP8" s="15">
        <v>0</v>
      </c>
      <c r="AQ8" s="15">
        <v>0</v>
      </c>
      <c r="AR8" s="15">
        <v>0.33333333333333331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6">
        <v>0</v>
      </c>
      <c r="AY8" s="7">
        <f t="shared" ref="AY8:AY19" si="15">SUM(AK8:AX8)</f>
        <v>1</v>
      </c>
      <c r="AZ8" s="14">
        <v>0.2</v>
      </c>
      <c r="BA8" s="15">
        <v>6.6666666666666666E-2</v>
      </c>
      <c r="BB8" s="15">
        <v>0.13333333333333333</v>
      </c>
      <c r="BC8" s="15">
        <v>6.6666666666666666E-2</v>
      </c>
      <c r="BD8" s="15">
        <v>0.2</v>
      </c>
      <c r="BE8" s="15">
        <v>0.13333333333333333</v>
      </c>
      <c r="BF8" s="15">
        <v>6.6666666666666666E-2</v>
      </c>
      <c r="BG8" s="15">
        <v>6.6666666666666666E-2</v>
      </c>
      <c r="BH8" s="15">
        <v>0</v>
      </c>
      <c r="BI8" s="15">
        <v>0</v>
      </c>
      <c r="BJ8" s="15">
        <v>0</v>
      </c>
      <c r="BK8" s="15">
        <v>0</v>
      </c>
      <c r="BL8" s="16">
        <v>6.6666666666666666E-2</v>
      </c>
      <c r="BM8" s="8">
        <f t="shared" ref="BM8:BM19" si="16">SUM(AZ8:BL8)</f>
        <v>1</v>
      </c>
      <c r="BN8" s="14">
        <v>5.3333333333333344E-2</v>
      </c>
      <c r="BO8" s="15">
        <v>0.19111111111111109</v>
      </c>
      <c r="BP8" s="15">
        <v>0.15777777777777777</v>
      </c>
      <c r="BQ8" s="15">
        <v>3.333333333333334E-2</v>
      </c>
      <c r="BR8" s="15">
        <v>0.14777777777777779</v>
      </c>
      <c r="BS8" s="15">
        <v>6.0000000000000012E-2</v>
      </c>
      <c r="BT8" s="15">
        <v>0.16333333333333333</v>
      </c>
      <c r="BU8" s="15">
        <v>6.666666666666668E-2</v>
      </c>
      <c r="BV8" s="15">
        <v>3.6666666666666667E-2</v>
      </c>
      <c r="BW8" s="15">
        <v>2.0000000000000004E-2</v>
      </c>
      <c r="BX8" s="15">
        <v>2.0000000000000004E-2</v>
      </c>
      <c r="BY8" s="15">
        <v>2.0000000000000004E-2</v>
      </c>
      <c r="BZ8" s="16">
        <v>3.0000000000000002E-2</v>
      </c>
      <c r="CA8" s="7">
        <f t="shared" ref="CA8:CA19" si="17">SUM(BN8:BZ8)</f>
        <v>1</v>
      </c>
      <c r="CB8" s="14">
        <v>0.10244444444444445</v>
      </c>
      <c r="CC8" s="15">
        <v>0.10077777777777777</v>
      </c>
      <c r="CD8" s="15">
        <v>0.12344444444444445</v>
      </c>
      <c r="CE8" s="15">
        <v>5.3000000000000012E-2</v>
      </c>
      <c r="CF8" s="15">
        <v>0.19133333333333336</v>
      </c>
      <c r="CG8" s="15">
        <v>8.455555555555555E-2</v>
      </c>
      <c r="CH8" s="15">
        <v>9.5777777777777795E-2</v>
      </c>
      <c r="CI8" s="15">
        <v>7.4666666666666673E-2</v>
      </c>
      <c r="CJ8" s="15">
        <v>3.8111111111111116E-2</v>
      </c>
      <c r="CK8" s="15">
        <v>3.3666666666666664E-2</v>
      </c>
      <c r="CL8" s="15">
        <v>3.1444444444444442E-2</v>
      </c>
      <c r="CM8" s="15">
        <v>2.1444444444444443E-2</v>
      </c>
      <c r="CN8" s="16">
        <v>4.933333333333334E-2</v>
      </c>
      <c r="CO8" s="9">
        <f t="shared" ref="CO8:CO19" si="18">SUM(CB8:CN8)</f>
        <v>0.99999999999999978</v>
      </c>
      <c r="CP8" s="14">
        <v>6.4000000000000015E-2</v>
      </c>
      <c r="CQ8" s="15">
        <v>0.13265555555555555</v>
      </c>
      <c r="CR8" s="15">
        <v>0.12077777777777778</v>
      </c>
      <c r="CS8" s="15">
        <v>3.9288888888888894E-2</v>
      </c>
      <c r="CT8" s="15">
        <v>0.18248148148148152</v>
      </c>
      <c r="CU8" s="15">
        <v>6.3977777777777786E-2</v>
      </c>
      <c r="CV8" s="15">
        <v>0.12130370370370373</v>
      </c>
      <c r="CW8" s="15">
        <v>7.5659259259259259E-2</v>
      </c>
      <c r="CX8" s="15">
        <v>4.9022222222222231E-2</v>
      </c>
      <c r="CY8" s="15">
        <v>4.2318518518518519E-2</v>
      </c>
      <c r="CZ8" s="15">
        <v>4.1077777777777782E-2</v>
      </c>
      <c r="DA8" s="15">
        <v>2.961481481481482E-2</v>
      </c>
      <c r="DB8" s="16">
        <v>3.7822222222222222E-2</v>
      </c>
      <c r="DC8" s="10">
        <f t="shared" ref="DC8:DC19" si="19">SUM(CP8:DB8)</f>
        <v>1.0000000000000002</v>
      </c>
      <c r="DD8" s="14">
        <v>7.4947407407407407E-2</v>
      </c>
      <c r="DE8" s="15">
        <v>0.10470740740740739</v>
      </c>
      <c r="DF8" s="15">
        <v>0.11169925925925928</v>
      </c>
      <c r="DG8" s="15">
        <v>4.4779259259259269E-2</v>
      </c>
      <c r="DH8" s="15">
        <v>0.19377950617283951</v>
      </c>
      <c r="DI8" s="15">
        <v>6.8934814814814824E-2</v>
      </c>
      <c r="DJ8" s="15">
        <v>0.10156296296296299</v>
      </c>
      <c r="DK8" s="15">
        <v>7.7760740740740755E-2</v>
      </c>
      <c r="DL8" s="15">
        <v>5.126913580246914E-2</v>
      </c>
      <c r="DM8" s="15">
        <v>4.8281481481481488E-2</v>
      </c>
      <c r="DN8" s="15">
        <v>4.7161728395061733E-2</v>
      </c>
      <c r="DO8" s="15">
        <v>3.1940740740740742E-2</v>
      </c>
      <c r="DP8" s="16">
        <v>4.3175555555555564E-2</v>
      </c>
      <c r="DQ8" s="10">
        <f t="shared" ref="DQ8:DQ19" si="20">SUM(DD8:DP8)</f>
        <v>1.0000000000000002</v>
      </c>
      <c r="DR8" s="14">
        <v>6.3593925925925943E-2</v>
      </c>
      <c r="DS8" s="15">
        <v>0.11206817283950617</v>
      </c>
      <c r="DT8" s="15">
        <v>0.10859276543209877</v>
      </c>
      <c r="DU8" s="15">
        <v>4.0319432098765443E-2</v>
      </c>
      <c r="DV8" s="15">
        <v>0.19327649794238685</v>
      </c>
      <c r="DW8" s="15">
        <v>6.2659283950617289E-2</v>
      </c>
      <c r="DX8" s="15">
        <v>0.10772823456790127</v>
      </c>
      <c r="DY8" s="15">
        <v>7.8368032921810715E-2</v>
      </c>
      <c r="DZ8" s="15">
        <v>5.4911962962962975E-2</v>
      </c>
      <c r="EA8" s="15">
        <v>5.2188238683127573E-2</v>
      </c>
      <c r="EB8" s="15">
        <v>5.1442148148148154E-2</v>
      </c>
      <c r="EC8" s="15">
        <v>3.5098526748971196E-2</v>
      </c>
      <c r="ED8" s="16">
        <v>3.9752777777777783E-2</v>
      </c>
      <c r="EE8" s="10">
        <f t="shared" ref="EE8:EE19" si="21">SUM(DR8:ED8)</f>
        <v>1.0000000000000002</v>
      </c>
      <c r="EF8" s="14">
        <v>6.5677834567901244E-2</v>
      </c>
      <c r="EG8" s="15">
        <v>0.10329032222222222</v>
      </c>
      <c r="EH8" s="15">
        <v>0.10537133456790124</v>
      </c>
      <c r="EI8" s="15">
        <v>4.1741284362139926E-2</v>
      </c>
      <c r="EJ8" s="15">
        <v>0.19671270013717423</v>
      </c>
      <c r="EK8" s="15">
        <v>6.3459837448559681E-2</v>
      </c>
      <c r="EL8" s="15">
        <v>0.101712575308642</v>
      </c>
      <c r="EM8" s="15">
        <v>7.9053673251028828E-2</v>
      </c>
      <c r="EN8" s="15">
        <v>5.6315737585733897E-2</v>
      </c>
      <c r="EO8" s="15">
        <v>5.4779020164609067E-2</v>
      </c>
      <c r="EP8" s="15">
        <v>5.4272992729766822E-2</v>
      </c>
      <c r="EQ8" s="15">
        <v>3.6475032510288066E-2</v>
      </c>
      <c r="ER8" s="16">
        <v>4.1137655144032927E-2</v>
      </c>
      <c r="ES8" s="10">
        <f t="shared" ref="ES8:ES19" si="22">SUM(EF8:ER8)</f>
        <v>1.0000000000000002</v>
      </c>
      <c r="ET8" s="14">
        <v>6.2074846419753103E-2</v>
      </c>
      <c r="EU8" s="15">
        <v>0.10466206978052126</v>
      </c>
      <c r="EV8" s="15">
        <v>0.10371774019204391</v>
      </c>
      <c r="EW8" s="15">
        <v>4.0329334458161878E-2</v>
      </c>
      <c r="EX8" s="15">
        <v>0.19722228581161413</v>
      </c>
      <c r="EY8" s="15">
        <v>6.1403601371742111E-2</v>
      </c>
      <c r="EZ8" s="15">
        <v>0.10297039433470509</v>
      </c>
      <c r="FA8" s="15">
        <v>7.9354525176040247E-2</v>
      </c>
      <c r="FB8" s="15">
        <v>5.769436171467765E-2</v>
      </c>
      <c r="FC8" s="15">
        <v>5.6534180118884329E-2</v>
      </c>
      <c r="FD8" s="15">
        <v>5.6168459657064476E-2</v>
      </c>
      <c r="FE8" s="15">
        <v>3.7762267590306361E-2</v>
      </c>
      <c r="FF8" s="16">
        <v>4.0105933374485606E-2</v>
      </c>
      <c r="FG8" s="10">
        <f t="shared" ref="FG8:FG19" si="23">SUM(ET8:FF8)</f>
        <v>1.0000000000000002</v>
      </c>
      <c r="FH8" s="14">
        <v>6.227004086145406E-2</v>
      </c>
      <c r="FI8" s="15">
        <v>0.10178992644581619</v>
      </c>
      <c r="FJ8" s="15">
        <v>0.10240820400137175</v>
      </c>
      <c r="FK8" s="15">
        <v>4.0654642537265667E-2</v>
      </c>
      <c r="FL8" s="15">
        <v>0.19842134080048779</v>
      </c>
      <c r="FM8" s="15">
        <v>6.1398190575674444E-2</v>
      </c>
      <c r="FN8" s="15">
        <v>0.1010489900740741</v>
      </c>
      <c r="FO8" s="15">
        <v>7.9600728040237795E-2</v>
      </c>
      <c r="FP8" s="15">
        <v>5.8405586581466259E-2</v>
      </c>
      <c r="FQ8" s="15">
        <v>5.7676502371742121E-2</v>
      </c>
      <c r="FR8" s="15">
        <v>5.7448089082609372E-2</v>
      </c>
      <c r="FS8" s="15">
        <v>3.8445048466849568E-2</v>
      </c>
      <c r="FT8" s="16">
        <v>4.0432710160951083E-2</v>
      </c>
      <c r="FU8" s="10">
        <f t="shared" ref="FU8:FU19" si="24">SUM(FH8:FT8)</f>
        <v>1.0000000000000002</v>
      </c>
    </row>
    <row r="9" spans="1:177" ht="16.5" thickTop="1" thickBot="1" x14ac:dyDescent="0.3">
      <c r="A9" s="31" t="s">
        <v>2</v>
      </c>
      <c r="B9">
        <v>0</v>
      </c>
      <c r="E9" s="31" t="s">
        <v>2</v>
      </c>
      <c r="F9" s="23">
        <v>1</v>
      </c>
      <c r="G9" s="24">
        <v>1</v>
      </c>
      <c r="H9" s="42">
        <v>0</v>
      </c>
      <c r="I9" s="24">
        <v>0</v>
      </c>
      <c r="J9" s="24">
        <v>1</v>
      </c>
      <c r="K9" s="24">
        <v>1</v>
      </c>
      <c r="L9" s="24">
        <v>1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5">
        <v>0</v>
      </c>
      <c r="S9" s="3">
        <f t="shared" si="1"/>
        <v>5</v>
      </c>
      <c r="U9" s="31" t="s">
        <v>2</v>
      </c>
      <c r="V9" s="14">
        <f t="shared" ref="V9:V19" si="25">F9/$S9</f>
        <v>0.2</v>
      </c>
      <c r="W9" s="15">
        <f t="shared" si="2"/>
        <v>0.2</v>
      </c>
      <c r="X9" s="15">
        <f t="shared" si="3"/>
        <v>0</v>
      </c>
      <c r="Y9" s="15">
        <f t="shared" si="4"/>
        <v>0</v>
      </c>
      <c r="Z9" s="15">
        <f t="shared" si="5"/>
        <v>0.2</v>
      </c>
      <c r="AA9" s="15">
        <f t="shared" si="6"/>
        <v>0.2</v>
      </c>
      <c r="AB9" s="15">
        <f t="shared" si="7"/>
        <v>0.2</v>
      </c>
      <c r="AC9" s="15">
        <f t="shared" si="8"/>
        <v>0</v>
      </c>
      <c r="AD9" s="15">
        <f t="shared" si="9"/>
        <v>0</v>
      </c>
      <c r="AE9" s="15">
        <f t="shared" si="10"/>
        <v>0</v>
      </c>
      <c r="AF9" s="15">
        <f t="shared" si="11"/>
        <v>0</v>
      </c>
      <c r="AG9" s="15">
        <f t="shared" si="12"/>
        <v>0</v>
      </c>
      <c r="AH9" s="16">
        <f t="shared" si="13"/>
        <v>0</v>
      </c>
      <c r="AI9" s="35">
        <f t="shared" si="14"/>
        <v>1</v>
      </c>
      <c r="AJ9" s="30"/>
      <c r="AK9" s="31" t="s">
        <v>2</v>
      </c>
      <c r="AL9" s="14">
        <v>0</v>
      </c>
      <c r="AM9" s="15">
        <v>0.33333333333333331</v>
      </c>
      <c r="AN9" s="15">
        <v>0.33333333333333331</v>
      </c>
      <c r="AO9" s="15">
        <v>0</v>
      </c>
      <c r="AP9" s="15">
        <v>0</v>
      </c>
      <c r="AQ9" s="15">
        <v>0</v>
      </c>
      <c r="AR9" s="15">
        <v>0.33333333333333331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6">
        <v>0</v>
      </c>
      <c r="AY9" s="7">
        <f t="shared" si="15"/>
        <v>1</v>
      </c>
      <c r="AZ9" s="14">
        <v>0.2</v>
      </c>
      <c r="BA9" s="15">
        <v>6.6666666666666666E-2</v>
      </c>
      <c r="BB9" s="15">
        <v>0.13333333333333333</v>
      </c>
      <c r="BC9" s="15">
        <v>6.6666666666666666E-2</v>
      </c>
      <c r="BD9" s="15">
        <v>0.2</v>
      </c>
      <c r="BE9" s="15">
        <v>0.13333333333333333</v>
      </c>
      <c r="BF9" s="15">
        <v>6.6666666666666666E-2</v>
      </c>
      <c r="BG9" s="15">
        <v>6.6666666666666666E-2</v>
      </c>
      <c r="BH9" s="15">
        <v>0</v>
      </c>
      <c r="BI9" s="15">
        <v>0</v>
      </c>
      <c r="BJ9" s="15">
        <v>0</v>
      </c>
      <c r="BK9" s="15">
        <v>0</v>
      </c>
      <c r="BL9" s="16">
        <v>6.6666666666666666E-2</v>
      </c>
      <c r="BM9" s="8">
        <f t="shared" si="16"/>
        <v>1</v>
      </c>
      <c r="BN9" s="14">
        <v>5.3333333333333344E-2</v>
      </c>
      <c r="BO9" s="15">
        <v>0.19111111111111109</v>
      </c>
      <c r="BP9" s="15">
        <v>0.15777777777777777</v>
      </c>
      <c r="BQ9" s="15">
        <v>3.333333333333334E-2</v>
      </c>
      <c r="BR9" s="15">
        <v>0.14777777777777779</v>
      </c>
      <c r="BS9" s="15">
        <v>6.0000000000000012E-2</v>
      </c>
      <c r="BT9" s="15">
        <v>0.16333333333333333</v>
      </c>
      <c r="BU9" s="15">
        <v>6.666666666666668E-2</v>
      </c>
      <c r="BV9" s="15">
        <v>3.6666666666666667E-2</v>
      </c>
      <c r="BW9" s="15">
        <v>2.0000000000000004E-2</v>
      </c>
      <c r="BX9" s="15">
        <v>2.0000000000000004E-2</v>
      </c>
      <c r="BY9" s="15">
        <v>2.0000000000000004E-2</v>
      </c>
      <c r="BZ9" s="16">
        <v>3.0000000000000002E-2</v>
      </c>
      <c r="CA9" s="7">
        <f t="shared" si="17"/>
        <v>1</v>
      </c>
      <c r="CB9" s="14">
        <v>0.10244444444444445</v>
      </c>
      <c r="CC9" s="15">
        <v>0.10077777777777777</v>
      </c>
      <c r="CD9" s="15">
        <v>0.12344444444444445</v>
      </c>
      <c r="CE9" s="15">
        <v>5.3000000000000012E-2</v>
      </c>
      <c r="CF9" s="15">
        <v>0.19133333333333336</v>
      </c>
      <c r="CG9" s="15">
        <v>8.455555555555555E-2</v>
      </c>
      <c r="CH9" s="15">
        <v>9.5777777777777795E-2</v>
      </c>
      <c r="CI9" s="15">
        <v>7.4666666666666673E-2</v>
      </c>
      <c r="CJ9" s="15">
        <v>3.8111111111111116E-2</v>
      </c>
      <c r="CK9" s="15">
        <v>3.3666666666666664E-2</v>
      </c>
      <c r="CL9" s="15">
        <v>3.1444444444444442E-2</v>
      </c>
      <c r="CM9" s="15">
        <v>2.1444444444444443E-2</v>
      </c>
      <c r="CN9" s="16">
        <v>4.933333333333334E-2</v>
      </c>
      <c r="CO9" s="9">
        <f t="shared" si="18"/>
        <v>0.99999999999999978</v>
      </c>
      <c r="CP9" s="14">
        <v>6.4000000000000015E-2</v>
      </c>
      <c r="CQ9" s="15">
        <v>0.13265555555555555</v>
      </c>
      <c r="CR9" s="15">
        <v>0.12077777777777778</v>
      </c>
      <c r="CS9" s="15">
        <v>3.9288888888888894E-2</v>
      </c>
      <c r="CT9" s="15">
        <v>0.18248148148148152</v>
      </c>
      <c r="CU9" s="15">
        <v>6.3977777777777786E-2</v>
      </c>
      <c r="CV9" s="15">
        <v>0.12130370370370373</v>
      </c>
      <c r="CW9" s="15">
        <v>7.5659259259259259E-2</v>
      </c>
      <c r="CX9" s="15">
        <v>4.9022222222222231E-2</v>
      </c>
      <c r="CY9" s="15">
        <v>4.2318518518518519E-2</v>
      </c>
      <c r="CZ9" s="15">
        <v>4.1077777777777782E-2</v>
      </c>
      <c r="DA9" s="15">
        <v>2.961481481481482E-2</v>
      </c>
      <c r="DB9" s="16">
        <v>3.7822222222222222E-2</v>
      </c>
      <c r="DC9" s="10">
        <f t="shared" si="19"/>
        <v>1.0000000000000002</v>
      </c>
      <c r="DD9" s="14">
        <v>7.4947407407407407E-2</v>
      </c>
      <c r="DE9" s="15">
        <v>0.10470740740740739</v>
      </c>
      <c r="DF9" s="15">
        <v>0.11169925925925928</v>
      </c>
      <c r="DG9" s="15">
        <v>4.4779259259259269E-2</v>
      </c>
      <c r="DH9" s="15">
        <v>0.19377950617283951</v>
      </c>
      <c r="DI9" s="15">
        <v>6.8934814814814824E-2</v>
      </c>
      <c r="DJ9" s="15">
        <v>0.10156296296296299</v>
      </c>
      <c r="DK9" s="15">
        <v>7.7760740740740755E-2</v>
      </c>
      <c r="DL9" s="15">
        <v>5.126913580246914E-2</v>
      </c>
      <c r="DM9" s="15">
        <v>4.8281481481481488E-2</v>
      </c>
      <c r="DN9" s="15">
        <v>4.7161728395061733E-2</v>
      </c>
      <c r="DO9" s="15">
        <v>3.1940740740740742E-2</v>
      </c>
      <c r="DP9" s="16">
        <v>4.3175555555555564E-2</v>
      </c>
      <c r="DQ9" s="10">
        <f t="shared" si="20"/>
        <v>1.0000000000000002</v>
      </c>
      <c r="DR9" s="14">
        <v>6.3593925925925943E-2</v>
      </c>
      <c r="DS9" s="15">
        <v>0.11206817283950617</v>
      </c>
      <c r="DT9" s="15">
        <v>0.10859276543209877</v>
      </c>
      <c r="DU9" s="15">
        <v>4.0319432098765443E-2</v>
      </c>
      <c r="DV9" s="15">
        <v>0.19327649794238685</v>
      </c>
      <c r="DW9" s="15">
        <v>6.2659283950617289E-2</v>
      </c>
      <c r="DX9" s="15">
        <v>0.10772823456790127</v>
      </c>
      <c r="DY9" s="15">
        <v>7.8368032921810715E-2</v>
      </c>
      <c r="DZ9" s="15">
        <v>5.4911962962962975E-2</v>
      </c>
      <c r="EA9" s="15">
        <v>5.2188238683127573E-2</v>
      </c>
      <c r="EB9" s="15">
        <v>5.1442148148148154E-2</v>
      </c>
      <c r="EC9" s="15">
        <v>3.5098526748971196E-2</v>
      </c>
      <c r="ED9" s="16">
        <v>3.9752777777777783E-2</v>
      </c>
      <c r="EE9" s="10">
        <f t="shared" si="21"/>
        <v>1.0000000000000002</v>
      </c>
      <c r="EF9" s="14">
        <v>6.5677834567901244E-2</v>
      </c>
      <c r="EG9" s="15">
        <v>0.10329032222222222</v>
      </c>
      <c r="EH9" s="15">
        <v>0.10537133456790124</v>
      </c>
      <c r="EI9" s="15">
        <v>4.1741284362139926E-2</v>
      </c>
      <c r="EJ9" s="15">
        <v>0.19671270013717423</v>
      </c>
      <c r="EK9" s="15">
        <v>6.3459837448559681E-2</v>
      </c>
      <c r="EL9" s="15">
        <v>0.101712575308642</v>
      </c>
      <c r="EM9" s="15">
        <v>7.9053673251028828E-2</v>
      </c>
      <c r="EN9" s="15">
        <v>5.6315737585733897E-2</v>
      </c>
      <c r="EO9" s="15">
        <v>5.4779020164609067E-2</v>
      </c>
      <c r="EP9" s="15">
        <v>5.4272992729766822E-2</v>
      </c>
      <c r="EQ9" s="15">
        <v>3.6475032510288066E-2</v>
      </c>
      <c r="ER9" s="16">
        <v>4.1137655144032927E-2</v>
      </c>
      <c r="ES9" s="10">
        <f t="shared" si="22"/>
        <v>1.0000000000000002</v>
      </c>
      <c r="ET9" s="14">
        <v>6.2074846419753103E-2</v>
      </c>
      <c r="EU9" s="15">
        <v>0.10466206978052126</v>
      </c>
      <c r="EV9" s="15">
        <v>0.10371774019204391</v>
      </c>
      <c r="EW9" s="15">
        <v>4.0329334458161878E-2</v>
      </c>
      <c r="EX9" s="15">
        <v>0.19722228581161413</v>
      </c>
      <c r="EY9" s="15">
        <v>6.1403601371742111E-2</v>
      </c>
      <c r="EZ9" s="15">
        <v>0.10297039433470509</v>
      </c>
      <c r="FA9" s="15">
        <v>7.9354525176040247E-2</v>
      </c>
      <c r="FB9" s="15">
        <v>5.769436171467765E-2</v>
      </c>
      <c r="FC9" s="15">
        <v>5.6534180118884329E-2</v>
      </c>
      <c r="FD9" s="15">
        <v>5.6168459657064476E-2</v>
      </c>
      <c r="FE9" s="15">
        <v>3.7762267590306361E-2</v>
      </c>
      <c r="FF9" s="16">
        <v>4.0105933374485606E-2</v>
      </c>
      <c r="FG9" s="10">
        <f t="shared" si="23"/>
        <v>1.0000000000000002</v>
      </c>
      <c r="FH9" s="14">
        <v>6.227004086145406E-2</v>
      </c>
      <c r="FI9" s="15">
        <v>0.10178992644581619</v>
      </c>
      <c r="FJ9" s="15">
        <v>0.10240820400137175</v>
      </c>
      <c r="FK9" s="15">
        <v>4.0654642537265667E-2</v>
      </c>
      <c r="FL9" s="15">
        <v>0.19842134080048779</v>
      </c>
      <c r="FM9" s="15">
        <v>6.1398190575674444E-2</v>
      </c>
      <c r="FN9" s="15">
        <v>0.1010489900740741</v>
      </c>
      <c r="FO9" s="15">
        <v>7.9600728040237795E-2</v>
      </c>
      <c r="FP9" s="15">
        <v>5.8405586581466259E-2</v>
      </c>
      <c r="FQ9" s="15">
        <v>5.7676502371742121E-2</v>
      </c>
      <c r="FR9" s="15">
        <v>5.7448089082609372E-2</v>
      </c>
      <c r="FS9" s="15">
        <v>3.8445048466849568E-2</v>
      </c>
      <c r="FT9" s="16">
        <v>4.0432710160951083E-2</v>
      </c>
      <c r="FU9" s="10">
        <f t="shared" si="24"/>
        <v>1.0000000000000002</v>
      </c>
    </row>
    <row r="10" spans="1:177" ht="16.5" thickTop="1" thickBot="1" x14ac:dyDescent="0.3">
      <c r="A10" s="31" t="s">
        <v>3</v>
      </c>
      <c r="B10">
        <v>0</v>
      </c>
      <c r="E10" s="31" t="s">
        <v>3</v>
      </c>
      <c r="F10" s="23">
        <v>0</v>
      </c>
      <c r="G10" s="24">
        <v>1</v>
      </c>
      <c r="H10" s="24">
        <v>0</v>
      </c>
      <c r="I10" s="42">
        <v>0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5">
        <v>0</v>
      </c>
      <c r="S10" s="3">
        <f t="shared" si="1"/>
        <v>2</v>
      </c>
      <c r="U10" s="31" t="s">
        <v>3</v>
      </c>
      <c r="V10" s="14">
        <f t="shared" si="25"/>
        <v>0</v>
      </c>
      <c r="W10" s="15">
        <f t="shared" si="2"/>
        <v>0.5</v>
      </c>
      <c r="X10" s="15">
        <f t="shared" si="3"/>
        <v>0</v>
      </c>
      <c r="Y10" s="15">
        <f t="shared" si="4"/>
        <v>0</v>
      </c>
      <c r="Z10" s="15">
        <f t="shared" si="5"/>
        <v>0.5</v>
      </c>
      <c r="AA10" s="15">
        <f t="shared" si="6"/>
        <v>0</v>
      </c>
      <c r="AB10" s="15">
        <f t="shared" si="7"/>
        <v>0</v>
      </c>
      <c r="AC10" s="15">
        <f t="shared" si="8"/>
        <v>0</v>
      </c>
      <c r="AD10" s="15">
        <f t="shared" si="9"/>
        <v>0</v>
      </c>
      <c r="AE10" s="15">
        <f t="shared" si="10"/>
        <v>0</v>
      </c>
      <c r="AF10" s="15">
        <f t="shared" si="11"/>
        <v>0</v>
      </c>
      <c r="AG10" s="15">
        <f t="shared" si="12"/>
        <v>0</v>
      </c>
      <c r="AH10" s="16">
        <f t="shared" si="13"/>
        <v>0</v>
      </c>
      <c r="AI10" s="35">
        <f t="shared" si="14"/>
        <v>1</v>
      </c>
      <c r="AJ10" s="30"/>
      <c r="AK10" s="31" t="s">
        <v>3</v>
      </c>
      <c r="AL10" s="14">
        <v>0</v>
      </c>
      <c r="AM10" s="15">
        <v>0.33333333333333331</v>
      </c>
      <c r="AN10" s="15">
        <v>0.33333333333333331</v>
      </c>
      <c r="AO10" s="15">
        <v>0</v>
      </c>
      <c r="AP10" s="15">
        <v>0</v>
      </c>
      <c r="AQ10" s="15">
        <v>0</v>
      </c>
      <c r="AR10" s="15">
        <v>0.33333333333333331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6">
        <v>0</v>
      </c>
      <c r="AY10" s="7">
        <f t="shared" si="15"/>
        <v>1</v>
      </c>
      <c r="AZ10" s="14">
        <v>0.2</v>
      </c>
      <c r="BA10" s="15">
        <v>6.6666666666666666E-2</v>
      </c>
      <c r="BB10" s="15">
        <v>0.13333333333333333</v>
      </c>
      <c r="BC10" s="15">
        <v>6.6666666666666666E-2</v>
      </c>
      <c r="BD10" s="15">
        <v>0.2</v>
      </c>
      <c r="BE10" s="15">
        <v>0.13333333333333333</v>
      </c>
      <c r="BF10" s="15">
        <v>6.6666666666666666E-2</v>
      </c>
      <c r="BG10" s="15">
        <v>6.6666666666666666E-2</v>
      </c>
      <c r="BH10" s="15">
        <v>0</v>
      </c>
      <c r="BI10" s="15">
        <v>0</v>
      </c>
      <c r="BJ10" s="15">
        <v>0</v>
      </c>
      <c r="BK10" s="15">
        <v>0</v>
      </c>
      <c r="BL10" s="16">
        <v>6.6666666666666666E-2</v>
      </c>
      <c r="BM10" s="8">
        <f t="shared" si="16"/>
        <v>1</v>
      </c>
      <c r="BN10" s="14">
        <v>5.3333333333333344E-2</v>
      </c>
      <c r="BO10" s="15">
        <v>0.19111111111111109</v>
      </c>
      <c r="BP10" s="15">
        <v>0.15777777777777777</v>
      </c>
      <c r="BQ10" s="15">
        <v>3.333333333333334E-2</v>
      </c>
      <c r="BR10" s="15">
        <v>0.14777777777777779</v>
      </c>
      <c r="BS10" s="15">
        <v>6.0000000000000012E-2</v>
      </c>
      <c r="BT10" s="15">
        <v>0.16333333333333333</v>
      </c>
      <c r="BU10" s="15">
        <v>6.666666666666668E-2</v>
      </c>
      <c r="BV10" s="15">
        <v>3.6666666666666667E-2</v>
      </c>
      <c r="BW10" s="15">
        <v>2.0000000000000004E-2</v>
      </c>
      <c r="BX10" s="15">
        <v>2.0000000000000004E-2</v>
      </c>
      <c r="BY10" s="15">
        <v>2.0000000000000004E-2</v>
      </c>
      <c r="BZ10" s="16">
        <v>3.0000000000000002E-2</v>
      </c>
      <c r="CA10" s="7">
        <f t="shared" si="17"/>
        <v>1</v>
      </c>
      <c r="CB10" s="14">
        <v>0.10244444444444445</v>
      </c>
      <c r="CC10" s="15">
        <v>0.10077777777777777</v>
      </c>
      <c r="CD10" s="15">
        <v>0.12344444444444445</v>
      </c>
      <c r="CE10" s="15">
        <v>5.3000000000000012E-2</v>
      </c>
      <c r="CF10" s="15">
        <v>0.19133333333333336</v>
      </c>
      <c r="CG10" s="15">
        <v>8.455555555555555E-2</v>
      </c>
      <c r="CH10" s="15">
        <v>9.5777777777777795E-2</v>
      </c>
      <c r="CI10" s="15">
        <v>7.4666666666666673E-2</v>
      </c>
      <c r="CJ10" s="15">
        <v>3.8111111111111116E-2</v>
      </c>
      <c r="CK10" s="15">
        <v>3.3666666666666664E-2</v>
      </c>
      <c r="CL10" s="15">
        <v>3.1444444444444442E-2</v>
      </c>
      <c r="CM10" s="15">
        <v>2.1444444444444443E-2</v>
      </c>
      <c r="CN10" s="16">
        <v>4.933333333333334E-2</v>
      </c>
      <c r="CO10" s="9">
        <f t="shared" si="18"/>
        <v>0.99999999999999978</v>
      </c>
      <c r="CP10" s="14">
        <v>6.4000000000000015E-2</v>
      </c>
      <c r="CQ10" s="15">
        <v>0.13265555555555555</v>
      </c>
      <c r="CR10" s="15">
        <v>0.12077777777777778</v>
      </c>
      <c r="CS10" s="15">
        <v>3.9288888888888894E-2</v>
      </c>
      <c r="CT10" s="15">
        <v>0.18248148148148152</v>
      </c>
      <c r="CU10" s="15">
        <v>6.3977777777777786E-2</v>
      </c>
      <c r="CV10" s="15">
        <v>0.12130370370370373</v>
      </c>
      <c r="CW10" s="15">
        <v>7.5659259259259259E-2</v>
      </c>
      <c r="CX10" s="15">
        <v>4.9022222222222231E-2</v>
      </c>
      <c r="CY10" s="15">
        <v>4.2318518518518519E-2</v>
      </c>
      <c r="CZ10" s="15">
        <v>4.1077777777777782E-2</v>
      </c>
      <c r="DA10" s="15">
        <v>2.961481481481482E-2</v>
      </c>
      <c r="DB10" s="16">
        <v>3.7822222222222222E-2</v>
      </c>
      <c r="DC10" s="10">
        <f t="shared" si="19"/>
        <v>1.0000000000000002</v>
      </c>
      <c r="DD10" s="14">
        <v>7.4947407407407407E-2</v>
      </c>
      <c r="DE10" s="15">
        <v>0.10470740740740739</v>
      </c>
      <c r="DF10" s="15">
        <v>0.11169925925925928</v>
      </c>
      <c r="DG10" s="15">
        <v>4.4779259259259269E-2</v>
      </c>
      <c r="DH10" s="15">
        <v>0.19377950617283951</v>
      </c>
      <c r="DI10" s="15">
        <v>6.8934814814814824E-2</v>
      </c>
      <c r="DJ10" s="15">
        <v>0.10156296296296299</v>
      </c>
      <c r="DK10" s="15">
        <v>7.7760740740740755E-2</v>
      </c>
      <c r="DL10" s="15">
        <v>5.126913580246914E-2</v>
      </c>
      <c r="DM10" s="15">
        <v>4.8281481481481488E-2</v>
      </c>
      <c r="DN10" s="15">
        <v>4.7161728395061733E-2</v>
      </c>
      <c r="DO10" s="15">
        <v>3.1940740740740742E-2</v>
      </c>
      <c r="DP10" s="16">
        <v>4.3175555555555564E-2</v>
      </c>
      <c r="DQ10" s="10">
        <f t="shared" si="20"/>
        <v>1.0000000000000002</v>
      </c>
      <c r="DR10" s="14">
        <v>6.3593925925925943E-2</v>
      </c>
      <c r="DS10" s="15">
        <v>0.11206817283950617</v>
      </c>
      <c r="DT10" s="15">
        <v>0.10859276543209877</v>
      </c>
      <c r="DU10" s="15">
        <v>4.0319432098765443E-2</v>
      </c>
      <c r="DV10" s="15">
        <v>0.19327649794238685</v>
      </c>
      <c r="DW10" s="15">
        <v>6.2659283950617289E-2</v>
      </c>
      <c r="DX10" s="15">
        <v>0.10772823456790127</v>
      </c>
      <c r="DY10" s="15">
        <v>7.8368032921810715E-2</v>
      </c>
      <c r="DZ10" s="15">
        <v>5.4911962962962975E-2</v>
      </c>
      <c r="EA10" s="15">
        <v>5.2188238683127573E-2</v>
      </c>
      <c r="EB10" s="15">
        <v>5.1442148148148154E-2</v>
      </c>
      <c r="EC10" s="15">
        <v>3.5098526748971196E-2</v>
      </c>
      <c r="ED10" s="16">
        <v>3.9752777777777783E-2</v>
      </c>
      <c r="EE10" s="10">
        <f t="shared" si="21"/>
        <v>1.0000000000000002</v>
      </c>
      <c r="EF10" s="14">
        <v>6.5677834567901244E-2</v>
      </c>
      <c r="EG10" s="15">
        <v>0.10329032222222222</v>
      </c>
      <c r="EH10" s="15">
        <v>0.10537133456790124</v>
      </c>
      <c r="EI10" s="15">
        <v>4.1741284362139926E-2</v>
      </c>
      <c r="EJ10" s="15">
        <v>0.19671270013717423</v>
      </c>
      <c r="EK10" s="15">
        <v>6.3459837448559681E-2</v>
      </c>
      <c r="EL10" s="15">
        <v>0.101712575308642</v>
      </c>
      <c r="EM10" s="15">
        <v>7.9053673251028828E-2</v>
      </c>
      <c r="EN10" s="15">
        <v>5.6315737585733897E-2</v>
      </c>
      <c r="EO10" s="15">
        <v>5.4779020164609067E-2</v>
      </c>
      <c r="EP10" s="15">
        <v>5.4272992729766822E-2</v>
      </c>
      <c r="EQ10" s="15">
        <v>3.6475032510288066E-2</v>
      </c>
      <c r="ER10" s="16">
        <v>4.1137655144032927E-2</v>
      </c>
      <c r="ES10" s="10">
        <f t="shared" si="22"/>
        <v>1.0000000000000002</v>
      </c>
      <c r="ET10" s="14">
        <v>6.2074846419753103E-2</v>
      </c>
      <c r="EU10" s="15">
        <v>0.10466206978052126</v>
      </c>
      <c r="EV10" s="15">
        <v>0.10371774019204391</v>
      </c>
      <c r="EW10" s="15">
        <v>4.0329334458161878E-2</v>
      </c>
      <c r="EX10" s="15">
        <v>0.19722228581161413</v>
      </c>
      <c r="EY10" s="15">
        <v>6.1403601371742111E-2</v>
      </c>
      <c r="EZ10" s="15">
        <v>0.10297039433470509</v>
      </c>
      <c r="FA10" s="15">
        <v>7.9354525176040247E-2</v>
      </c>
      <c r="FB10" s="15">
        <v>5.769436171467765E-2</v>
      </c>
      <c r="FC10" s="15">
        <v>5.6534180118884329E-2</v>
      </c>
      <c r="FD10" s="15">
        <v>5.6168459657064476E-2</v>
      </c>
      <c r="FE10" s="15">
        <v>3.7762267590306361E-2</v>
      </c>
      <c r="FF10" s="16">
        <v>4.0105933374485606E-2</v>
      </c>
      <c r="FG10" s="10">
        <f t="shared" si="23"/>
        <v>1.0000000000000002</v>
      </c>
      <c r="FH10" s="14">
        <v>6.227004086145406E-2</v>
      </c>
      <c r="FI10" s="15">
        <v>0.10178992644581619</v>
      </c>
      <c r="FJ10" s="15">
        <v>0.10240820400137175</v>
      </c>
      <c r="FK10" s="15">
        <v>4.0654642537265667E-2</v>
      </c>
      <c r="FL10" s="15">
        <v>0.19842134080048779</v>
      </c>
      <c r="FM10" s="15">
        <v>6.1398190575674444E-2</v>
      </c>
      <c r="FN10" s="15">
        <v>0.1010489900740741</v>
      </c>
      <c r="FO10" s="15">
        <v>7.9600728040237795E-2</v>
      </c>
      <c r="FP10" s="15">
        <v>5.8405586581466259E-2</v>
      </c>
      <c r="FQ10" s="15">
        <v>5.7676502371742121E-2</v>
      </c>
      <c r="FR10" s="15">
        <v>5.7448089082609372E-2</v>
      </c>
      <c r="FS10" s="15">
        <v>3.8445048466849568E-2</v>
      </c>
      <c r="FT10" s="16">
        <v>4.0432710160951083E-2</v>
      </c>
      <c r="FU10" s="10">
        <f t="shared" si="24"/>
        <v>1.0000000000000002</v>
      </c>
    </row>
    <row r="11" spans="1:177" ht="16.5" thickTop="1" thickBot="1" x14ac:dyDescent="0.3">
      <c r="A11" s="31" t="s">
        <v>4</v>
      </c>
      <c r="B11">
        <v>0</v>
      </c>
      <c r="E11" s="31" t="s">
        <v>4</v>
      </c>
      <c r="F11" s="23">
        <v>0</v>
      </c>
      <c r="G11" s="24">
        <v>1</v>
      </c>
      <c r="H11" s="24">
        <v>1</v>
      </c>
      <c r="I11" s="24">
        <v>1</v>
      </c>
      <c r="J11" s="42">
        <v>0</v>
      </c>
      <c r="K11" s="24">
        <v>1</v>
      </c>
      <c r="L11" s="24">
        <v>1</v>
      </c>
      <c r="M11" s="24">
        <v>1</v>
      </c>
      <c r="N11" s="24">
        <v>1</v>
      </c>
      <c r="O11" s="24">
        <v>1</v>
      </c>
      <c r="P11" s="24">
        <v>1</v>
      </c>
      <c r="Q11" s="24">
        <v>1</v>
      </c>
      <c r="R11" s="25">
        <v>0</v>
      </c>
      <c r="S11" s="3">
        <f t="shared" si="1"/>
        <v>10</v>
      </c>
      <c r="U11" s="31" t="s">
        <v>4</v>
      </c>
      <c r="V11" s="14">
        <f t="shared" si="25"/>
        <v>0</v>
      </c>
      <c r="W11" s="15">
        <f t="shared" si="2"/>
        <v>0.1</v>
      </c>
      <c r="X11" s="15">
        <f t="shared" si="3"/>
        <v>0.1</v>
      </c>
      <c r="Y11" s="15">
        <f t="shared" si="4"/>
        <v>0.1</v>
      </c>
      <c r="Z11" s="15">
        <f t="shared" si="5"/>
        <v>0</v>
      </c>
      <c r="AA11" s="15">
        <f t="shared" si="6"/>
        <v>0.1</v>
      </c>
      <c r="AB11" s="15">
        <f t="shared" si="7"/>
        <v>0.1</v>
      </c>
      <c r="AC11" s="15">
        <f t="shared" si="8"/>
        <v>0.1</v>
      </c>
      <c r="AD11" s="15">
        <f t="shared" si="9"/>
        <v>0.1</v>
      </c>
      <c r="AE11" s="15">
        <f t="shared" si="10"/>
        <v>0.1</v>
      </c>
      <c r="AF11" s="15">
        <f t="shared" si="11"/>
        <v>0.1</v>
      </c>
      <c r="AG11" s="15">
        <f t="shared" si="12"/>
        <v>0.1</v>
      </c>
      <c r="AH11" s="16">
        <f t="shared" si="13"/>
        <v>0</v>
      </c>
      <c r="AI11" s="35">
        <f t="shared" si="14"/>
        <v>0.99999999999999989</v>
      </c>
      <c r="AJ11" s="30"/>
      <c r="AK11" s="31" t="s">
        <v>4</v>
      </c>
      <c r="AL11" s="14">
        <v>0</v>
      </c>
      <c r="AM11" s="15">
        <v>0.33333333333333331</v>
      </c>
      <c r="AN11" s="15">
        <v>0.33333333333333331</v>
      </c>
      <c r="AO11" s="15">
        <v>0</v>
      </c>
      <c r="AP11" s="15">
        <v>0</v>
      </c>
      <c r="AQ11" s="15">
        <v>0</v>
      </c>
      <c r="AR11" s="15">
        <v>0.33333333333333331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6">
        <v>0</v>
      </c>
      <c r="AY11" s="7">
        <f t="shared" si="15"/>
        <v>1</v>
      </c>
      <c r="AZ11" s="14">
        <v>0.2</v>
      </c>
      <c r="BA11" s="15">
        <v>6.6666666666666666E-2</v>
      </c>
      <c r="BB11" s="15">
        <v>0.13333333333333333</v>
      </c>
      <c r="BC11" s="15">
        <v>6.6666666666666666E-2</v>
      </c>
      <c r="BD11" s="15">
        <v>0.2</v>
      </c>
      <c r="BE11" s="15">
        <v>0.13333333333333333</v>
      </c>
      <c r="BF11" s="15">
        <v>6.6666666666666666E-2</v>
      </c>
      <c r="BG11" s="15">
        <v>6.6666666666666666E-2</v>
      </c>
      <c r="BH11" s="15">
        <v>0</v>
      </c>
      <c r="BI11" s="15">
        <v>0</v>
      </c>
      <c r="BJ11" s="15">
        <v>0</v>
      </c>
      <c r="BK11" s="15">
        <v>0</v>
      </c>
      <c r="BL11" s="16">
        <v>6.6666666666666666E-2</v>
      </c>
      <c r="BM11" s="8">
        <f t="shared" si="16"/>
        <v>1</v>
      </c>
      <c r="BN11" s="14">
        <v>5.3333333333333344E-2</v>
      </c>
      <c r="BO11" s="15">
        <v>0.19111111111111109</v>
      </c>
      <c r="BP11" s="15">
        <v>0.15777777777777777</v>
      </c>
      <c r="BQ11" s="15">
        <v>3.333333333333334E-2</v>
      </c>
      <c r="BR11" s="15">
        <v>0.14777777777777779</v>
      </c>
      <c r="BS11" s="15">
        <v>6.0000000000000012E-2</v>
      </c>
      <c r="BT11" s="15">
        <v>0.16333333333333333</v>
      </c>
      <c r="BU11" s="15">
        <v>6.666666666666668E-2</v>
      </c>
      <c r="BV11" s="15">
        <v>3.6666666666666667E-2</v>
      </c>
      <c r="BW11" s="15">
        <v>2.0000000000000004E-2</v>
      </c>
      <c r="BX11" s="15">
        <v>2.0000000000000004E-2</v>
      </c>
      <c r="BY11" s="15">
        <v>2.0000000000000004E-2</v>
      </c>
      <c r="BZ11" s="16">
        <v>3.0000000000000002E-2</v>
      </c>
      <c r="CA11" s="7">
        <f t="shared" si="17"/>
        <v>1</v>
      </c>
      <c r="CB11" s="14">
        <v>0.10244444444444445</v>
      </c>
      <c r="CC11" s="15">
        <v>0.10077777777777777</v>
      </c>
      <c r="CD11" s="15">
        <v>0.12344444444444445</v>
      </c>
      <c r="CE11" s="15">
        <v>5.3000000000000012E-2</v>
      </c>
      <c r="CF11" s="15">
        <v>0.19133333333333336</v>
      </c>
      <c r="CG11" s="15">
        <v>8.455555555555555E-2</v>
      </c>
      <c r="CH11" s="15">
        <v>9.5777777777777795E-2</v>
      </c>
      <c r="CI11" s="15">
        <v>7.4666666666666673E-2</v>
      </c>
      <c r="CJ11" s="15">
        <v>3.8111111111111116E-2</v>
      </c>
      <c r="CK11" s="15">
        <v>3.3666666666666664E-2</v>
      </c>
      <c r="CL11" s="15">
        <v>3.1444444444444442E-2</v>
      </c>
      <c r="CM11" s="15">
        <v>2.1444444444444443E-2</v>
      </c>
      <c r="CN11" s="16">
        <v>4.933333333333334E-2</v>
      </c>
      <c r="CO11" s="9">
        <f t="shared" si="18"/>
        <v>0.99999999999999978</v>
      </c>
      <c r="CP11" s="14">
        <v>6.4000000000000015E-2</v>
      </c>
      <c r="CQ11" s="15">
        <v>0.13265555555555555</v>
      </c>
      <c r="CR11" s="15">
        <v>0.12077777777777778</v>
      </c>
      <c r="CS11" s="15">
        <v>3.9288888888888894E-2</v>
      </c>
      <c r="CT11" s="15">
        <v>0.18248148148148152</v>
      </c>
      <c r="CU11" s="15">
        <v>6.3977777777777786E-2</v>
      </c>
      <c r="CV11" s="15">
        <v>0.12130370370370373</v>
      </c>
      <c r="CW11" s="15">
        <v>7.5659259259259259E-2</v>
      </c>
      <c r="CX11" s="15">
        <v>4.9022222222222231E-2</v>
      </c>
      <c r="CY11" s="15">
        <v>4.2318518518518519E-2</v>
      </c>
      <c r="CZ11" s="15">
        <v>4.1077777777777782E-2</v>
      </c>
      <c r="DA11" s="15">
        <v>2.961481481481482E-2</v>
      </c>
      <c r="DB11" s="16">
        <v>3.7822222222222222E-2</v>
      </c>
      <c r="DC11" s="10">
        <f t="shared" si="19"/>
        <v>1.0000000000000002</v>
      </c>
      <c r="DD11" s="14">
        <v>7.4947407407407407E-2</v>
      </c>
      <c r="DE11" s="15">
        <v>0.10470740740740739</v>
      </c>
      <c r="DF11" s="15">
        <v>0.11169925925925928</v>
      </c>
      <c r="DG11" s="15">
        <v>4.4779259259259269E-2</v>
      </c>
      <c r="DH11" s="15">
        <v>0.19377950617283951</v>
      </c>
      <c r="DI11" s="15">
        <v>6.8934814814814824E-2</v>
      </c>
      <c r="DJ11" s="15">
        <v>0.10156296296296299</v>
      </c>
      <c r="DK11" s="15">
        <v>7.7760740740740755E-2</v>
      </c>
      <c r="DL11" s="15">
        <v>5.126913580246914E-2</v>
      </c>
      <c r="DM11" s="15">
        <v>4.8281481481481488E-2</v>
      </c>
      <c r="DN11" s="15">
        <v>4.7161728395061733E-2</v>
      </c>
      <c r="DO11" s="15">
        <v>3.1940740740740742E-2</v>
      </c>
      <c r="DP11" s="16">
        <v>4.3175555555555564E-2</v>
      </c>
      <c r="DQ11" s="10">
        <f t="shared" si="20"/>
        <v>1.0000000000000002</v>
      </c>
      <c r="DR11" s="14">
        <v>6.3593925925925943E-2</v>
      </c>
      <c r="DS11" s="15">
        <v>0.11206817283950617</v>
      </c>
      <c r="DT11" s="15">
        <v>0.10859276543209877</v>
      </c>
      <c r="DU11" s="15">
        <v>4.0319432098765443E-2</v>
      </c>
      <c r="DV11" s="15">
        <v>0.19327649794238685</v>
      </c>
      <c r="DW11" s="15">
        <v>6.2659283950617289E-2</v>
      </c>
      <c r="DX11" s="15">
        <v>0.10772823456790127</v>
      </c>
      <c r="DY11" s="15">
        <v>7.8368032921810715E-2</v>
      </c>
      <c r="DZ11" s="15">
        <v>5.4911962962962975E-2</v>
      </c>
      <c r="EA11" s="15">
        <v>5.2188238683127573E-2</v>
      </c>
      <c r="EB11" s="15">
        <v>5.1442148148148154E-2</v>
      </c>
      <c r="EC11" s="15">
        <v>3.5098526748971196E-2</v>
      </c>
      <c r="ED11" s="16">
        <v>3.9752777777777783E-2</v>
      </c>
      <c r="EE11" s="10">
        <f t="shared" si="21"/>
        <v>1.0000000000000002</v>
      </c>
      <c r="EF11" s="14">
        <v>6.5677834567901244E-2</v>
      </c>
      <c r="EG11" s="15">
        <v>0.10329032222222222</v>
      </c>
      <c r="EH11" s="15">
        <v>0.10537133456790124</v>
      </c>
      <c r="EI11" s="15">
        <v>4.1741284362139926E-2</v>
      </c>
      <c r="EJ11" s="15">
        <v>0.19671270013717423</v>
      </c>
      <c r="EK11" s="15">
        <v>6.3459837448559681E-2</v>
      </c>
      <c r="EL11" s="15">
        <v>0.101712575308642</v>
      </c>
      <c r="EM11" s="15">
        <v>7.9053673251028828E-2</v>
      </c>
      <c r="EN11" s="15">
        <v>5.6315737585733897E-2</v>
      </c>
      <c r="EO11" s="15">
        <v>5.4779020164609067E-2</v>
      </c>
      <c r="EP11" s="15">
        <v>5.4272992729766822E-2</v>
      </c>
      <c r="EQ11" s="15">
        <v>3.6475032510288066E-2</v>
      </c>
      <c r="ER11" s="16">
        <v>4.1137655144032927E-2</v>
      </c>
      <c r="ES11" s="10">
        <f t="shared" si="22"/>
        <v>1.0000000000000002</v>
      </c>
      <c r="ET11" s="14">
        <v>6.2074846419753103E-2</v>
      </c>
      <c r="EU11" s="15">
        <v>0.10466206978052126</v>
      </c>
      <c r="EV11" s="15">
        <v>0.10371774019204391</v>
      </c>
      <c r="EW11" s="15">
        <v>4.0329334458161878E-2</v>
      </c>
      <c r="EX11" s="15">
        <v>0.19722228581161413</v>
      </c>
      <c r="EY11" s="15">
        <v>6.1403601371742111E-2</v>
      </c>
      <c r="EZ11" s="15">
        <v>0.10297039433470509</v>
      </c>
      <c r="FA11" s="15">
        <v>7.9354525176040247E-2</v>
      </c>
      <c r="FB11" s="15">
        <v>5.769436171467765E-2</v>
      </c>
      <c r="FC11" s="15">
        <v>5.6534180118884329E-2</v>
      </c>
      <c r="FD11" s="15">
        <v>5.6168459657064476E-2</v>
      </c>
      <c r="FE11" s="15">
        <v>3.7762267590306361E-2</v>
      </c>
      <c r="FF11" s="16">
        <v>4.0105933374485606E-2</v>
      </c>
      <c r="FG11" s="10">
        <f t="shared" si="23"/>
        <v>1.0000000000000002</v>
      </c>
      <c r="FH11" s="14">
        <v>6.227004086145406E-2</v>
      </c>
      <c r="FI11" s="15">
        <v>0.10178992644581619</v>
      </c>
      <c r="FJ11" s="15">
        <v>0.10240820400137175</v>
      </c>
      <c r="FK11" s="15">
        <v>4.0654642537265667E-2</v>
      </c>
      <c r="FL11" s="15">
        <v>0.19842134080048779</v>
      </c>
      <c r="FM11" s="15">
        <v>6.1398190575674444E-2</v>
      </c>
      <c r="FN11" s="15">
        <v>0.1010489900740741</v>
      </c>
      <c r="FO11" s="15">
        <v>7.9600728040237795E-2</v>
      </c>
      <c r="FP11" s="15">
        <v>5.8405586581466259E-2</v>
      </c>
      <c r="FQ11" s="15">
        <v>5.7676502371742121E-2</v>
      </c>
      <c r="FR11" s="15">
        <v>5.7448089082609372E-2</v>
      </c>
      <c r="FS11" s="15">
        <v>3.8445048466849568E-2</v>
      </c>
      <c r="FT11" s="16">
        <v>4.0432710160951083E-2</v>
      </c>
      <c r="FU11" s="10">
        <f t="shared" si="24"/>
        <v>1.0000000000000002</v>
      </c>
    </row>
    <row r="12" spans="1:177" ht="16.5" thickTop="1" thickBot="1" x14ac:dyDescent="0.3">
      <c r="A12" s="31" t="s">
        <v>5</v>
      </c>
      <c r="B12">
        <v>0</v>
      </c>
      <c r="E12" s="31" t="s">
        <v>5</v>
      </c>
      <c r="F12" s="23">
        <v>0</v>
      </c>
      <c r="G12" s="24">
        <v>1</v>
      </c>
      <c r="H12" s="24">
        <v>1</v>
      </c>
      <c r="I12" s="24">
        <v>0</v>
      </c>
      <c r="J12" s="24">
        <v>1</v>
      </c>
      <c r="K12" s="42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5">
        <v>0</v>
      </c>
      <c r="S12" s="3">
        <f t="shared" si="1"/>
        <v>3</v>
      </c>
      <c r="U12" s="31" t="s">
        <v>5</v>
      </c>
      <c r="V12" s="14">
        <f t="shared" si="25"/>
        <v>0</v>
      </c>
      <c r="W12" s="15">
        <f t="shared" si="2"/>
        <v>0.33333333333333331</v>
      </c>
      <c r="X12" s="15">
        <f t="shared" si="3"/>
        <v>0.33333333333333331</v>
      </c>
      <c r="Y12" s="15">
        <f t="shared" si="4"/>
        <v>0</v>
      </c>
      <c r="Z12" s="15">
        <f t="shared" si="5"/>
        <v>0.33333333333333331</v>
      </c>
      <c r="AA12" s="15">
        <f t="shared" si="6"/>
        <v>0</v>
      </c>
      <c r="AB12" s="15">
        <f t="shared" si="7"/>
        <v>0</v>
      </c>
      <c r="AC12" s="15">
        <f t="shared" si="8"/>
        <v>0</v>
      </c>
      <c r="AD12" s="15">
        <f t="shared" si="9"/>
        <v>0</v>
      </c>
      <c r="AE12" s="15">
        <f t="shared" si="10"/>
        <v>0</v>
      </c>
      <c r="AF12" s="15">
        <f t="shared" si="11"/>
        <v>0</v>
      </c>
      <c r="AG12" s="15">
        <f t="shared" si="12"/>
        <v>0</v>
      </c>
      <c r="AH12" s="16">
        <f t="shared" si="13"/>
        <v>0</v>
      </c>
      <c r="AI12" s="35">
        <f t="shared" si="14"/>
        <v>1</v>
      </c>
      <c r="AJ12" s="30"/>
      <c r="AK12" s="31" t="s">
        <v>5</v>
      </c>
      <c r="AL12" s="14">
        <v>0</v>
      </c>
      <c r="AM12" s="15">
        <v>0.33333333333333331</v>
      </c>
      <c r="AN12" s="15">
        <v>0.33333333333333331</v>
      </c>
      <c r="AO12" s="15">
        <v>0</v>
      </c>
      <c r="AP12" s="15">
        <v>0</v>
      </c>
      <c r="AQ12" s="15">
        <v>0</v>
      </c>
      <c r="AR12" s="15">
        <v>0.33333333333333331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6">
        <v>0</v>
      </c>
      <c r="AY12" s="7">
        <f t="shared" si="15"/>
        <v>1</v>
      </c>
      <c r="AZ12" s="14">
        <v>0.2</v>
      </c>
      <c r="BA12" s="15">
        <v>6.6666666666666666E-2</v>
      </c>
      <c r="BB12" s="15">
        <v>0.13333333333333333</v>
      </c>
      <c r="BC12" s="15">
        <v>6.6666666666666666E-2</v>
      </c>
      <c r="BD12" s="15">
        <v>0.2</v>
      </c>
      <c r="BE12" s="15">
        <v>0.13333333333333333</v>
      </c>
      <c r="BF12" s="15">
        <v>6.6666666666666666E-2</v>
      </c>
      <c r="BG12" s="15">
        <v>6.6666666666666666E-2</v>
      </c>
      <c r="BH12" s="15">
        <v>0</v>
      </c>
      <c r="BI12" s="15">
        <v>0</v>
      </c>
      <c r="BJ12" s="15">
        <v>0</v>
      </c>
      <c r="BK12" s="15">
        <v>0</v>
      </c>
      <c r="BL12" s="16">
        <v>6.6666666666666666E-2</v>
      </c>
      <c r="BM12" s="8">
        <f t="shared" si="16"/>
        <v>1</v>
      </c>
      <c r="BN12" s="14">
        <v>5.3333333333333344E-2</v>
      </c>
      <c r="BO12" s="15">
        <v>0.19111111111111109</v>
      </c>
      <c r="BP12" s="15">
        <v>0.15777777777777777</v>
      </c>
      <c r="BQ12" s="15">
        <v>3.333333333333334E-2</v>
      </c>
      <c r="BR12" s="15">
        <v>0.14777777777777779</v>
      </c>
      <c r="BS12" s="15">
        <v>6.0000000000000012E-2</v>
      </c>
      <c r="BT12" s="15">
        <v>0.16333333333333333</v>
      </c>
      <c r="BU12" s="15">
        <v>6.666666666666668E-2</v>
      </c>
      <c r="BV12" s="15">
        <v>3.6666666666666667E-2</v>
      </c>
      <c r="BW12" s="15">
        <v>2.0000000000000004E-2</v>
      </c>
      <c r="BX12" s="15">
        <v>2.0000000000000004E-2</v>
      </c>
      <c r="BY12" s="15">
        <v>2.0000000000000004E-2</v>
      </c>
      <c r="BZ12" s="16">
        <v>3.0000000000000002E-2</v>
      </c>
      <c r="CA12" s="7">
        <f t="shared" si="17"/>
        <v>1</v>
      </c>
      <c r="CB12" s="14">
        <v>0.10244444444444445</v>
      </c>
      <c r="CC12" s="15">
        <v>0.10077777777777777</v>
      </c>
      <c r="CD12" s="15">
        <v>0.12344444444444445</v>
      </c>
      <c r="CE12" s="15">
        <v>5.3000000000000012E-2</v>
      </c>
      <c r="CF12" s="15">
        <v>0.19133333333333336</v>
      </c>
      <c r="CG12" s="15">
        <v>8.455555555555555E-2</v>
      </c>
      <c r="CH12" s="15">
        <v>9.5777777777777795E-2</v>
      </c>
      <c r="CI12" s="15">
        <v>7.4666666666666673E-2</v>
      </c>
      <c r="CJ12" s="15">
        <v>3.8111111111111116E-2</v>
      </c>
      <c r="CK12" s="15">
        <v>3.3666666666666664E-2</v>
      </c>
      <c r="CL12" s="15">
        <v>3.1444444444444442E-2</v>
      </c>
      <c r="CM12" s="15">
        <v>2.1444444444444443E-2</v>
      </c>
      <c r="CN12" s="16">
        <v>4.933333333333334E-2</v>
      </c>
      <c r="CO12" s="9">
        <f t="shared" si="18"/>
        <v>0.99999999999999978</v>
      </c>
      <c r="CP12" s="14">
        <v>6.4000000000000015E-2</v>
      </c>
      <c r="CQ12" s="15">
        <v>0.13265555555555555</v>
      </c>
      <c r="CR12" s="15">
        <v>0.12077777777777778</v>
      </c>
      <c r="CS12" s="15">
        <v>3.9288888888888894E-2</v>
      </c>
      <c r="CT12" s="15">
        <v>0.18248148148148152</v>
      </c>
      <c r="CU12" s="15">
        <v>6.3977777777777786E-2</v>
      </c>
      <c r="CV12" s="15">
        <v>0.12130370370370373</v>
      </c>
      <c r="CW12" s="15">
        <v>7.5659259259259259E-2</v>
      </c>
      <c r="CX12" s="15">
        <v>4.9022222222222231E-2</v>
      </c>
      <c r="CY12" s="15">
        <v>4.2318518518518519E-2</v>
      </c>
      <c r="CZ12" s="15">
        <v>4.1077777777777782E-2</v>
      </c>
      <c r="DA12" s="15">
        <v>2.961481481481482E-2</v>
      </c>
      <c r="DB12" s="16">
        <v>3.7822222222222222E-2</v>
      </c>
      <c r="DC12" s="10">
        <f t="shared" si="19"/>
        <v>1.0000000000000002</v>
      </c>
      <c r="DD12" s="14">
        <v>7.4947407407407407E-2</v>
      </c>
      <c r="DE12" s="15">
        <v>0.10470740740740739</v>
      </c>
      <c r="DF12" s="15">
        <v>0.11169925925925928</v>
      </c>
      <c r="DG12" s="15">
        <v>4.4779259259259269E-2</v>
      </c>
      <c r="DH12" s="15">
        <v>0.19377950617283951</v>
      </c>
      <c r="DI12" s="15">
        <v>6.8934814814814824E-2</v>
      </c>
      <c r="DJ12" s="15">
        <v>0.10156296296296299</v>
      </c>
      <c r="DK12" s="15">
        <v>7.7760740740740755E-2</v>
      </c>
      <c r="DL12" s="15">
        <v>5.126913580246914E-2</v>
      </c>
      <c r="DM12" s="15">
        <v>4.8281481481481488E-2</v>
      </c>
      <c r="DN12" s="15">
        <v>4.7161728395061733E-2</v>
      </c>
      <c r="DO12" s="15">
        <v>3.1940740740740742E-2</v>
      </c>
      <c r="DP12" s="16">
        <v>4.3175555555555564E-2</v>
      </c>
      <c r="DQ12" s="10">
        <f t="shared" si="20"/>
        <v>1.0000000000000002</v>
      </c>
      <c r="DR12" s="14">
        <v>6.3593925925925943E-2</v>
      </c>
      <c r="DS12" s="15">
        <v>0.11206817283950617</v>
      </c>
      <c r="DT12" s="15">
        <v>0.10859276543209877</v>
      </c>
      <c r="DU12" s="15">
        <v>4.0319432098765443E-2</v>
      </c>
      <c r="DV12" s="15">
        <v>0.19327649794238685</v>
      </c>
      <c r="DW12" s="15">
        <v>6.2659283950617289E-2</v>
      </c>
      <c r="DX12" s="15">
        <v>0.10772823456790127</v>
      </c>
      <c r="DY12" s="15">
        <v>7.8368032921810715E-2</v>
      </c>
      <c r="DZ12" s="15">
        <v>5.4911962962962975E-2</v>
      </c>
      <c r="EA12" s="15">
        <v>5.2188238683127573E-2</v>
      </c>
      <c r="EB12" s="15">
        <v>5.1442148148148154E-2</v>
      </c>
      <c r="EC12" s="15">
        <v>3.5098526748971196E-2</v>
      </c>
      <c r="ED12" s="16">
        <v>3.9752777777777783E-2</v>
      </c>
      <c r="EE12" s="10">
        <f t="shared" si="21"/>
        <v>1.0000000000000002</v>
      </c>
      <c r="EF12" s="14">
        <v>6.5677834567901244E-2</v>
      </c>
      <c r="EG12" s="15">
        <v>0.10329032222222222</v>
      </c>
      <c r="EH12" s="15">
        <v>0.10537133456790124</v>
      </c>
      <c r="EI12" s="15">
        <v>4.1741284362139926E-2</v>
      </c>
      <c r="EJ12" s="15">
        <v>0.19671270013717423</v>
      </c>
      <c r="EK12" s="15">
        <v>6.3459837448559681E-2</v>
      </c>
      <c r="EL12" s="15">
        <v>0.101712575308642</v>
      </c>
      <c r="EM12" s="15">
        <v>7.9053673251028828E-2</v>
      </c>
      <c r="EN12" s="15">
        <v>5.6315737585733897E-2</v>
      </c>
      <c r="EO12" s="15">
        <v>5.4779020164609067E-2</v>
      </c>
      <c r="EP12" s="15">
        <v>5.4272992729766822E-2</v>
      </c>
      <c r="EQ12" s="15">
        <v>3.6475032510288066E-2</v>
      </c>
      <c r="ER12" s="16">
        <v>4.1137655144032927E-2</v>
      </c>
      <c r="ES12" s="10">
        <f t="shared" si="22"/>
        <v>1.0000000000000002</v>
      </c>
      <c r="ET12" s="14">
        <v>6.2074846419753103E-2</v>
      </c>
      <c r="EU12" s="15">
        <v>0.10466206978052126</v>
      </c>
      <c r="EV12" s="15">
        <v>0.10371774019204391</v>
      </c>
      <c r="EW12" s="15">
        <v>4.0329334458161878E-2</v>
      </c>
      <c r="EX12" s="15">
        <v>0.19722228581161413</v>
      </c>
      <c r="EY12" s="15">
        <v>6.1403601371742111E-2</v>
      </c>
      <c r="EZ12" s="15">
        <v>0.10297039433470509</v>
      </c>
      <c r="FA12" s="15">
        <v>7.9354525176040247E-2</v>
      </c>
      <c r="FB12" s="15">
        <v>5.769436171467765E-2</v>
      </c>
      <c r="FC12" s="15">
        <v>5.6534180118884329E-2</v>
      </c>
      <c r="FD12" s="15">
        <v>5.6168459657064476E-2</v>
      </c>
      <c r="FE12" s="15">
        <v>3.7762267590306361E-2</v>
      </c>
      <c r="FF12" s="16">
        <v>4.0105933374485606E-2</v>
      </c>
      <c r="FG12" s="10">
        <f t="shared" si="23"/>
        <v>1.0000000000000002</v>
      </c>
      <c r="FH12" s="14">
        <v>6.227004086145406E-2</v>
      </c>
      <c r="FI12" s="15">
        <v>0.10178992644581619</v>
      </c>
      <c r="FJ12" s="15">
        <v>0.10240820400137175</v>
      </c>
      <c r="FK12" s="15">
        <v>4.0654642537265667E-2</v>
      </c>
      <c r="FL12" s="15">
        <v>0.19842134080048779</v>
      </c>
      <c r="FM12" s="15">
        <v>6.1398190575674444E-2</v>
      </c>
      <c r="FN12" s="15">
        <v>0.1010489900740741</v>
      </c>
      <c r="FO12" s="15">
        <v>7.9600728040237795E-2</v>
      </c>
      <c r="FP12" s="15">
        <v>5.8405586581466259E-2</v>
      </c>
      <c r="FQ12" s="15">
        <v>5.7676502371742121E-2</v>
      </c>
      <c r="FR12" s="15">
        <v>5.7448089082609372E-2</v>
      </c>
      <c r="FS12" s="15">
        <v>3.8445048466849568E-2</v>
      </c>
      <c r="FT12" s="16">
        <v>4.0432710160951083E-2</v>
      </c>
      <c r="FU12" s="10">
        <f t="shared" si="24"/>
        <v>1.0000000000000002</v>
      </c>
    </row>
    <row r="13" spans="1:177" ht="16.5" thickTop="1" thickBot="1" x14ac:dyDescent="0.3">
      <c r="A13" s="31" t="s">
        <v>6</v>
      </c>
      <c r="B13">
        <v>0</v>
      </c>
      <c r="E13" s="31" t="s">
        <v>6</v>
      </c>
      <c r="F13" s="23">
        <v>1</v>
      </c>
      <c r="G13" s="26">
        <v>0</v>
      </c>
      <c r="H13" s="26">
        <v>1</v>
      </c>
      <c r="I13" s="26">
        <v>0</v>
      </c>
      <c r="J13" s="26">
        <v>1</v>
      </c>
      <c r="K13" s="26">
        <v>0</v>
      </c>
      <c r="L13" s="42">
        <v>0</v>
      </c>
      <c r="M13" s="26">
        <v>1</v>
      </c>
      <c r="N13" s="26">
        <v>0</v>
      </c>
      <c r="O13" s="26">
        <v>0</v>
      </c>
      <c r="P13" s="26">
        <v>0</v>
      </c>
      <c r="Q13" s="26">
        <v>0</v>
      </c>
      <c r="R13" s="25">
        <v>1</v>
      </c>
      <c r="S13" s="3">
        <f t="shared" si="1"/>
        <v>5</v>
      </c>
      <c r="U13" s="31" t="s">
        <v>6</v>
      </c>
      <c r="V13" s="14">
        <f t="shared" si="25"/>
        <v>0.2</v>
      </c>
      <c r="W13" s="15">
        <f t="shared" si="2"/>
        <v>0</v>
      </c>
      <c r="X13" s="15">
        <f t="shared" si="3"/>
        <v>0.2</v>
      </c>
      <c r="Y13" s="15">
        <f t="shared" si="4"/>
        <v>0</v>
      </c>
      <c r="Z13" s="15">
        <f t="shared" si="5"/>
        <v>0.2</v>
      </c>
      <c r="AA13" s="15">
        <f t="shared" si="6"/>
        <v>0</v>
      </c>
      <c r="AB13" s="15">
        <f t="shared" si="7"/>
        <v>0</v>
      </c>
      <c r="AC13" s="15">
        <f t="shared" si="8"/>
        <v>0.2</v>
      </c>
      <c r="AD13" s="15">
        <f t="shared" si="9"/>
        <v>0</v>
      </c>
      <c r="AE13" s="15">
        <f t="shared" si="10"/>
        <v>0</v>
      </c>
      <c r="AF13" s="15">
        <f t="shared" si="11"/>
        <v>0</v>
      </c>
      <c r="AG13" s="15">
        <f t="shared" si="12"/>
        <v>0</v>
      </c>
      <c r="AH13" s="16">
        <f t="shared" si="13"/>
        <v>0.2</v>
      </c>
      <c r="AI13" s="35">
        <f t="shared" si="14"/>
        <v>1</v>
      </c>
      <c r="AJ13" s="30"/>
      <c r="AK13" s="31" t="s">
        <v>6</v>
      </c>
      <c r="AL13" s="14">
        <v>0</v>
      </c>
      <c r="AM13" s="17">
        <v>0.33333333333333331</v>
      </c>
      <c r="AN13" s="17">
        <v>0.33333333333333331</v>
      </c>
      <c r="AO13" s="17">
        <v>0</v>
      </c>
      <c r="AP13" s="17">
        <v>0</v>
      </c>
      <c r="AQ13" s="17">
        <v>0</v>
      </c>
      <c r="AR13" s="17">
        <v>0.33333333333333331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6">
        <v>0</v>
      </c>
      <c r="AY13" s="7">
        <f t="shared" si="15"/>
        <v>1</v>
      </c>
      <c r="AZ13" s="14">
        <v>0.2</v>
      </c>
      <c r="BA13" s="17">
        <v>6.6666666666666666E-2</v>
      </c>
      <c r="BB13" s="17">
        <v>0.13333333333333333</v>
      </c>
      <c r="BC13" s="17">
        <v>6.6666666666666666E-2</v>
      </c>
      <c r="BD13" s="17">
        <v>0.2</v>
      </c>
      <c r="BE13" s="17">
        <v>0.13333333333333333</v>
      </c>
      <c r="BF13" s="17">
        <v>6.6666666666666666E-2</v>
      </c>
      <c r="BG13" s="17">
        <v>6.6666666666666666E-2</v>
      </c>
      <c r="BH13" s="17">
        <v>0</v>
      </c>
      <c r="BI13" s="17">
        <v>0</v>
      </c>
      <c r="BJ13" s="17">
        <v>0</v>
      </c>
      <c r="BK13" s="17">
        <v>0</v>
      </c>
      <c r="BL13" s="16">
        <v>6.6666666666666666E-2</v>
      </c>
      <c r="BM13" s="8">
        <f t="shared" si="16"/>
        <v>1</v>
      </c>
      <c r="BN13" s="14">
        <v>5.3333333333333344E-2</v>
      </c>
      <c r="BO13" s="17">
        <v>0.19111111111111109</v>
      </c>
      <c r="BP13" s="17">
        <v>0.15777777777777777</v>
      </c>
      <c r="BQ13" s="17">
        <v>3.333333333333334E-2</v>
      </c>
      <c r="BR13" s="17">
        <v>0.14777777777777779</v>
      </c>
      <c r="BS13" s="17">
        <v>6.0000000000000012E-2</v>
      </c>
      <c r="BT13" s="17">
        <v>0.16333333333333333</v>
      </c>
      <c r="BU13" s="17">
        <v>6.666666666666668E-2</v>
      </c>
      <c r="BV13" s="17">
        <v>3.6666666666666667E-2</v>
      </c>
      <c r="BW13" s="17">
        <v>2.0000000000000004E-2</v>
      </c>
      <c r="BX13" s="17">
        <v>2.0000000000000004E-2</v>
      </c>
      <c r="BY13" s="17">
        <v>2.0000000000000004E-2</v>
      </c>
      <c r="BZ13" s="16">
        <v>3.0000000000000002E-2</v>
      </c>
      <c r="CA13" s="7">
        <f t="shared" si="17"/>
        <v>1</v>
      </c>
      <c r="CB13" s="14">
        <v>0.10244444444444445</v>
      </c>
      <c r="CC13" s="17">
        <v>0.10077777777777777</v>
      </c>
      <c r="CD13" s="17">
        <v>0.12344444444444445</v>
      </c>
      <c r="CE13" s="17">
        <v>5.3000000000000012E-2</v>
      </c>
      <c r="CF13" s="17">
        <v>0.19133333333333336</v>
      </c>
      <c r="CG13" s="17">
        <v>8.455555555555555E-2</v>
      </c>
      <c r="CH13" s="17">
        <v>9.5777777777777795E-2</v>
      </c>
      <c r="CI13" s="17">
        <v>7.4666666666666673E-2</v>
      </c>
      <c r="CJ13" s="17">
        <v>3.8111111111111116E-2</v>
      </c>
      <c r="CK13" s="17">
        <v>3.3666666666666664E-2</v>
      </c>
      <c r="CL13" s="17">
        <v>3.1444444444444442E-2</v>
      </c>
      <c r="CM13" s="17">
        <v>2.1444444444444443E-2</v>
      </c>
      <c r="CN13" s="16">
        <v>4.933333333333334E-2</v>
      </c>
      <c r="CO13" s="9">
        <f t="shared" si="18"/>
        <v>0.99999999999999978</v>
      </c>
      <c r="CP13" s="14">
        <v>6.4000000000000015E-2</v>
      </c>
      <c r="CQ13" s="17">
        <v>0.13265555555555555</v>
      </c>
      <c r="CR13" s="17">
        <v>0.12077777777777778</v>
      </c>
      <c r="CS13" s="17">
        <v>3.9288888888888894E-2</v>
      </c>
      <c r="CT13" s="17">
        <v>0.18248148148148152</v>
      </c>
      <c r="CU13" s="17">
        <v>6.3977777777777786E-2</v>
      </c>
      <c r="CV13" s="17">
        <v>0.12130370370370373</v>
      </c>
      <c r="CW13" s="17">
        <v>7.5659259259259259E-2</v>
      </c>
      <c r="CX13" s="17">
        <v>4.9022222222222231E-2</v>
      </c>
      <c r="CY13" s="17">
        <v>4.2318518518518519E-2</v>
      </c>
      <c r="CZ13" s="17">
        <v>4.1077777777777782E-2</v>
      </c>
      <c r="DA13" s="17">
        <v>2.961481481481482E-2</v>
      </c>
      <c r="DB13" s="16">
        <v>3.7822222222222222E-2</v>
      </c>
      <c r="DC13" s="10">
        <f t="shared" si="19"/>
        <v>1.0000000000000002</v>
      </c>
      <c r="DD13" s="14">
        <v>7.4947407407407407E-2</v>
      </c>
      <c r="DE13" s="17">
        <v>0.10470740740740739</v>
      </c>
      <c r="DF13" s="17">
        <v>0.11169925925925928</v>
      </c>
      <c r="DG13" s="17">
        <v>4.4779259259259269E-2</v>
      </c>
      <c r="DH13" s="17">
        <v>0.19377950617283951</v>
      </c>
      <c r="DI13" s="17">
        <v>6.8934814814814824E-2</v>
      </c>
      <c r="DJ13" s="17">
        <v>0.10156296296296299</v>
      </c>
      <c r="DK13" s="17">
        <v>7.7760740740740755E-2</v>
      </c>
      <c r="DL13" s="17">
        <v>5.126913580246914E-2</v>
      </c>
      <c r="DM13" s="17">
        <v>4.8281481481481488E-2</v>
      </c>
      <c r="DN13" s="17">
        <v>4.7161728395061733E-2</v>
      </c>
      <c r="DO13" s="17">
        <v>3.1940740740740742E-2</v>
      </c>
      <c r="DP13" s="16">
        <v>4.3175555555555564E-2</v>
      </c>
      <c r="DQ13" s="10">
        <f t="shared" si="20"/>
        <v>1.0000000000000002</v>
      </c>
      <c r="DR13" s="14">
        <v>6.3593925925925943E-2</v>
      </c>
      <c r="DS13" s="17">
        <v>0.11206817283950617</v>
      </c>
      <c r="DT13" s="17">
        <v>0.10859276543209877</v>
      </c>
      <c r="DU13" s="17">
        <v>4.0319432098765443E-2</v>
      </c>
      <c r="DV13" s="17">
        <v>0.19327649794238685</v>
      </c>
      <c r="DW13" s="17">
        <v>6.2659283950617289E-2</v>
      </c>
      <c r="DX13" s="17">
        <v>0.10772823456790127</v>
      </c>
      <c r="DY13" s="17">
        <v>7.8368032921810715E-2</v>
      </c>
      <c r="DZ13" s="17">
        <v>5.4911962962962975E-2</v>
      </c>
      <c r="EA13" s="17">
        <v>5.2188238683127573E-2</v>
      </c>
      <c r="EB13" s="17">
        <v>5.1442148148148154E-2</v>
      </c>
      <c r="EC13" s="17">
        <v>3.5098526748971196E-2</v>
      </c>
      <c r="ED13" s="16">
        <v>3.9752777777777783E-2</v>
      </c>
      <c r="EE13" s="10">
        <f t="shared" si="21"/>
        <v>1.0000000000000002</v>
      </c>
      <c r="EF13" s="14">
        <v>6.5677834567901244E-2</v>
      </c>
      <c r="EG13" s="17">
        <v>0.10329032222222222</v>
      </c>
      <c r="EH13" s="17">
        <v>0.10537133456790124</v>
      </c>
      <c r="EI13" s="17">
        <v>4.1741284362139926E-2</v>
      </c>
      <c r="EJ13" s="17">
        <v>0.19671270013717423</v>
      </c>
      <c r="EK13" s="17">
        <v>6.3459837448559681E-2</v>
      </c>
      <c r="EL13" s="17">
        <v>0.101712575308642</v>
      </c>
      <c r="EM13" s="17">
        <v>7.9053673251028828E-2</v>
      </c>
      <c r="EN13" s="17">
        <v>5.6315737585733897E-2</v>
      </c>
      <c r="EO13" s="17">
        <v>5.4779020164609067E-2</v>
      </c>
      <c r="EP13" s="17">
        <v>5.4272992729766822E-2</v>
      </c>
      <c r="EQ13" s="17">
        <v>3.6475032510288066E-2</v>
      </c>
      <c r="ER13" s="16">
        <v>4.1137655144032927E-2</v>
      </c>
      <c r="ES13" s="10">
        <f t="shared" si="22"/>
        <v>1.0000000000000002</v>
      </c>
      <c r="ET13" s="14">
        <v>6.2074846419753103E-2</v>
      </c>
      <c r="EU13" s="17">
        <v>0.10466206978052126</v>
      </c>
      <c r="EV13" s="17">
        <v>0.10371774019204391</v>
      </c>
      <c r="EW13" s="17">
        <v>4.0329334458161878E-2</v>
      </c>
      <c r="EX13" s="17">
        <v>0.19722228581161413</v>
      </c>
      <c r="EY13" s="17">
        <v>6.1403601371742111E-2</v>
      </c>
      <c r="EZ13" s="17">
        <v>0.10297039433470509</v>
      </c>
      <c r="FA13" s="17">
        <v>7.9354525176040247E-2</v>
      </c>
      <c r="FB13" s="17">
        <v>5.769436171467765E-2</v>
      </c>
      <c r="FC13" s="17">
        <v>5.6534180118884329E-2</v>
      </c>
      <c r="FD13" s="17">
        <v>5.6168459657064476E-2</v>
      </c>
      <c r="FE13" s="17">
        <v>3.7762267590306361E-2</v>
      </c>
      <c r="FF13" s="16">
        <v>4.0105933374485606E-2</v>
      </c>
      <c r="FG13" s="10">
        <f t="shared" si="23"/>
        <v>1.0000000000000002</v>
      </c>
      <c r="FH13" s="14">
        <v>6.227004086145406E-2</v>
      </c>
      <c r="FI13" s="17">
        <v>0.10178992644581619</v>
      </c>
      <c r="FJ13" s="17">
        <v>0.10240820400137175</v>
      </c>
      <c r="FK13" s="17">
        <v>4.0654642537265667E-2</v>
      </c>
      <c r="FL13" s="17">
        <v>0.19842134080048779</v>
      </c>
      <c r="FM13" s="17">
        <v>6.1398190575674444E-2</v>
      </c>
      <c r="FN13" s="17">
        <v>0.1010489900740741</v>
      </c>
      <c r="FO13" s="17">
        <v>7.9600728040237795E-2</v>
      </c>
      <c r="FP13" s="17">
        <v>5.8405586581466259E-2</v>
      </c>
      <c r="FQ13" s="17">
        <v>5.7676502371742121E-2</v>
      </c>
      <c r="FR13" s="17">
        <v>5.7448089082609372E-2</v>
      </c>
      <c r="FS13" s="17">
        <v>3.8445048466849568E-2</v>
      </c>
      <c r="FT13" s="16">
        <v>4.0432710160951083E-2</v>
      </c>
      <c r="FU13" s="10">
        <f t="shared" si="24"/>
        <v>1.0000000000000002</v>
      </c>
    </row>
    <row r="14" spans="1:177" ht="16.5" thickTop="1" thickBot="1" x14ac:dyDescent="0.3">
      <c r="A14" s="31" t="s">
        <v>7</v>
      </c>
      <c r="B14">
        <v>0</v>
      </c>
      <c r="E14" s="31" t="s">
        <v>7</v>
      </c>
      <c r="F14" s="23">
        <v>0</v>
      </c>
      <c r="G14" s="26">
        <v>0</v>
      </c>
      <c r="H14" s="26">
        <v>0</v>
      </c>
      <c r="I14" s="26">
        <v>0</v>
      </c>
      <c r="J14" s="26">
        <v>1</v>
      </c>
      <c r="K14" s="26">
        <v>0</v>
      </c>
      <c r="L14" s="26">
        <v>1</v>
      </c>
      <c r="M14" s="42">
        <v>0</v>
      </c>
      <c r="N14" s="26">
        <v>1</v>
      </c>
      <c r="O14" s="26">
        <v>0</v>
      </c>
      <c r="P14" s="26">
        <v>0</v>
      </c>
      <c r="Q14" s="26">
        <v>0</v>
      </c>
      <c r="R14" s="25">
        <v>1</v>
      </c>
      <c r="S14" s="3">
        <f t="shared" si="1"/>
        <v>4</v>
      </c>
      <c r="U14" s="31" t="s">
        <v>7</v>
      </c>
      <c r="V14" s="14">
        <f t="shared" si="25"/>
        <v>0</v>
      </c>
      <c r="W14" s="15">
        <f t="shared" si="2"/>
        <v>0</v>
      </c>
      <c r="X14" s="15">
        <f t="shared" si="3"/>
        <v>0</v>
      </c>
      <c r="Y14" s="15">
        <f t="shared" si="4"/>
        <v>0</v>
      </c>
      <c r="Z14" s="15">
        <f t="shared" si="5"/>
        <v>0.25</v>
      </c>
      <c r="AA14" s="15">
        <f t="shared" si="6"/>
        <v>0</v>
      </c>
      <c r="AB14" s="15">
        <f t="shared" si="7"/>
        <v>0.25</v>
      </c>
      <c r="AC14" s="15">
        <f t="shared" si="8"/>
        <v>0</v>
      </c>
      <c r="AD14" s="15">
        <f t="shared" si="9"/>
        <v>0.25</v>
      </c>
      <c r="AE14" s="15">
        <f t="shared" si="10"/>
        <v>0</v>
      </c>
      <c r="AF14" s="15">
        <f t="shared" si="11"/>
        <v>0</v>
      </c>
      <c r="AG14" s="15">
        <f t="shared" si="12"/>
        <v>0</v>
      </c>
      <c r="AH14" s="16">
        <f t="shared" si="13"/>
        <v>0.25</v>
      </c>
      <c r="AI14" s="35">
        <f t="shared" si="14"/>
        <v>1</v>
      </c>
      <c r="AJ14" s="30"/>
      <c r="AK14" s="31" t="s">
        <v>7</v>
      </c>
      <c r="AL14" s="14">
        <v>0</v>
      </c>
      <c r="AM14" s="17">
        <v>0.33333333333333331</v>
      </c>
      <c r="AN14" s="17">
        <v>0.33333333333333331</v>
      </c>
      <c r="AO14" s="17">
        <v>0</v>
      </c>
      <c r="AP14" s="17">
        <v>0</v>
      </c>
      <c r="AQ14" s="17">
        <v>0</v>
      </c>
      <c r="AR14" s="17">
        <v>0.33333333333333331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6">
        <v>0</v>
      </c>
      <c r="AY14" s="7">
        <f t="shared" si="15"/>
        <v>1</v>
      </c>
      <c r="AZ14" s="14">
        <v>0.2</v>
      </c>
      <c r="BA14" s="17">
        <v>6.6666666666666666E-2</v>
      </c>
      <c r="BB14" s="17">
        <v>0.13333333333333333</v>
      </c>
      <c r="BC14" s="17">
        <v>6.6666666666666666E-2</v>
      </c>
      <c r="BD14" s="17">
        <v>0.2</v>
      </c>
      <c r="BE14" s="17">
        <v>0.13333333333333333</v>
      </c>
      <c r="BF14" s="17">
        <v>6.6666666666666666E-2</v>
      </c>
      <c r="BG14" s="17">
        <v>6.6666666666666666E-2</v>
      </c>
      <c r="BH14" s="17">
        <v>0</v>
      </c>
      <c r="BI14" s="17">
        <v>0</v>
      </c>
      <c r="BJ14" s="17">
        <v>0</v>
      </c>
      <c r="BK14" s="17">
        <v>0</v>
      </c>
      <c r="BL14" s="16">
        <v>6.6666666666666666E-2</v>
      </c>
      <c r="BM14" s="8">
        <f t="shared" si="16"/>
        <v>1</v>
      </c>
      <c r="BN14" s="14">
        <v>5.3333333333333344E-2</v>
      </c>
      <c r="BO14" s="17">
        <v>0.19111111111111109</v>
      </c>
      <c r="BP14" s="17">
        <v>0.15777777777777777</v>
      </c>
      <c r="BQ14" s="17">
        <v>3.333333333333334E-2</v>
      </c>
      <c r="BR14" s="17">
        <v>0.14777777777777779</v>
      </c>
      <c r="BS14" s="17">
        <v>6.0000000000000012E-2</v>
      </c>
      <c r="BT14" s="17">
        <v>0.16333333333333333</v>
      </c>
      <c r="BU14" s="17">
        <v>6.666666666666668E-2</v>
      </c>
      <c r="BV14" s="17">
        <v>3.6666666666666667E-2</v>
      </c>
      <c r="BW14" s="17">
        <v>2.0000000000000004E-2</v>
      </c>
      <c r="BX14" s="17">
        <v>2.0000000000000004E-2</v>
      </c>
      <c r="BY14" s="17">
        <v>2.0000000000000004E-2</v>
      </c>
      <c r="BZ14" s="16">
        <v>3.0000000000000002E-2</v>
      </c>
      <c r="CA14" s="7">
        <f t="shared" si="17"/>
        <v>1</v>
      </c>
      <c r="CB14" s="14">
        <v>0.10244444444444445</v>
      </c>
      <c r="CC14" s="17">
        <v>0.10077777777777777</v>
      </c>
      <c r="CD14" s="17">
        <v>0.12344444444444445</v>
      </c>
      <c r="CE14" s="17">
        <v>5.3000000000000012E-2</v>
      </c>
      <c r="CF14" s="17">
        <v>0.19133333333333336</v>
      </c>
      <c r="CG14" s="17">
        <v>8.455555555555555E-2</v>
      </c>
      <c r="CH14" s="17">
        <v>9.5777777777777795E-2</v>
      </c>
      <c r="CI14" s="17">
        <v>7.4666666666666673E-2</v>
      </c>
      <c r="CJ14" s="17">
        <v>3.8111111111111116E-2</v>
      </c>
      <c r="CK14" s="17">
        <v>3.3666666666666664E-2</v>
      </c>
      <c r="CL14" s="17">
        <v>3.1444444444444442E-2</v>
      </c>
      <c r="CM14" s="17">
        <v>2.1444444444444443E-2</v>
      </c>
      <c r="CN14" s="16">
        <v>4.933333333333334E-2</v>
      </c>
      <c r="CO14" s="9">
        <f t="shared" si="18"/>
        <v>0.99999999999999978</v>
      </c>
      <c r="CP14" s="14">
        <v>6.4000000000000015E-2</v>
      </c>
      <c r="CQ14" s="17">
        <v>0.13265555555555555</v>
      </c>
      <c r="CR14" s="17">
        <v>0.12077777777777778</v>
      </c>
      <c r="CS14" s="17">
        <v>3.9288888888888894E-2</v>
      </c>
      <c r="CT14" s="17">
        <v>0.18248148148148152</v>
      </c>
      <c r="CU14" s="17">
        <v>6.3977777777777786E-2</v>
      </c>
      <c r="CV14" s="17">
        <v>0.12130370370370373</v>
      </c>
      <c r="CW14" s="17">
        <v>7.5659259259259259E-2</v>
      </c>
      <c r="CX14" s="17">
        <v>4.9022222222222231E-2</v>
      </c>
      <c r="CY14" s="17">
        <v>4.2318518518518519E-2</v>
      </c>
      <c r="CZ14" s="17">
        <v>4.1077777777777782E-2</v>
      </c>
      <c r="DA14" s="17">
        <v>2.961481481481482E-2</v>
      </c>
      <c r="DB14" s="16">
        <v>3.7822222222222222E-2</v>
      </c>
      <c r="DC14" s="10">
        <f t="shared" si="19"/>
        <v>1.0000000000000002</v>
      </c>
      <c r="DD14" s="14">
        <v>7.4947407407407407E-2</v>
      </c>
      <c r="DE14" s="17">
        <v>0.10470740740740739</v>
      </c>
      <c r="DF14" s="17">
        <v>0.11169925925925928</v>
      </c>
      <c r="DG14" s="17">
        <v>4.4779259259259269E-2</v>
      </c>
      <c r="DH14" s="17">
        <v>0.19377950617283951</v>
      </c>
      <c r="DI14" s="17">
        <v>6.8934814814814824E-2</v>
      </c>
      <c r="DJ14" s="17">
        <v>0.10156296296296299</v>
      </c>
      <c r="DK14" s="17">
        <v>7.7760740740740755E-2</v>
      </c>
      <c r="DL14" s="17">
        <v>5.126913580246914E-2</v>
      </c>
      <c r="DM14" s="17">
        <v>4.8281481481481488E-2</v>
      </c>
      <c r="DN14" s="17">
        <v>4.7161728395061733E-2</v>
      </c>
      <c r="DO14" s="17">
        <v>3.1940740740740742E-2</v>
      </c>
      <c r="DP14" s="16">
        <v>4.3175555555555564E-2</v>
      </c>
      <c r="DQ14" s="10">
        <f t="shared" si="20"/>
        <v>1.0000000000000002</v>
      </c>
      <c r="DR14" s="14">
        <v>6.3593925925925943E-2</v>
      </c>
      <c r="DS14" s="17">
        <v>0.11206817283950617</v>
      </c>
      <c r="DT14" s="17">
        <v>0.10859276543209877</v>
      </c>
      <c r="DU14" s="17">
        <v>4.0319432098765443E-2</v>
      </c>
      <c r="DV14" s="17">
        <v>0.19327649794238685</v>
      </c>
      <c r="DW14" s="17">
        <v>6.2659283950617289E-2</v>
      </c>
      <c r="DX14" s="17">
        <v>0.10772823456790127</v>
      </c>
      <c r="DY14" s="17">
        <v>7.8368032921810715E-2</v>
      </c>
      <c r="DZ14" s="17">
        <v>5.4911962962962975E-2</v>
      </c>
      <c r="EA14" s="17">
        <v>5.2188238683127573E-2</v>
      </c>
      <c r="EB14" s="17">
        <v>5.1442148148148154E-2</v>
      </c>
      <c r="EC14" s="17">
        <v>3.5098526748971196E-2</v>
      </c>
      <c r="ED14" s="16">
        <v>3.9752777777777783E-2</v>
      </c>
      <c r="EE14" s="10">
        <f t="shared" si="21"/>
        <v>1.0000000000000002</v>
      </c>
      <c r="EF14" s="14">
        <v>6.5677834567901244E-2</v>
      </c>
      <c r="EG14" s="17">
        <v>0.10329032222222222</v>
      </c>
      <c r="EH14" s="17">
        <v>0.10537133456790124</v>
      </c>
      <c r="EI14" s="17">
        <v>4.1741284362139926E-2</v>
      </c>
      <c r="EJ14" s="17">
        <v>0.19671270013717423</v>
      </c>
      <c r="EK14" s="17">
        <v>6.3459837448559681E-2</v>
      </c>
      <c r="EL14" s="17">
        <v>0.101712575308642</v>
      </c>
      <c r="EM14" s="17">
        <v>7.9053673251028828E-2</v>
      </c>
      <c r="EN14" s="17">
        <v>5.6315737585733897E-2</v>
      </c>
      <c r="EO14" s="17">
        <v>5.4779020164609067E-2</v>
      </c>
      <c r="EP14" s="17">
        <v>5.4272992729766822E-2</v>
      </c>
      <c r="EQ14" s="17">
        <v>3.6475032510288066E-2</v>
      </c>
      <c r="ER14" s="16">
        <v>4.1137655144032927E-2</v>
      </c>
      <c r="ES14" s="10">
        <f t="shared" si="22"/>
        <v>1.0000000000000002</v>
      </c>
      <c r="ET14" s="14">
        <v>6.2074846419753103E-2</v>
      </c>
      <c r="EU14" s="17">
        <v>0.10466206978052126</v>
      </c>
      <c r="EV14" s="17">
        <v>0.10371774019204391</v>
      </c>
      <c r="EW14" s="17">
        <v>4.0329334458161878E-2</v>
      </c>
      <c r="EX14" s="17">
        <v>0.19722228581161413</v>
      </c>
      <c r="EY14" s="17">
        <v>6.1403601371742111E-2</v>
      </c>
      <c r="EZ14" s="17">
        <v>0.10297039433470509</v>
      </c>
      <c r="FA14" s="17">
        <v>7.9354525176040247E-2</v>
      </c>
      <c r="FB14" s="17">
        <v>5.769436171467765E-2</v>
      </c>
      <c r="FC14" s="17">
        <v>5.6534180118884329E-2</v>
      </c>
      <c r="FD14" s="17">
        <v>5.6168459657064476E-2</v>
      </c>
      <c r="FE14" s="17">
        <v>3.7762267590306361E-2</v>
      </c>
      <c r="FF14" s="16">
        <v>4.0105933374485606E-2</v>
      </c>
      <c r="FG14" s="10">
        <f t="shared" si="23"/>
        <v>1.0000000000000002</v>
      </c>
      <c r="FH14" s="14">
        <v>6.227004086145406E-2</v>
      </c>
      <c r="FI14" s="17">
        <v>0.10178992644581619</v>
      </c>
      <c r="FJ14" s="17">
        <v>0.10240820400137175</v>
      </c>
      <c r="FK14" s="17">
        <v>4.0654642537265667E-2</v>
      </c>
      <c r="FL14" s="17">
        <v>0.19842134080048779</v>
      </c>
      <c r="FM14" s="17">
        <v>6.1398190575674444E-2</v>
      </c>
      <c r="FN14" s="17">
        <v>0.1010489900740741</v>
      </c>
      <c r="FO14" s="17">
        <v>7.9600728040237795E-2</v>
      </c>
      <c r="FP14" s="17">
        <v>5.8405586581466259E-2</v>
      </c>
      <c r="FQ14" s="17">
        <v>5.7676502371742121E-2</v>
      </c>
      <c r="FR14" s="17">
        <v>5.7448089082609372E-2</v>
      </c>
      <c r="FS14" s="17">
        <v>3.8445048466849568E-2</v>
      </c>
      <c r="FT14" s="16">
        <v>4.0432710160951083E-2</v>
      </c>
      <c r="FU14" s="10">
        <f t="shared" si="24"/>
        <v>1.0000000000000002</v>
      </c>
    </row>
    <row r="15" spans="1:177" ht="16.5" thickTop="1" thickBot="1" x14ac:dyDescent="0.3">
      <c r="A15" s="31" t="s">
        <v>8</v>
      </c>
      <c r="B15">
        <v>0</v>
      </c>
      <c r="E15" s="31" t="s">
        <v>8</v>
      </c>
      <c r="F15" s="23">
        <v>0</v>
      </c>
      <c r="G15" s="24">
        <v>0</v>
      </c>
      <c r="H15" s="24">
        <v>0</v>
      </c>
      <c r="I15" s="24">
        <v>0</v>
      </c>
      <c r="J15" s="24">
        <v>1</v>
      </c>
      <c r="K15" s="24">
        <v>0</v>
      </c>
      <c r="L15" s="24">
        <v>0</v>
      </c>
      <c r="M15" s="24">
        <v>1</v>
      </c>
      <c r="N15" s="42">
        <v>0</v>
      </c>
      <c r="O15" s="24">
        <v>1</v>
      </c>
      <c r="P15" s="24">
        <v>0</v>
      </c>
      <c r="Q15" s="24">
        <v>0</v>
      </c>
      <c r="R15" s="25">
        <v>0</v>
      </c>
      <c r="S15" s="3">
        <f t="shared" si="1"/>
        <v>3</v>
      </c>
      <c r="U15" s="31" t="s">
        <v>8</v>
      </c>
      <c r="V15" s="14">
        <f t="shared" si="25"/>
        <v>0</v>
      </c>
      <c r="W15" s="15">
        <f t="shared" si="2"/>
        <v>0</v>
      </c>
      <c r="X15" s="15">
        <f t="shared" si="3"/>
        <v>0</v>
      </c>
      <c r="Y15" s="15">
        <f t="shared" si="4"/>
        <v>0</v>
      </c>
      <c r="Z15" s="15">
        <f t="shared" si="5"/>
        <v>0.33333333333333331</v>
      </c>
      <c r="AA15" s="15">
        <f t="shared" si="6"/>
        <v>0</v>
      </c>
      <c r="AB15" s="15">
        <f t="shared" si="7"/>
        <v>0</v>
      </c>
      <c r="AC15" s="15">
        <f t="shared" si="8"/>
        <v>0.33333333333333331</v>
      </c>
      <c r="AD15" s="15">
        <f t="shared" si="9"/>
        <v>0</v>
      </c>
      <c r="AE15" s="15">
        <f t="shared" si="10"/>
        <v>0.33333333333333331</v>
      </c>
      <c r="AF15" s="15">
        <f t="shared" si="11"/>
        <v>0</v>
      </c>
      <c r="AG15" s="15">
        <f t="shared" si="12"/>
        <v>0</v>
      </c>
      <c r="AH15" s="16">
        <f t="shared" si="13"/>
        <v>0</v>
      </c>
      <c r="AI15" s="35">
        <f t="shared" si="14"/>
        <v>1</v>
      </c>
      <c r="AJ15" s="29"/>
      <c r="AK15" s="31" t="s">
        <v>8</v>
      </c>
      <c r="AL15" s="14">
        <v>0</v>
      </c>
      <c r="AM15" s="15">
        <v>0.33333333333333331</v>
      </c>
      <c r="AN15" s="15">
        <v>0.33333333333333331</v>
      </c>
      <c r="AO15" s="15">
        <v>0</v>
      </c>
      <c r="AP15" s="15">
        <v>0</v>
      </c>
      <c r="AQ15" s="15">
        <v>0</v>
      </c>
      <c r="AR15" s="15">
        <v>0.33333333333333331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6">
        <v>0</v>
      </c>
      <c r="AY15" s="7">
        <f t="shared" si="15"/>
        <v>1</v>
      </c>
      <c r="AZ15" s="14">
        <v>0.2</v>
      </c>
      <c r="BA15" s="15">
        <v>6.6666666666666666E-2</v>
      </c>
      <c r="BB15" s="15">
        <v>0.13333333333333333</v>
      </c>
      <c r="BC15" s="15">
        <v>6.6666666666666666E-2</v>
      </c>
      <c r="BD15" s="15">
        <v>0.2</v>
      </c>
      <c r="BE15" s="15">
        <v>0.13333333333333333</v>
      </c>
      <c r="BF15" s="15">
        <v>6.6666666666666666E-2</v>
      </c>
      <c r="BG15" s="15">
        <v>6.6666666666666666E-2</v>
      </c>
      <c r="BH15" s="15">
        <v>0</v>
      </c>
      <c r="BI15" s="15">
        <v>0</v>
      </c>
      <c r="BJ15" s="15">
        <v>0</v>
      </c>
      <c r="BK15" s="15">
        <v>0</v>
      </c>
      <c r="BL15" s="16">
        <v>6.6666666666666666E-2</v>
      </c>
      <c r="BM15" s="8">
        <f t="shared" si="16"/>
        <v>1</v>
      </c>
      <c r="BN15" s="14">
        <v>5.3333333333333344E-2</v>
      </c>
      <c r="BO15" s="15">
        <v>0.19111111111111109</v>
      </c>
      <c r="BP15" s="15">
        <v>0.15777777777777777</v>
      </c>
      <c r="BQ15" s="15">
        <v>3.333333333333334E-2</v>
      </c>
      <c r="BR15" s="15">
        <v>0.14777777777777779</v>
      </c>
      <c r="BS15" s="15">
        <v>6.0000000000000012E-2</v>
      </c>
      <c r="BT15" s="15">
        <v>0.16333333333333333</v>
      </c>
      <c r="BU15" s="15">
        <v>6.666666666666668E-2</v>
      </c>
      <c r="BV15" s="15">
        <v>3.6666666666666667E-2</v>
      </c>
      <c r="BW15" s="15">
        <v>2.0000000000000004E-2</v>
      </c>
      <c r="BX15" s="15">
        <v>2.0000000000000004E-2</v>
      </c>
      <c r="BY15" s="15">
        <v>2.0000000000000004E-2</v>
      </c>
      <c r="BZ15" s="16">
        <v>3.0000000000000002E-2</v>
      </c>
      <c r="CA15" s="7">
        <f t="shared" si="17"/>
        <v>1</v>
      </c>
      <c r="CB15" s="14">
        <v>0.10244444444444445</v>
      </c>
      <c r="CC15" s="15">
        <v>0.10077777777777777</v>
      </c>
      <c r="CD15" s="15">
        <v>0.12344444444444445</v>
      </c>
      <c r="CE15" s="15">
        <v>5.3000000000000012E-2</v>
      </c>
      <c r="CF15" s="15">
        <v>0.19133333333333336</v>
      </c>
      <c r="CG15" s="15">
        <v>8.455555555555555E-2</v>
      </c>
      <c r="CH15" s="15">
        <v>9.5777777777777795E-2</v>
      </c>
      <c r="CI15" s="15">
        <v>7.4666666666666673E-2</v>
      </c>
      <c r="CJ15" s="15">
        <v>3.8111111111111116E-2</v>
      </c>
      <c r="CK15" s="15">
        <v>3.3666666666666664E-2</v>
      </c>
      <c r="CL15" s="15">
        <v>3.1444444444444442E-2</v>
      </c>
      <c r="CM15" s="15">
        <v>2.1444444444444443E-2</v>
      </c>
      <c r="CN15" s="16">
        <v>4.933333333333334E-2</v>
      </c>
      <c r="CO15" s="9">
        <f t="shared" si="18"/>
        <v>0.99999999999999978</v>
      </c>
      <c r="CP15" s="14">
        <v>6.4000000000000015E-2</v>
      </c>
      <c r="CQ15" s="15">
        <v>0.13265555555555555</v>
      </c>
      <c r="CR15" s="15">
        <v>0.12077777777777778</v>
      </c>
      <c r="CS15" s="15">
        <v>3.9288888888888894E-2</v>
      </c>
      <c r="CT15" s="15">
        <v>0.18248148148148152</v>
      </c>
      <c r="CU15" s="15">
        <v>6.3977777777777786E-2</v>
      </c>
      <c r="CV15" s="15">
        <v>0.12130370370370373</v>
      </c>
      <c r="CW15" s="15">
        <v>7.5659259259259259E-2</v>
      </c>
      <c r="CX15" s="15">
        <v>4.9022222222222231E-2</v>
      </c>
      <c r="CY15" s="15">
        <v>4.2318518518518519E-2</v>
      </c>
      <c r="CZ15" s="15">
        <v>4.1077777777777782E-2</v>
      </c>
      <c r="DA15" s="15">
        <v>2.961481481481482E-2</v>
      </c>
      <c r="DB15" s="16">
        <v>3.7822222222222222E-2</v>
      </c>
      <c r="DC15" s="10">
        <f t="shared" si="19"/>
        <v>1.0000000000000002</v>
      </c>
      <c r="DD15" s="14">
        <v>7.4947407407407407E-2</v>
      </c>
      <c r="DE15" s="15">
        <v>0.10470740740740739</v>
      </c>
      <c r="DF15" s="15">
        <v>0.11169925925925928</v>
      </c>
      <c r="DG15" s="15">
        <v>4.4779259259259269E-2</v>
      </c>
      <c r="DH15" s="15">
        <v>0.19377950617283951</v>
      </c>
      <c r="DI15" s="15">
        <v>6.8934814814814824E-2</v>
      </c>
      <c r="DJ15" s="15">
        <v>0.10156296296296299</v>
      </c>
      <c r="DK15" s="15">
        <v>7.7760740740740755E-2</v>
      </c>
      <c r="DL15" s="15">
        <v>5.126913580246914E-2</v>
      </c>
      <c r="DM15" s="15">
        <v>4.8281481481481488E-2</v>
      </c>
      <c r="DN15" s="15">
        <v>4.7161728395061733E-2</v>
      </c>
      <c r="DO15" s="15">
        <v>3.1940740740740742E-2</v>
      </c>
      <c r="DP15" s="16">
        <v>4.3175555555555564E-2</v>
      </c>
      <c r="DQ15" s="10">
        <f t="shared" si="20"/>
        <v>1.0000000000000002</v>
      </c>
      <c r="DR15" s="14">
        <v>6.3593925925925943E-2</v>
      </c>
      <c r="DS15" s="15">
        <v>0.11206817283950617</v>
      </c>
      <c r="DT15" s="15">
        <v>0.10859276543209877</v>
      </c>
      <c r="DU15" s="15">
        <v>4.0319432098765443E-2</v>
      </c>
      <c r="DV15" s="15">
        <v>0.19327649794238685</v>
      </c>
      <c r="DW15" s="15">
        <v>6.2659283950617289E-2</v>
      </c>
      <c r="DX15" s="15">
        <v>0.10772823456790127</v>
      </c>
      <c r="DY15" s="15">
        <v>7.8368032921810715E-2</v>
      </c>
      <c r="DZ15" s="15">
        <v>5.4911962962962975E-2</v>
      </c>
      <c r="EA15" s="15">
        <v>5.2188238683127573E-2</v>
      </c>
      <c r="EB15" s="15">
        <v>5.1442148148148154E-2</v>
      </c>
      <c r="EC15" s="15">
        <v>3.5098526748971196E-2</v>
      </c>
      <c r="ED15" s="16">
        <v>3.9752777777777783E-2</v>
      </c>
      <c r="EE15" s="10">
        <f t="shared" si="21"/>
        <v>1.0000000000000002</v>
      </c>
      <c r="EF15" s="14">
        <v>6.5677834567901244E-2</v>
      </c>
      <c r="EG15" s="15">
        <v>0.10329032222222222</v>
      </c>
      <c r="EH15" s="15">
        <v>0.10537133456790124</v>
      </c>
      <c r="EI15" s="15">
        <v>4.1741284362139926E-2</v>
      </c>
      <c r="EJ15" s="15">
        <v>0.19671270013717423</v>
      </c>
      <c r="EK15" s="15">
        <v>6.3459837448559681E-2</v>
      </c>
      <c r="EL15" s="15">
        <v>0.101712575308642</v>
      </c>
      <c r="EM15" s="15">
        <v>7.9053673251028828E-2</v>
      </c>
      <c r="EN15" s="15">
        <v>5.6315737585733897E-2</v>
      </c>
      <c r="EO15" s="15">
        <v>5.4779020164609067E-2</v>
      </c>
      <c r="EP15" s="15">
        <v>5.4272992729766822E-2</v>
      </c>
      <c r="EQ15" s="15">
        <v>3.6475032510288066E-2</v>
      </c>
      <c r="ER15" s="16">
        <v>4.1137655144032927E-2</v>
      </c>
      <c r="ES15" s="10">
        <f t="shared" si="22"/>
        <v>1.0000000000000002</v>
      </c>
      <c r="ET15" s="14">
        <v>6.2074846419753103E-2</v>
      </c>
      <c r="EU15" s="15">
        <v>0.10466206978052126</v>
      </c>
      <c r="EV15" s="15">
        <v>0.10371774019204391</v>
      </c>
      <c r="EW15" s="15">
        <v>4.0329334458161878E-2</v>
      </c>
      <c r="EX15" s="15">
        <v>0.19722228581161413</v>
      </c>
      <c r="EY15" s="15">
        <v>6.1403601371742111E-2</v>
      </c>
      <c r="EZ15" s="15">
        <v>0.10297039433470509</v>
      </c>
      <c r="FA15" s="15">
        <v>7.9354525176040247E-2</v>
      </c>
      <c r="FB15" s="15">
        <v>5.769436171467765E-2</v>
      </c>
      <c r="FC15" s="15">
        <v>5.6534180118884329E-2</v>
      </c>
      <c r="FD15" s="15">
        <v>5.6168459657064476E-2</v>
      </c>
      <c r="FE15" s="15">
        <v>3.7762267590306361E-2</v>
      </c>
      <c r="FF15" s="16">
        <v>4.0105933374485606E-2</v>
      </c>
      <c r="FG15" s="10">
        <f t="shared" si="23"/>
        <v>1.0000000000000002</v>
      </c>
      <c r="FH15" s="14">
        <v>6.227004086145406E-2</v>
      </c>
      <c r="FI15" s="15">
        <v>0.10178992644581619</v>
      </c>
      <c r="FJ15" s="15">
        <v>0.10240820400137175</v>
      </c>
      <c r="FK15" s="15">
        <v>4.0654642537265667E-2</v>
      </c>
      <c r="FL15" s="15">
        <v>0.19842134080048779</v>
      </c>
      <c r="FM15" s="15">
        <v>6.1398190575674444E-2</v>
      </c>
      <c r="FN15" s="15">
        <v>0.1010489900740741</v>
      </c>
      <c r="FO15" s="15">
        <v>7.9600728040237795E-2</v>
      </c>
      <c r="FP15" s="15">
        <v>5.8405586581466259E-2</v>
      </c>
      <c r="FQ15" s="15">
        <v>5.7676502371742121E-2</v>
      </c>
      <c r="FR15" s="15">
        <v>5.7448089082609372E-2</v>
      </c>
      <c r="FS15" s="15">
        <v>3.8445048466849568E-2</v>
      </c>
      <c r="FT15" s="16">
        <v>4.0432710160951083E-2</v>
      </c>
      <c r="FU15" s="10">
        <f t="shared" si="24"/>
        <v>1.0000000000000002</v>
      </c>
    </row>
    <row r="16" spans="1:177" ht="16.5" thickTop="1" thickBot="1" x14ac:dyDescent="0.3">
      <c r="A16" s="31" t="s">
        <v>9</v>
      </c>
      <c r="B16">
        <v>0</v>
      </c>
      <c r="E16" s="31" t="s">
        <v>9</v>
      </c>
      <c r="F16" s="23">
        <v>0</v>
      </c>
      <c r="G16" s="24">
        <v>0</v>
      </c>
      <c r="H16" s="24">
        <v>0</v>
      </c>
      <c r="I16" s="24">
        <v>0</v>
      </c>
      <c r="J16" s="24">
        <v>1</v>
      </c>
      <c r="K16" s="24">
        <v>0</v>
      </c>
      <c r="L16" s="24">
        <v>0</v>
      </c>
      <c r="M16" s="24">
        <v>0</v>
      </c>
      <c r="N16" s="24">
        <v>1</v>
      </c>
      <c r="O16" s="42">
        <v>0</v>
      </c>
      <c r="P16" s="24">
        <v>1</v>
      </c>
      <c r="Q16" s="24">
        <v>0</v>
      </c>
      <c r="R16" s="25">
        <v>0</v>
      </c>
      <c r="S16" s="3">
        <f t="shared" si="1"/>
        <v>3</v>
      </c>
      <c r="U16" s="31" t="s">
        <v>9</v>
      </c>
      <c r="V16" s="14">
        <f t="shared" si="25"/>
        <v>0</v>
      </c>
      <c r="W16" s="15">
        <f t="shared" si="2"/>
        <v>0</v>
      </c>
      <c r="X16" s="15">
        <f t="shared" si="3"/>
        <v>0</v>
      </c>
      <c r="Y16" s="15">
        <f t="shared" si="4"/>
        <v>0</v>
      </c>
      <c r="Z16" s="15">
        <f t="shared" si="5"/>
        <v>0.33333333333333331</v>
      </c>
      <c r="AA16" s="15">
        <f t="shared" si="6"/>
        <v>0</v>
      </c>
      <c r="AB16" s="15">
        <f t="shared" si="7"/>
        <v>0</v>
      </c>
      <c r="AC16" s="15">
        <f t="shared" si="8"/>
        <v>0</v>
      </c>
      <c r="AD16" s="15">
        <f t="shared" si="9"/>
        <v>0.33333333333333331</v>
      </c>
      <c r="AE16" s="15">
        <f t="shared" si="10"/>
        <v>0</v>
      </c>
      <c r="AF16" s="15">
        <f t="shared" si="11"/>
        <v>0.33333333333333331</v>
      </c>
      <c r="AG16" s="15">
        <f t="shared" si="12"/>
        <v>0</v>
      </c>
      <c r="AH16" s="16">
        <f t="shared" si="13"/>
        <v>0</v>
      </c>
      <c r="AI16" s="35">
        <f t="shared" si="14"/>
        <v>1</v>
      </c>
      <c r="AJ16" s="29"/>
      <c r="AK16" s="31" t="s">
        <v>9</v>
      </c>
      <c r="AL16" s="14">
        <v>0</v>
      </c>
      <c r="AM16" s="15">
        <v>0.33333333333333331</v>
      </c>
      <c r="AN16" s="15">
        <v>0.33333333333333331</v>
      </c>
      <c r="AO16" s="15">
        <v>0</v>
      </c>
      <c r="AP16" s="15">
        <v>0</v>
      </c>
      <c r="AQ16" s="15">
        <v>0</v>
      </c>
      <c r="AR16" s="15">
        <v>0.33333333333333331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6">
        <v>0</v>
      </c>
      <c r="AY16" s="7">
        <f t="shared" si="15"/>
        <v>1</v>
      </c>
      <c r="AZ16" s="14">
        <v>0.2</v>
      </c>
      <c r="BA16" s="15">
        <v>6.6666666666666666E-2</v>
      </c>
      <c r="BB16" s="15">
        <v>0.13333333333333333</v>
      </c>
      <c r="BC16" s="15">
        <v>6.6666666666666666E-2</v>
      </c>
      <c r="BD16" s="15">
        <v>0.2</v>
      </c>
      <c r="BE16" s="15">
        <v>0.13333333333333333</v>
      </c>
      <c r="BF16" s="15">
        <v>6.6666666666666666E-2</v>
      </c>
      <c r="BG16" s="15">
        <v>6.6666666666666666E-2</v>
      </c>
      <c r="BH16" s="15">
        <v>0</v>
      </c>
      <c r="BI16" s="15">
        <v>0</v>
      </c>
      <c r="BJ16" s="15">
        <v>0</v>
      </c>
      <c r="BK16" s="15">
        <v>0</v>
      </c>
      <c r="BL16" s="16">
        <v>6.6666666666666666E-2</v>
      </c>
      <c r="BM16" s="8">
        <f t="shared" si="16"/>
        <v>1</v>
      </c>
      <c r="BN16" s="14">
        <v>5.3333333333333344E-2</v>
      </c>
      <c r="BO16" s="15">
        <v>0.19111111111111109</v>
      </c>
      <c r="BP16" s="15">
        <v>0.15777777777777777</v>
      </c>
      <c r="BQ16" s="15">
        <v>3.333333333333334E-2</v>
      </c>
      <c r="BR16" s="15">
        <v>0.14777777777777779</v>
      </c>
      <c r="BS16" s="15">
        <v>6.0000000000000012E-2</v>
      </c>
      <c r="BT16" s="15">
        <v>0.16333333333333333</v>
      </c>
      <c r="BU16" s="15">
        <v>6.666666666666668E-2</v>
      </c>
      <c r="BV16" s="15">
        <v>3.6666666666666667E-2</v>
      </c>
      <c r="BW16" s="15">
        <v>2.0000000000000004E-2</v>
      </c>
      <c r="BX16" s="15">
        <v>2.0000000000000004E-2</v>
      </c>
      <c r="BY16" s="15">
        <v>2.0000000000000004E-2</v>
      </c>
      <c r="BZ16" s="16">
        <v>3.0000000000000002E-2</v>
      </c>
      <c r="CA16" s="7">
        <f t="shared" si="17"/>
        <v>1</v>
      </c>
      <c r="CB16" s="14">
        <v>0.10244444444444445</v>
      </c>
      <c r="CC16" s="15">
        <v>0.10077777777777777</v>
      </c>
      <c r="CD16" s="15">
        <v>0.12344444444444445</v>
      </c>
      <c r="CE16" s="15">
        <v>5.3000000000000012E-2</v>
      </c>
      <c r="CF16" s="15">
        <v>0.19133333333333336</v>
      </c>
      <c r="CG16" s="15">
        <v>8.455555555555555E-2</v>
      </c>
      <c r="CH16" s="15">
        <v>9.5777777777777795E-2</v>
      </c>
      <c r="CI16" s="15">
        <v>7.4666666666666673E-2</v>
      </c>
      <c r="CJ16" s="15">
        <v>3.8111111111111116E-2</v>
      </c>
      <c r="CK16" s="15">
        <v>3.3666666666666664E-2</v>
      </c>
      <c r="CL16" s="15">
        <v>3.1444444444444442E-2</v>
      </c>
      <c r="CM16" s="15">
        <v>2.1444444444444443E-2</v>
      </c>
      <c r="CN16" s="16">
        <v>4.933333333333334E-2</v>
      </c>
      <c r="CO16" s="9">
        <f t="shared" si="18"/>
        <v>0.99999999999999978</v>
      </c>
      <c r="CP16" s="14">
        <v>6.4000000000000015E-2</v>
      </c>
      <c r="CQ16" s="15">
        <v>0.13265555555555555</v>
      </c>
      <c r="CR16" s="15">
        <v>0.12077777777777778</v>
      </c>
      <c r="CS16" s="15">
        <v>3.9288888888888894E-2</v>
      </c>
      <c r="CT16" s="15">
        <v>0.18248148148148152</v>
      </c>
      <c r="CU16" s="15">
        <v>6.3977777777777786E-2</v>
      </c>
      <c r="CV16" s="15">
        <v>0.12130370370370373</v>
      </c>
      <c r="CW16" s="15">
        <v>7.5659259259259259E-2</v>
      </c>
      <c r="CX16" s="15">
        <v>4.9022222222222231E-2</v>
      </c>
      <c r="CY16" s="15">
        <v>4.2318518518518519E-2</v>
      </c>
      <c r="CZ16" s="15">
        <v>4.1077777777777782E-2</v>
      </c>
      <c r="DA16" s="15">
        <v>2.961481481481482E-2</v>
      </c>
      <c r="DB16" s="16">
        <v>3.7822222222222222E-2</v>
      </c>
      <c r="DC16" s="10">
        <f t="shared" si="19"/>
        <v>1.0000000000000002</v>
      </c>
      <c r="DD16" s="14">
        <v>7.4947407407407407E-2</v>
      </c>
      <c r="DE16" s="15">
        <v>0.10470740740740739</v>
      </c>
      <c r="DF16" s="15">
        <v>0.11169925925925928</v>
      </c>
      <c r="DG16" s="15">
        <v>4.4779259259259269E-2</v>
      </c>
      <c r="DH16" s="15">
        <v>0.19377950617283951</v>
      </c>
      <c r="DI16" s="15">
        <v>6.8934814814814824E-2</v>
      </c>
      <c r="DJ16" s="15">
        <v>0.10156296296296299</v>
      </c>
      <c r="DK16" s="15">
        <v>7.7760740740740755E-2</v>
      </c>
      <c r="DL16" s="15">
        <v>5.126913580246914E-2</v>
      </c>
      <c r="DM16" s="15">
        <v>4.8281481481481488E-2</v>
      </c>
      <c r="DN16" s="15">
        <v>4.7161728395061733E-2</v>
      </c>
      <c r="DO16" s="15">
        <v>3.1940740740740742E-2</v>
      </c>
      <c r="DP16" s="16">
        <v>4.3175555555555564E-2</v>
      </c>
      <c r="DQ16" s="10">
        <f t="shared" si="20"/>
        <v>1.0000000000000002</v>
      </c>
      <c r="DR16" s="14">
        <v>6.3593925925925943E-2</v>
      </c>
      <c r="DS16" s="15">
        <v>0.11206817283950617</v>
      </c>
      <c r="DT16" s="15">
        <v>0.10859276543209877</v>
      </c>
      <c r="DU16" s="15">
        <v>4.0319432098765443E-2</v>
      </c>
      <c r="DV16" s="15">
        <v>0.19327649794238685</v>
      </c>
      <c r="DW16" s="15">
        <v>6.2659283950617289E-2</v>
      </c>
      <c r="DX16" s="15">
        <v>0.10772823456790127</v>
      </c>
      <c r="DY16" s="15">
        <v>7.8368032921810715E-2</v>
      </c>
      <c r="DZ16" s="15">
        <v>5.4911962962962975E-2</v>
      </c>
      <c r="EA16" s="15">
        <v>5.2188238683127573E-2</v>
      </c>
      <c r="EB16" s="15">
        <v>5.1442148148148154E-2</v>
      </c>
      <c r="EC16" s="15">
        <v>3.5098526748971196E-2</v>
      </c>
      <c r="ED16" s="16">
        <v>3.9752777777777783E-2</v>
      </c>
      <c r="EE16" s="10">
        <f t="shared" si="21"/>
        <v>1.0000000000000002</v>
      </c>
      <c r="EF16" s="14">
        <v>6.5677834567901244E-2</v>
      </c>
      <c r="EG16" s="15">
        <v>0.10329032222222222</v>
      </c>
      <c r="EH16" s="15">
        <v>0.10537133456790124</v>
      </c>
      <c r="EI16" s="15">
        <v>4.1741284362139926E-2</v>
      </c>
      <c r="EJ16" s="15">
        <v>0.19671270013717423</v>
      </c>
      <c r="EK16" s="15">
        <v>6.3459837448559681E-2</v>
      </c>
      <c r="EL16" s="15">
        <v>0.101712575308642</v>
      </c>
      <c r="EM16" s="15">
        <v>7.9053673251028828E-2</v>
      </c>
      <c r="EN16" s="15">
        <v>5.6315737585733897E-2</v>
      </c>
      <c r="EO16" s="15">
        <v>5.4779020164609067E-2</v>
      </c>
      <c r="EP16" s="15">
        <v>5.4272992729766822E-2</v>
      </c>
      <c r="EQ16" s="15">
        <v>3.6475032510288066E-2</v>
      </c>
      <c r="ER16" s="16">
        <v>4.1137655144032927E-2</v>
      </c>
      <c r="ES16" s="10">
        <f t="shared" si="22"/>
        <v>1.0000000000000002</v>
      </c>
      <c r="ET16" s="14">
        <v>6.2074846419753103E-2</v>
      </c>
      <c r="EU16" s="15">
        <v>0.10466206978052126</v>
      </c>
      <c r="EV16" s="15">
        <v>0.10371774019204391</v>
      </c>
      <c r="EW16" s="15">
        <v>4.0329334458161878E-2</v>
      </c>
      <c r="EX16" s="15">
        <v>0.19722228581161413</v>
      </c>
      <c r="EY16" s="15">
        <v>6.1403601371742111E-2</v>
      </c>
      <c r="EZ16" s="15">
        <v>0.10297039433470509</v>
      </c>
      <c r="FA16" s="15">
        <v>7.9354525176040247E-2</v>
      </c>
      <c r="FB16" s="15">
        <v>5.769436171467765E-2</v>
      </c>
      <c r="FC16" s="15">
        <v>5.6534180118884329E-2</v>
      </c>
      <c r="FD16" s="15">
        <v>5.6168459657064476E-2</v>
      </c>
      <c r="FE16" s="15">
        <v>3.7762267590306361E-2</v>
      </c>
      <c r="FF16" s="16">
        <v>4.0105933374485606E-2</v>
      </c>
      <c r="FG16" s="10">
        <f t="shared" si="23"/>
        <v>1.0000000000000002</v>
      </c>
      <c r="FH16" s="14">
        <v>6.227004086145406E-2</v>
      </c>
      <c r="FI16" s="15">
        <v>0.10178992644581619</v>
      </c>
      <c r="FJ16" s="15">
        <v>0.10240820400137175</v>
      </c>
      <c r="FK16" s="15">
        <v>4.0654642537265667E-2</v>
      </c>
      <c r="FL16" s="15">
        <v>0.19842134080048779</v>
      </c>
      <c r="FM16" s="15">
        <v>6.1398190575674444E-2</v>
      </c>
      <c r="FN16" s="15">
        <v>0.1010489900740741</v>
      </c>
      <c r="FO16" s="15">
        <v>7.9600728040237795E-2</v>
      </c>
      <c r="FP16" s="15">
        <v>5.8405586581466259E-2</v>
      </c>
      <c r="FQ16" s="15">
        <v>5.7676502371742121E-2</v>
      </c>
      <c r="FR16" s="15">
        <v>5.7448089082609372E-2</v>
      </c>
      <c r="FS16" s="15">
        <v>3.8445048466849568E-2</v>
      </c>
      <c r="FT16" s="16">
        <v>4.0432710160951083E-2</v>
      </c>
      <c r="FU16" s="10">
        <f t="shared" si="24"/>
        <v>1.0000000000000002</v>
      </c>
    </row>
    <row r="17" spans="1:177" ht="16.5" thickTop="1" thickBot="1" x14ac:dyDescent="0.3">
      <c r="A17" s="31" t="s">
        <v>10</v>
      </c>
      <c r="B17">
        <v>0</v>
      </c>
      <c r="E17" s="31" t="s">
        <v>10</v>
      </c>
      <c r="F17" s="23">
        <v>0</v>
      </c>
      <c r="G17" s="24">
        <v>0</v>
      </c>
      <c r="H17" s="24">
        <v>0</v>
      </c>
      <c r="I17" s="24">
        <v>0</v>
      </c>
      <c r="J17" s="24">
        <v>1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42">
        <v>0</v>
      </c>
      <c r="Q17" s="24">
        <v>1</v>
      </c>
      <c r="R17" s="25">
        <v>0</v>
      </c>
      <c r="S17" s="3">
        <f t="shared" si="1"/>
        <v>3</v>
      </c>
      <c r="U17" s="31" t="s">
        <v>10</v>
      </c>
      <c r="V17" s="14">
        <f t="shared" si="25"/>
        <v>0</v>
      </c>
      <c r="W17" s="15">
        <f t="shared" si="2"/>
        <v>0</v>
      </c>
      <c r="X17" s="15">
        <f t="shared" si="3"/>
        <v>0</v>
      </c>
      <c r="Y17" s="15">
        <f t="shared" si="4"/>
        <v>0</v>
      </c>
      <c r="Z17" s="15">
        <f t="shared" si="5"/>
        <v>0.33333333333333331</v>
      </c>
      <c r="AA17" s="15">
        <f t="shared" si="6"/>
        <v>0</v>
      </c>
      <c r="AB17" s="15">
        <f t="shared" si="7"/>
        <v>0</v>
      </c>
      <c r="AC17" s="15">
        <f t="shared" si="8"/>
        <v>0</v>
      </c>
      <c r="AD17" s="15">
        <f t="shared" si="9"/>
        <v>0</v>
      </c>
      <c r="AE17" s="15">
        <f t="shared" si="10"/>
        <v>0.33333333333333331</v>
      </c>
      <c r="AF17" s="15">
        <f t="shared" si="11"/>
        <v>0</v>
      </c>
      <c r="AG17" s="15">
        <f t="shared" si="12"/>
        <v>0.33333333333333331</v>
      </c>
      <c r="AH17" s="16">
        <f t="shared" si="13"/>
        <v>0</v>
      </c>
      <c r="AI17" s="35">
        <f t="shared" si="14"/>
        <v>1</v>
      </c>
      <c r="AJ17" s="29"/>
      <c r="AK17" s="31" t="s">
        <v>10</v>
      </c>
      <c r="AL17" s="14">
        <v>0</v>
      </c>
      <c r="AM17" s="15">
        <v>0.33333333333333331</v>
      </c>
      <c r="AN17" s="15">
        <v>0.33333333333333331</v>
      </c>
      <c r="AO17" s="15">
        <v>0</v>
      </c>
      <c r="AP17" s="15">
        <v>0</v>
      </c>
      <c r="AQ17" s="15">
        <v>0</v>
      </c>
      <c r="AR17" s="15">
        <v>0.33333333333333331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6">
        <v>0</v>
      </c>
      <c r="AY17" s="7">
        <f t="shared" si="15"/>
        <v>1</v>
      </c>
      <c r="AZ17" s="14">
        <v>0.2</v>
      </c>
      <c r="BA17" s="15">
        <v>6.6666666666666666E-2</v>
      </c>
      <c r="BB17" s="15">
        <v>0.13333333333333333</v>
      </c>
      <c r="BC17" s="15">
        <v>6.6666666666666666E-2</v>
      </c>
      <c r="BD17" s="15">
        <v>0.2</v>
      </c>
      <c r="BE17" s="15">
        <v>0.13333333333333333</v>
      </c>
      <c r="BF17" s="15">
        <v>6.6666666666666666E-2</v>
      </c>
      <c r="BG17" s="15">
        <v>6.6666666666666666E-2</v>
      </c>
      <c r="BH17" s="15">
        <v>0</v>
      </c>
      <c r="BI17" s="15">
        <v>0</v>
      </c>
      <c r="BJ17" s="15">
        <v>0</v>
      </c>
      <c r="BK17" s="15">
        <v>0</v>
      </c>
      <c r="BL17" s="16">
        <v>6.6666666666666666E-2</v>
      </c>
      <c r="BM17" s="8">
        <f t="shared" si="16"/>
        <v>1</v>
      </c>
      <c r="BN17" s="14">
        <v>5.3333333333333344E-2</v>
      </c>
      <c r="BO17" s="15">
        <v>0.19111111111111109</v>
      </c>
      <c r="BP17" s="15">
        <v>0.15777777777777777</v>
      </c>
      <c r="BQ17" s="15">
        <v>3.333333333333334E-2</v>
      </c>
      <c r="BR17" s="15">
        <v>0.14777777777777779</v>
      </c>
      <c r="BS17" s="15">
        <v>6.0000000000000012E-2</v>
      </c>
      <c r="BT17" s="15">
        <v>0.16333333333333333</v>
      </c>
      <c r="BU17" s="15">
        <v>6.666666666666668E-2</v>
      </c>
      <c r="BV17" s="15">
        <v>3.6666666666666667E-2</v>
      </c>
      <c r="BW17" s="15">
        <v>2.0000000000000004E-2</v>
      </c>
      <c r="BX17" s="15">
        <v>2.0000000000000004E-2</v>
      </c>
      <c r="BY17" s="15">
        <v>2.0000000000000004E-2</v>
      </c>
      <c r="BZ17" s="16">
        <v>3.0000000000000002E-2</v>
      </c>
      <c r="CA17" s="7">
        <f t="shared" si="17"/>
        <v>1</v>
      </c>
      <c r="CB17" s="14">
        <v>0.10244444444444445</v>
      </c>
      <c r="CC17" s="15">
        <v>0.10077777777777777</v>
      </c>
      <c r="CD17" s="15">
        <v>0.12344444444444445</v>
      </c>
      <c r="CE17" s="15">
        <v>5.3000000000000012E-2</v>
      </c>
      <c r="CF17" s="15">
        <v>0.19133333333333336</v>
      </c>
      <c r="CG17" s="15">
        <v>8.455555555555555E-2</v>
      </c>
      <c r="CH17" s="15">
        <v>9.5777777777777795E-2</v>
      </c>
      <c r="CI17" s="15">
        <v>7.4666666666666673E-2</v>
      </c>
      <c r="CJ17" s="15">
        <v>3.8111111111111116E-2</v>
      </c>
      <c r="CK17" s="15">
        <v>3.3666666666666664E-2</v>
      </c>
      <c r="CL17" s="15">
        <v>3.1444444444444442E-2</v>
      </c>
      <c r="CM17" s="15">
        <v>2.1444444444444443E-2</v>
      </c>
      <c r="CN17" s="16">
        <v>4.933333333333334E-2</v>
      </c>
      <c r="CO17" s="9">
        <f t="shared" si="18"/>
        <v>0.99999999999999978</v>
      </c>
      <c r="CP17" s="14">
        <v>6.4000000000000015E-2</v>
      </c>
      <c r="CQ17" s="15">
        <v>0.13265555555555555</v>
      </c>
      <c r="CR17" s="15">
        <v>0.12077777777777778</v>
      </c>
      <c r="CS17" s="15">
        <v>3.9288888888888894E-2</v>
      </c>
      <c r="CT17" s="15">
        <v>0.18248148148148152</v>
      </c>
      <c r="CU17" s="15">
        <v>6.3977777777777786E-2</v>
      </c>
      <c r="CV17" s="15">
        <v>0.12130370370370373</v>
      </c>
      <c r="CW17" s="15">
        <v>7.5659259259259259E-2</v>
      </c>
      <c r="CX17" s="15">
        <v>4.9022222222222231E-2</v>
      </c>
      <c r="CY17" s="15">
        <v>4.2318518518518519E-2</v>
      </c>
      <c r="CZ17" s="15">
        <v>4.1077777777777782E-2</v>
      </c>
      <c r="DA17" s="15">
        <v>2.961481481481482E-2</v>
      </c>
      <c r="DB17" s="16">
        <v>3.7822222222222222E-2</v>
      </c>
      <c r="DC17" s="10">
        <f t="shared" si="19"/>
        <v>1.0000000000000002</v>
      </c>
      <c r="DD17" s="14">
        <v>7.4947407407407407E-2</v>
      </c>
      <c r="DE17" s="15">
        <v>0.10470740740740739</v>
      </c>
      <c r="DF17" s="15">
        <v>0.11169925925925928</v>
      </c>
      <c r="DG17" s="15">
        <v>4.4779259259259269E-2</v>
      </c>
      <c r="DH17" s="15">
        <v>0.19377950617283951</v>
      </c>
      <c r="DI17" s="15">
        <v>6.8934814814814824E-2</v>
      </c>
      <c r="DJ17" s="15">
        <v>0.10156296296296299</v>
      </c>
      <c r="DK17" s="15">
        <v>7.7760740740740755E-2</v>
      </c>
      <c r="DL17" s="15">
        <v>5.126913580246914E-2</v>
      </c>
      <c r="DM17" s="15">
        <v>4.8281481481481488E-2</v>
      </c>
      <c r="DN17" s="15">
        <v>4.7161728395061733E-2</v>
      </c>
      <c r="DO17" s="15">
        <v>3.1940740740740742E-2</v>
      </c>
      <c r="DP17" s="16">
        <v>4.3175555555555564E-2</v>
      </c>
      <c r="DQ17" s="10">
        <f t="shared" si="20"/>
        <v>1.0000000000000002</v>
      </c>
      <c r="DR17" s="14">
        <v>6.3593925925925943E-2</v>
      </c>
      <c r="DS17" s="15">
        <v>0.11206817283950617</v>
      </c>
      <c r="DT17" s="15">
        <v>0.10859276543209877</v>
      </c>
      <c r="DU17" s="15">
        <v>4.0319432098765443E-2</v>
      </c>
      <c r="DV17" s="15">
        <v>0.19327649794238685</v>
      </c>
      <c r="DW17" s="15">
        <v>6.2659283950617289E-2</v>
      </c>
      <c r="DX17" s="15">
        <v>0.10772823456790127</v>
      </c>
      <c r="DY17" s="15">
        <v>7.8368032921810715E-2</v>
      </c>
      <c r="DZ17" s="15">
        <v>5.4911962962962975E-2</v>
      </c>
      <c r="EA17" s="15">
        <v>5.2188238683127573E-2</v>
      </c>
      <c r="EB17" s="15">
        <v>5.1442148148148154E-2</v>
      </c>
      <c r="EC17" s="15">
        <v>3.5098526748971196E-2</v>
      </c>
      <c r="ED17" s="16">
        <v>3.9752777777777783E-2</v>
      </c>
      <c r="EE17" s="10">
        <f t="shared" si="21"/>
        <v>1.0000000000000002</v>
      </c>
      <c r="EF17" s="14">
        <v>6.5677834567901244E-2</v>
      </c>
      <c r="EG17" s="15">
        <v>0.10329032222222222</v>
      </c>
      <c r="EH17" s="15">
        <v>0.10537133456790124</v>
      </c>
      <c r="EI17" s="15">
        <v>4.1741284362139926E-2</v>
      </c>
      <c r="EJ17" s="15">
        <v>0.19671270013717423</v>
      </c>
      <c r="EK17" s="15">
        <v>6.3459837448559681E-2</v>
      </c>
      <c r="EL17" s="15">
        <v>0.101712575308642</v>
      </c>
      <c r="EM17" s="15">
        <v>7.9053673251028828E-2</v>
      </c>
      <c r="EN17" s="15">
        <v>5.6315737585733897E-2</v>
      </c>
      <c r="EO17" s="15">
        <v>5.4779020164609067E-2</v>
      </c>
      <c r="EP17" s="15">
        <v>5.4272992729766822E-2</v>
      </c>
      <c r="EQ17" s="15">
        <v>3.6475032510288066E-2</v>
      </c>
      <c r="ER17" s="16">
        <v>4.1137655144032927E-2</v>
      </c>
      <c r="ES17" s="10">
        <f t="shared" si="22"/>
        <v>1.0000000000000002</v>
      </c>
      <c r="ET17" s="14">
        <v>6.2074846419753103E-2</v>
      </c>
      <c r="EU17" s="15">
        <v>0.10466206978052126</v>
      </c>
      <c r="EV17" s="15">
        <v>0.10371774019204391</v>
      </c>
      <c r="EW17" s="15">
        <v>4.0329334458161878E-2</v>
      </c>
      <c r="EX17" s="15">
        <v>0.19722228581161413</v>
      </c>
      <c r="EY17" s="15">
        <v>6.1403601371742111E-2</v>
      </c>
      <c r="EZ17" s="15">
        <v>0.10297039433470509</v>
      </c>
      <c r="FA17" s="15">
        <v>7.9354525176040247E-2</v>
      </c>
      <c r="FB17" s="15">
        <v>5.769436171467765E-2</v>
      </c>
      <c r="FC17" s="15">
        <v>5.6534180118884329E-2</v>
      </c>
      <c r="FD17" s="15">
        <v>5.6168459657064476E-2</v>
      </c>
      <c r="FE17" s="15">
        <v>3.7762267590306361E-2</v>
      </c>
      <c r="FF17" s="16">
        <v>4.0105933374485606E-2</v>
      </c>
      <c r="FG17" s="10">
        <f t="shared" si="23"/>
        <v>1.0000000000000002</v>
      </c>
      <c r="FH17" s="14">
        <v>6.227004086145406E-2</v>
      </c>
      <c r="FI17" s="15">
        <v>0.10178992644581619</v>
      </c>
      <c r="FJ17" s="15">
        <v>0.10240820400137175</v>
      </c>
      <c r="FK17" s="15">
        <v>4.0654642537265667E-2</v>
      </c>
      <c r="FL17" s="15">
        <v>0.19842134080048779</v>
      </c>
      <c r="FM17" s="15">
        <v>6.1398190575674444E-2</v>
      </c>
      <c r="FN17" s="15">
        <v>0.1010489900740741</v>
      </c>
      <c r="FO17" s="15">
        <v>7.9600728040237795E-2</v>
      </c>
      <c r="FP17" s="15">
        <v>5.8405586581466259E-2</v>
      </c>
      <c r="FQ17" s="15">
        <v>5.7676502371742121E-2</v>
      </c>
      <c r="FR17" s="15">
        <v>5.7448089082609372E-2</v>
      </c>
      <c r="FS17" s="15">
        <v>3.8445048466849568E-2</v>
      </c>
      <c r="FT17" s="16">
        <v>4.0432710160951083E-2</v>
      </c>
      <c r="FU17" s="10">
        <f t="shared" si="24"/>
        <v>1.0000000000000002</v>
      </c>
    </row>
    <row r="18" spans="1:177" ht="16.5" thickTop="1" thickBot="1" x14ac:dyDescent="0.3">
      <c r="A18" s="31" t="s">
        <v>11</v>
      </c>
      <c r="B18">
        <v>0</v>
      </c>
      <c r="E18" s="31" t="s">
        <v>11</v>
      </c>
      <c r="F18" s="23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1</v>
      </c>
      <c r="Q18" s="42">
        <v>0</v>
      </c>
      <c r="R18" s="25">
        <v>0</v>
      </c>
      <c r="S18" s="3">
        <f t="shared" si="1"/>
        <v>2</v>
      </c>
      <c r="U18" s="31" t="s">
        <v>11</v>
      </c>
      <c r="V18" s="14">
        <f t="shared" si="25"/>
        <v>0</v>
      </c>
      <c r="W18" s="15">
        <f t="shared" si="2"/>
        <v>0</v>
      </c>
      <c r="X18" s="15">
        <f t="shared" si="3"/>
        <v>0</v>
      </c>
      <c r="Y18" s="15">
        <f t="shared" si="4"/>
        <v>0</v>
      </c>
      <c r="Z18" s="15">
        <f t="shared" si="5"/>
        <v>0.5</v>
      </c>
      <c r="AA18" s="15">
        <f t="shared" si="6"/>
        <v>0</v>
      </c>
      <c r="AB18" s="15">
        <f t="shared" si="7"/>
        <v>0</v>
      </c>
      <c r="AC18" s="15">
        <f t="shared" si="8"/>
        <v>0</v>
      </c>
      <c r="AD18" s="15">
        <f t="shared" si="9"/>
        <v>0</v>
      </c>
      <c r="AE18" s="15">
        <f t="shared" si="10"/>
        <v>0</v>
      </c>
      <c r="AF18" s="15">
        <f t="shared" si="11"/>
        <v>0.5</v>
      </c>
      <c r="AG18" s="15">
        <f t="shared" si="12"/>
        <v>0</v>
      </c>
      <c r="AH18" s="16">
        <f t="shared" si="13"/>
        <v>0</v>
      </c>
      <c r="AI18" s="35">
        <f t="shared" si="14"/>
        <v>1</v>
      </c>
      <c r="AJ18" s="30"/>
      <c r="AK18" s="31" t="s">
        <v>11</v>
      </c>
      <c r="AL18" s="14">
        <v>0</v>
      </c>
      <c r="AM18" s="15">
        <v>0.33333333333333331</v>
      </c>
      <c r="AN18" s="15">
        <v>0.33333333333333331</v>
      </c>
      <c r="AO18" s="15">
        <v>0</v>
      </c>
      <c r="AP18" s="15">
        <v>0</v>
      </c>
      <c r="AQ18" s="15">
        <v>0</v>
      </c>
      <c r="AR18" s="15">
        <v>0.33333333333333331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6">
        <v>0</v>
      </c>
      <c r="AY18" s="7">
        <f t="shared" si="15"/>
        <v>1</v>
      </c>
      <c r="AZ18" s="14">
        <v>0.2</v>
      </c>
      <c r="BA18" s="15">
        <v>6.6666666666666666E-2</v>
      </c>
      <c r="BB18" s="15">
        <v>0.13333333333333333</v>
      </c>
      <c r="BC18" s="15">
        <v>6.6666666666666666E-2</v>
      </c>
      <c r="BD18" s="15">
        <v>0.2</v>
      </c>
      <c r="BE18" s="15">
        <v>0.13333333333333333</v>
      </c>
      <c r="BF18" s="15">
        <v>6.6666666666666666E-2</v>
      </c>
      <c r="BG18" s="15">
        <v>6.6666666666666666E-2</v>
      </c>
      <c r="BH18" s="15">
        <v>0</v>
      </c>
      <c r="BI18" s="15">
        <v>0</v>
      </c>
      <c r="BJ18" s="15">
        <v>0</v>
      </c>
      <c r="BK18" s="15">
        <v>0</v>
      </c>
      <c r="BL18" s="16">
        <v>6.6666666666666666E-2</v>
      </c>
      <c r="BM18" s="8">
        <f t="shared" si="16"/>
        <v>1</v>
      </c>
      <c r="BN18" s="14">
        <v>5.3333333333333344E-2</v>
      </c>
      <c r="BO18" s="15">
        <v>0.19111111111111109</v>
      </c>
      <c r="BP18" s="15">
        <v>0.15777777777777777</v>
      </c>
      <c r="BQ18" s="15">
        <v>3.333333333333334E-2</v>
      </c>
      <c r="BR18" s="15">
        <v>0.14777777777777779</v>
      </c>
      <c r="BS18" s="15">
        <v>6.0000000000000012E-2</v>
      </c>
      <c r="BT18" s="15">
        <v>0.16333333333333333</v>
      </c>
      <c r="BU18" s="15">
        <v>6.666666666666668E-2</v>
      </c>
      <c r="BV18" s="15">
        <v>3.6666666666666667E-2</v>
      </c>
      <c r="BW18" s="15">
        <v>2.0000000000000004E-2</v>
      </c>
      <c r="BX18" s="15">
        <v>2.0000000000000004E-2</v>
      </c>
      <c r="BY18" s="15">
        <v>2.0000000000000004E-2</v>
      </c>
      <c r="BZ18" s="16">
        <v>3.0000000000000002E-2</v>
      </c>
      <c r="CA18" s="7">
        <f t="shared" si="17"/>
        <v>1</v>
      </c>
      <c r="CB18" s="14">
        <v>0.10244444444444445</v>
      </c>
      <c r="CC18" s="15">
        <v>0.10077777777777777</v>
      </c>
      <c r="CD18" s="15">
        <v>0.12344444444444445</v>
      </c>
      <c r="CE18" s="15">
        <v>5.3000000000000012E-2</v>
      </c>
      <c r="CF18" s="15">
        <v>0.19133333333333336</v>
      </c>
      <c r="CG18" s="15">
        <v>8.455555555555555E-2</v>
      </c>
      <c r="CH18" s="15">
        <v>9.5777777777777795E-2</v>
      </c>
      <c r="CI18" s="15">
        <v>7.4666666666666673E-2</v>
      </c>
      <c r="CJ18" s="15">
        <v>3.8111111111111116E-2</v>
      </c>
      <c r="CK18" s="15">
        <v>3.3666666666666664E-2</v>
      </c>
      <c r="CL18" s="15">
        <v>3.1444444444444442E-2</v>
      </c>
      <c r="CM18" s="15">
        <v>2.1444444444444443E-2</v>
      </c>
      <c r="CN18" s="16">
        <v>4.933333333333334E-2</v>
      </c>
      <c r="CO18" s="9">
        <f t="shared" si="18"/>
        <v>0.99999999999999978</v>
      </c>
      <c r="CP18" s="14">
        <v>6.4000000000000015E-2</v>
      </c>
      <c r="CQ18" s="15">
        <v>0.13265555555555555</v>
      </c>
      <c r="CR18" s="15">
        <v>0.12077777777777778</v>
      </c>
      <c r="CS18" s="15">
        <v>3.9288888888888894E-2</v>
      </c>
      <c r="CT18" s="15">
        <v>0.18248148148148152</v>
      </c>
      <c r="CU18" s="15">
        <v>6.3977777777777786E-2</v>
      </c>
      <c r="CV18" s="15">
        <v>0.12130370370370373</v>
      </c>
      <c r="CW18" s="15">
        <v>7.5659259259259259E-2</v>
      </c>
      <c r="CX18" s="15">
        <v>4.9022222222222231E-2</v>
      </c>
      <c r="CY18" s="15">
        <v>4.2318518518518519E-2</v>
      </c>
      <c r="CZ18" s="15">
        <v>4.1077777777777782E-2</v>
      </c>
      <c r="DA18" s="15">
        <v>2.961481481481482E-2</v>
      </c>
      <c r="DB18" s="16">
        <v>3.7822222222222222E-2</v>
      </c>
      <c r="DC18" s="10">
        <f t="shared" si="19"/>
        <v>1.0000000000000002</v>
      </c>
      <c r="DD18" s="14">
        <v>7.4947407407407407E-2</v>
      </c>
      <c r="DE18" s="15">
        <v>0.10470740740740739</v>
      </c>
      <c r="DF18" s="15">
        <v>0.11169925925925928</v>
      </c>
      <c r="DG18" s="15">
        <v>4.4779259259259269E-2</v>
      </c>
      <c r="DH18" s="15">
        <v>0.19377950617283951</v>
      </c>
      <c r="DI18" s="15">
        <v>6.8934814814814824E-2</v>
      </c>
      <c r="DJ18" s="15">
        <v>0.10156296296296299</v>
      </c>
      <c r="DK18" s="15">
        <v>7.7760740740740755E-2</v>
      </c>
      <c r="DL18" s="15">
        <v>5.126913580246914E-2</v>
      </c>
      <c r="DM18" s="15">
        <v>4.8281481481481488E-2</v>
      </c>
      <c r="DN18" s="15">
        <v>4.7161728395061733E-2</v>
      </c>
      <c r="DO18" s="15">
        <v>3.1940740740740742E-2</v>
      </c>
      <c r="DP18" s="16">
        <v>4.3175555555555564E-2</v>
      </c>
      <c r="DQ18" s="10">
        <f t="shared" si="20"/>
        <v>1.0000000000000002</v>
      </c>
      <c r="DR18" s="14">
        <v>6.3593925925925943E-2</v>
      </c>
      <c r="DS18" s="15">
        <v>0.11206817283950617</v>
      </c>
      <c r="DT18" s="15">
        <v>0.10859276543209877</v>
      </c>
      <c r="DU18" s="15">
        <v>4.0319432098765443E-2</v>
      </c>
      <c r="DV18" s="15">
        <v>0.19327649794238685</v>
      </c>
      <c r="DW18" s="15">
        <v>6.2659283950617289E-2</v>
      </c>
      <c r="DX18" s="15">
        <v>0.10772823456790127</v>
      </c>
      <c r="DY18" s="15">
        <v>7.8368032921810715E-2</v>
      </c>
      <c r="DZ18" s="15">
        <v>5.4911962962962975E-2</v>
      </c>
      <c r="EA18" s="15">
        <v>5.2188238683127573E-2</v>
      </c>
      <c r="EB18" s="15">
        <v>5.1442148148148154E-2</v>
      </c>
      <c r="EC18" s="15">
        <v>3.5098526748971196E-2</v>
      </c>
      <c r="ED18" s="16">
        <v>3.9752777777777783E-2</v>
      </c>
      <c r="EE18" s="10">
        <f t="shared" si="21"/>
        <v>1.0000000000000002</v>
      </c>
      <c r="EF18" s="14">
        <v>6.5677834567901244E-2</v>
      </c>
      <c r="EG18" s="15">
        <v>0.10329032222222222</v>
      </c>
      <c r="EH18" s="15">
        <v>0.10537133456790124</v>
      </c>
      <c r="EI18" s="15">
        <v>4.1741284362139926E-2</v>
      </c>
      <c r="EJ18" s="15">
        <v>0.19671270013717423</v>
      </c>
      <c r="EK18" s="15">
        <v>6.3459837448559681E-2</v>
      </c>
      <c r="EL18" s="15">
        <v>0.101712575308642</v>
      </c>
      <c r="EM18" s="15">
        <v>7.9053673251028828E-2</v>
      </c>
      <c r="EN18" s="15">
        <v>5.6315737585733897E-2</v>
      </c>
      <c r="EO18" s="15">
        <v>5.4779020164609067E-2</v>
      </c>
      <c r="EP18" s="15">
        <v>5.4272992729766822E-2</v>
      </c>
      <c r="EQ18" s="15">
        <v>3.6475032510288066E-2</v>
      </c>
      <c r="ER18" s="16">
        <v>4.1137655144032927E-2</v>
      </c>
      <c r="ES18" s="10">
        <f t="shared" si="22"/>
        <v>1.0000000000000002</v>
      </c>
      <c r="ET18" s="14">
        <v>6.2074846419753103E-2</v>
      </c>
      <c r="EU18" s="15">
        <v>0.10466206978052126</v>
      </c>
      <c r="EV18" s="15">
        <v>0.10371774019204391</v>
      </c>
      <c r="EW18" s="15">
        <v>4.0329334458161878E-2</v>
      </c>
      <c r="EX18" s="15">
        <v>0.19722228581161413</v>
      </c>
      <c r="EY18" s="15">
        <v>6.1403601371742111E-2</v>
      </c>
      <c r="EZ18" s="15">
        <v>0.10297039433470509</v>
      </c>
      <c r="FA18" s="15">
        <v>7.9354525176040247E-2</v>
      </c>
      <c r="FB18" s="15">
        <v>5.769436171467765E-2</v>
      </c>
      <c r="FC18" s="15">
        <v>5.6534180118884329E-2</v>
      </c>
      <c r="FD18" s="15">
        <v>5.6168459657064476E-2</v>
      </c>
      <c r="FE18" s="15">
        <v>3.7762267590306361E-2</v>
      </c>
      <c r="FF18" s="16">
        <v>4.0105933374485606E-2</v>
      </c>
      <c r="FG18" s="10">
        <f t="shared" si="23"/>
        <v>1.0000000000000002</v>
      </c>
      <c r="FH18" s="14">
        <v>6.227004086145406E-2</v>
      </c>
      <c r="FI18" s="15">
        <v>0.10178992644581619</v>
      </c>
      <c r="FJ18" s="15">
        <v>0.10240820400137175</v>
      </c>
      <c r="FK18" s="15">
        <v>4.0654642537265667E-2</v>
      </c>
      <c r="FL18" s="15">
        <v>0.19842134080048779</v>
      </c>
      <c r="FM18" s="15">
        <v>6.1398190575674444E-2</v>
      </c>
      <c r="FN18" s="15">
        <v>0.1010489900740741</v>
      </c>
      <c r="FO18" s="15">
        <v>7.9600728040237795E-2</v>
      </c>
      <c r="FP18" s="15">
        <v>5.8405586581466259E-2</v>
      </c>
      <c r="FQ18" s="15">
        <v>5.7676502371742121E-2</v>
      </c>
      <c r="FR18" s="15">
        <v>5.7448089082609372E-2</v>
      </c>
      <c r="FS18" s="15">
        <v>3.8445048466849568E-2</v>
      </c>
      <c r="FT18" s="16">
        <v>4.0432710160951083E-2</v>
      </c>
      <c r="FU18" s="10">
        <f t="shared" si="24"/>
        <v>1.0000000000000002</v>
      </c>
    </row>
    <row r="19" spans="1:177" ht="16.5" thickTop="1" thickBot="1" x14ac:dyDescent="0.3">
      <c r="A19" s="31" t="s">
        <v>13</v>
      </c>
      <c r="B19">
        <v>0</v>
      </c>
      <c r="E19" s="31" t="s">
        <v>13</v>
      </c>
      <c r="F19" s="27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1</v>
      </c>
      <c r="M19" s="28">
        <v>1</v>
      </c>
      <c r="N19" s="28">
        <v>0</v>
      </c>
      <c r="O19" s="28">
        <v>0</v>
      </c>
      <c r="P19" s="28">
        <v>0</v>
      </c>
      <c r="Q19" s="28">
        <v>0</v>
      </c>
      <c r="R19" s="42">
        <v>0</v>
      </c>
      <c r="S19" s="3">
        <f t="shared" si="1"/>
        <v>2</v>
      </c>
      <c r="U19" s="31" t="s">
        <v>13</v>
      </c>
      <c r="V19" s="18">
        <f t="shared" si="25"/>
        <v>0</v>
      </c>
      <c r="W19" s="19">
        <f t="shared" si="2"/>
        <v>0</v>
      </c>
      <c r="X19" s="19">
        <f t="shared" si="3"/>
        <v>0</v>
      </c>
      <c r="Y19" s="19">
        <f t="shared" si="4"/>
        <v>0</v>
      </c>
      <c r="Z19" s="19">
        <f t="shared" si="5"/>
        <v>0</v>
      </c>
      <c r="AA19" s="19">
        <f t="shared" si="6"/>
        <v>0</v>
      </c>
      <c r="AB19" s="19">
        <f t="shared" si="7"/>
        <v>0.5</v>
      </c>
      <c r="AC19" s="19">
        <f t="shared" si="8"/>
        <v>0.5</v>
      </c>
      <c r="AD19" s="19">
        <f t="shared" si="9"/>
        <v>0</v>
      </c>
      <c r="AE19" s="19">
        <f t="shared" si="10"/>
        <v>0</v>
      </c>
      <c r="AF19" s="19">
        <f t="shared" si="11"/>
        <v>0</v>
      </c>
      <c r="AG19" s="19">
        <f t="shared" si="12"/>
        <v>0</v>
      </c>
      <c r="AH19" s="20">
        <f t="shared" si="13"/>
        <v>0</v>
      </c>
      <c r="AI19" s="35">
        <f t="shared" si="14"/>
        <v>1</v>
      </c>
      <c r="AJ19" s="30"/>
      <c r="AK19" s="31" t="s">
        <v>13</v>
      </c>
      <c r="AL19" s="18">
        <v>0</v>
      </c>
      <c r="AM19" s="19">
        <v>0.33333333333333331</v>
      </c>
      <c r="AN19" s="19">
        <v>0.33333333333333331</v>
      </c>
      <c r="AO19" s="19">
        <v>0</v>
      </c>
      <c r="AP19" s="19">
        <v>0</v>
      </c>
      <c r="AQ19" s="19">
        <v>0</v>
      </c>
      <c r="AR19" s="19">
        <v>0.33333333333333331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20">
        <v>0</v>
      </c>
      <c r="AY19" s="7">
        <f t="shared" si="15"/>
        <v>1</v>
      </c>
      <c r="AZ19" s="18">
        <v>0.2</v>
      </c>
      <c r="BA19" s="19">
        <v>6.6666666666666666E-2</v>
      </c>
      <c r="BB19" s="19">
        <v>0.13333333333333333</v>
      </c>
      <c r="BC19" s="19">
        <v>6.6666666666666666E-2</v>
      </c>
      <c r="BD19" s="19">
        <v>0.2</v>
      </c>
      <c r="BE19" s="19">
        <v>0.13333333333333333</v>
      </c>
      <c r="BF19" s="19">
        <v>6.6666666666666666E-2</v>
      </c>
      <c r="BG19" s="19">
        <v>6.6666666666666666E-2</v>
      </c>
      <c r="BH19" s="19">
        <v>0</v>
      </c>
      <c r="BI19" s="19">
        <v>0</v>
      </c>
      <c r="BJ19" s="19">
        <v>0</v>
      </c>
      <c r="BK19" s="19">
        <v>0</v>
      </c>
      <c r="BL19" s="20">
        <v>6.6666666666666666E-2</v>
      </c>
      <c r="BM19" s="8">
        <f t="shared" si="16"/>
        <v>1</v>
      </c>
      <c r="BN19" s="18">
        <v>5.3333333333333344E-2</v>
      </c>
      <c r="BO19" s="19">
        <v>0.19111111111111109</v>
      </c>
      <c r="BP19" s="19">
        <v>0.15777777777777777</v>
      </c>
      <c r="BQ19" s="19">
        <v>3.333333333333334E-2</v>
      </c>
      <c r="BR19" s="19">
        <v>0.14777777777777779</v>
      </c>
      <c r="BS19" s="19">
        <v>6.0000000000000012E-2</v>
      </c>
      <c r="BT19" s="19">
        <v>0.16333333333333333</v>
      </c>
      <c r="BU19" s="19">
        <v>6.666666666666668E-2</v>
      </c>
      <c r="BV19" s="19">
        <v>3.6666666666666667E-2</v>
      </c>
      <c r="BW19" s="19">
        <v>2.0000000000000004E-2</v>
      </c>
      <c r="BX19" s="19">
        <v>2.0000000000000004E-2</v>
      </c>
      <c r="BY19" s="19">
        <v>2.0000000000000004E-2</v>
      </c>
      <c r="BZ19" s="20">
        <v>3.0000000000000002E-2</v>
      </c>
      <c r="CA19" s="7">
        <f t="shared" si="17"/>
        <v>1</v>
      </c>
      <c r="CB19" s="18">
        <v>0.10244444444444445</v>
      </c>
      <c r="CC19" s="19">
        <v>0.10077777777777777</v>
      </c>
      <c r="CD19" s="19">
        <v>0.12344444444444445</v>
      </c>
      <c r="CE19" s="19">
        <v>5.3000000000000012E-2</v>
      </c>
      <c r="CF19" s="19">
        <v>0.19133333333333336</v>
      </c>
      <c r="CG19" s="19">
        <v>8.455555555555555E-2</v>
      </c>
      <c r="CH19" s="19">
        <v>9.5777777777777795E-2</v>
      </c>
      <c r="CI19" s="19">
        <v>7.4666666666666673E-2</v>
      </c>
      <c r="CJ19" s="19">
        <v>3.8111111111111116E-2</v>
      </c>
      <c r="CK19" s="19">
        <v>3.3666666666666664E-2</v>
      </c>
      <c r="CL19" s="19">
        <v>3.1444444444444442E-2</v>
      </c>
      <c r="CM19" s="19">
        <v>2.1444444444444443E-2</v>
      </c>
      <c r="CN19" s="20">
        <v>4.933333333333334E-2</v>
      </c>
      <c r="CO19" s="9">
        <f t="shared" si="18"/>
        <v>0.99999999999999978</v>
      </c>
      <c r="CP19" s="18">
        <v>6.4000000000000015E-2</v>
      </c>
      <c r="CQ19" s="19">
        <v>0.13265555555555555</v>
      </c>
      <c r="CR19" s="19">
        <v>0.12077777777777778</v>
      </c>
      <c r="CS19" s="19">
        <v>3.9288888888888894E-2</v>
      </c>
      <c r="CT19" s="19">
        <v>0.18248148148148152</v>
      </c>
      <c r="CU19" s="19">
        <v>6.3977777777777786E-2</v>
      </c>
      <c r="CV19" s="19">
        <v>0.12130370370370373</v>
      </c>
      <c r="CW19" s="19">
        <v>7.5659259259259259E-2</v>
      </c>
      <c r="CX19" s="19">
        <v>4.9022222222222231E-2</v>
      </c>
      <c r="CY19" s="19">
        <v>4.2318518518518519E-2</v>
      </c>
      <c r="CZ19" s="19">
        <v>4.1077777777777782E-2</v>
      </c>
      <c r="DA19" s="19">
        <v>2.961481481481482E-2</v>
      </c>
      <c r="DB19" s="20">
        <v>3.7822222222222222E-2</v>
      </c>
      <c r="DC19" s="10">
        <f t="shared" si="19"/>
        <v>1.0000000000000002</v>
      </c>
      <c r="DD19" s="18">
        <v>7.4947407407407407E-2</v>
      </c>
      <c r="DE19" s="19">
        <v>0.10470740740740739</v>
      </c>
      <c r="DF19" s="19">
        <v>0.11169925925925928</v>
      </c>
      <c r="DG19" s="19">
        <v>4.4779259259259269E-2</v>
      </c>
      <c r="DH19" s="19">
        <v>0.19377950617283951</v>
      </c>
      <c r="DI19" s="19">
        <v>6.8934814814814824E-2</v>
      </c>
      <c r="DJ19" s="19">
        <v>0.10156296296296299</v>
      </c>
      <c r="DK19" s="19">
        <v>7.7760740740740755E-2</v>
      </c>
      <c r="DL19" s="19">
        <v>5.126913580246914E-2</v>
      </c>
      <c r="DM19" s="19">
        <v>4.8281481481481488E-2</v>
      </c>
      <c r="DN19" s="19">
        <v>4.7161728395061733E-2</v>
      </c>
      <c r="DO19" s="19">
        <v>3.1940740740740742E-2</v>
      </c>
      <c r="DP19" s="20">
        <v>4.3175555555555564E-2</v>
      </c>
      <c r="DQ19" s="10">
        <f t="shared" si="20"/>
        <v>1.0000000000000002</v>
      </c>
      <c r="DR19" s="18">
        <v>6.3593925925925943E-2</v>
      </c>
      <c r="DS19" s="19">
        <v>0.11206817283950617</v>
      </c>
      <c r="DT19" s="19">
        <v>0.10859276543209877</v>
      </c>
      <c r="DU19" s="19">
        <v>4.0319432098765443E-2</v>
      </c>
      <c r="DV19" s="19">
        <v>0.19327649794238685</v>
      </c>
      <c r="DW19" s="19">
        <v>6.2659283950617289E-2</v>
      </c>
      <c r="DX19" s="19">
        <v>0.10772823456790127</v>
      </c>
      <c r="DY19" s="19">
        <v>7.8368032921810715E-2</v>
      </c>
      <c r="DZ19" s="19">
        <v>5.4911962962962975E-2</v>
      </c>
      <c r="EA19" s="19">
        <v>5.2188238683127573E-2</v>
      </c>
      <c r="EB19" s="19">
        <v>5.1442148148148154E-2</v>
      </c>
      <c r="EC19" s="19">
        <v>3.5098526748971196E-2</v>
      </c>
      <c r="ED19" s="20">
        <v>3.9752777777777783E-2</v>
      </c>
      <c r="EE19" s="10">
        <f t="shared" si="21"/>
        <v>1.0000000000000002</v>
      </c>
      <c r="EF19" s="18">
        <v>6.5677834567901244E-2</v>
      </c>
      <c r="EG19" s="19">
        <v>0.10329032222222222</v>
      </c>
      <c r="EH19" s="19">
        <v>0.10537133456790124</v>
      </c>
      <c r="EI19" s="19">
        <v>4.1741284362139926E-2</v>
      </c>
      <c r="EJ19" s="19">
        <v>0.19671270013717423</v>
      </c>
      <c r="EK19" s="19">
        <v>6.3459837448559681E-2</v>
      </c>
      <c r="EL19" s="19">
        <v>0.101712575308642</v>
      </c>
      <c r="EM19" s="19">
        <v>7.9053673251028828E-2</v>
      </c>
      <c r="EN19" s="19">
        <v>5.6315737585733897E-2</v>
      </c>
      <c r="EO19" s="19">
        <v>5.4779020164609067E-2</v>
      </c>
      <c r="EP19" s="19">
        <v>5.4272992729766822E-2</v>
      </c>
      <c r="EQ19" s="19">
        <v>3.6475032510288066E-2</v>
      </c>
      <c r="ER19" s="20">
        <v>4.1137655144032927E-2</v>
      </c>
      <c r="ES19" s="10">
        <f t="shared" si="22"/>
        <v>1.0000000000000002</v>
      </c>
      <c r="ET19" s="18">
        <v>6.2074846419753103E-2</v>
      </c>
      <c r="EU19" s="19">
        <v>0.10466206978052126</v>
      </c>
      <c r="EV19" s="19">
        <v>0.10371774019204391</v>
      </c>
      <c r="EW19" s="19">
        <v>4.0329334458161878E-2</v>
      </c>
      <c r="EX19" s="19">
        <v>0.19722228581161413</v>
      </c>
      <c r="EY19" s="19">
        <v>6.1403601371742111E-2</v>
      </c>
      <c r="EZ19" s="19">
        <v>0.10297039433470509</v>
      </c>
      <c r="FA19" s="19">
        <v>7.9354525176040247E-2</v>
      </c>
      <c r="FB19" s="19">
        <v>5.769436171467765E-2</v>
      </c>
      <c r="FC19" s="19">
        <v>5.6534180118884329E-2</v>
      </c>
      <c r="FD19" s="19">
        <v>5.6168459657064476E-2</v>
      </c>
      <c r="FE19" s="19">
        <v>3.7762267590306361E-2</v>
      </c>
      <c r="FF19" s="20">
        <v>4.0105933374485606E-2</v>
      </c>
      <c r="FG19" s="10">
        <f t="shared" si="23"/>
        <v>1.0000000000000002</v>
      </c>
      <c r="FH19" s="18">
        <v>6.227004086145406E-2</v>
      </c>
      <c r="FI19" s="19">
        <v>0.10178992644581619</v>
      </c>
      <c r="FJ19" s="19">
        <v>0.10240820400137175</v>
      </c>
      <c r="FK19" s="19">
        <v>4.0654642537265667E-2</v>
      </c>
      <c r="FL19" s="19">
        <v>0.19842134080048779</v>
      </c>
      <c r="FM19" s="19">
        <v>6.1398190575674444E-2</v>
      </c>
      <c r="FN19" s="19">
        <v>0.1010489900740741</v>
      </c>
      <c r="FO19" s="19">
        <v>7.9600728040237795E-2</v>
      </c>
      <c r="FP19" s="19">
        <v>5.8405586581466259E-2</v>
      </c>
      <c r="FQ19" s="19">
        <v>5.7676502371742121E-2</v>
      </c>
      <c r="FR19" s="19">
        <v>5.7448089082609372E-2</v>
      </c>
      <c r="FS19" s="19">
        <v>3.8445048466849568E-2</v>
      </c>
      <c r="FT19" s="20">
        <v>4.0432710160951083E-2</v>
      </c>
      <c r="FU19" s="10">
        <f t="shared" si="24"/>
        <v>1.0000000000000002</v>
      </c>
    </row>
    <row r="20" spans="1:177" ht="15.75" thickTop="1" x14ac:dyDescent="0.25">
      <c r="F20" s="41">
        <f>SUM(F7:F19)</f>
        <v>3</v>
      </c>
      <c r="G20" s="41">
        <f t="shared" ref="G20:R20" si="26">SUM(G7:G19)</f>
        <v>5</v>
      </c>
      <c r="H20" s="41">
        <f t="shared" si="26"/>
        <v>5</v>
      </c>
      <c r="I20" s="41">
        <f t="shared" si="26"/>
        <v>2</v>
      </c>
      <c r="J20" s="41">
        <f t="shared" si="26"/>
        <v>10</v>
      </c>
      <c r="K20" s="41">
        <f t="shared" si="26"/>
        <v>3</v>
      </c>
      <c r="L20" s="41">
        <f t="shared" si="26"/>
        <v>5</v>
      </c>
      <c r="M20" s="41">
        <f t="shared" si="26"/>
        <v>4</v>
      </c>
      <c r="N20" s="41">
        <f t="shared" si="26"/>
        <v>3</v>
      </c>
      <c r="O20" s="41">
        <f t="shared" si="26"/>
        <v>3</v>
      </c>
      <c r="P20" s="41">
        <f t="shared" si="26"/>
        <v>3</v>
      </c>
      <c r="Q20" s="41">
        <f t="shared" si="26"/>
        <v>2</v>
      </c>
      <c r="R20" s="41">
        <f t="shared" si="26"/>
        <v>2</v>
      </c>
      <c r="S20" s="4" t="b">
        <f>SUM(F20:R20)=SUM(S7:S19)</f>
        <v>1</v>
      </c>
      <c r="AK20" s="31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</row>
    <row r="26" spans="1:177" x14ac:dyDescent="0.25">
      <c r="U26" s="57"/>
      <c r="V26" s="57"/>
    </row>
    <row r="28" spans="1:177" x14ac:dyDescent="0.25">
      <c r="R28" s="55" t="s">
        <v>31</v>
      </c>
      <c r="S28" s="55"/>
      <c r="U28" s="55" t="s">
        <v>30</v>
      </c>
      <c r="V28" s="55"/>
    </row>
    <row r="29" spans="1:177" x14ac:dyDescent="0.25">
      <c r="R29" s="38" t="s">
        <v>16</v>
      </c>
      <c r="S29" s="39" t="s">
        <v>17</v>
      </c>
      <c r="U29" s="38" t="s">
        <v>16</v>
      </c>
      <c r="V29" s="39" t="s">
        <v>17</v>
      </c>
    </row>
    <row r="30" spans="1:177" x14ac:dyDescent="0.25">
      <c r="R30" s="36" t="s">
        <v>1</v>
      </c>
      <c r="S30" s="37">
        <f>INDEX($AL$7:$AX$19,2, MATCH(R30,$AL$6:$AX$6,0))</f>
        <v>0.33333333333333331</v>
      </c>
      <c r="U30" s="36" t="s">
        <v>1</v>
      </c>
      <c r="V30" s="37">
        <f t="array" ref="V30">INDEX($FH$7:$FT$19,2, MATCH(U30,$FH$6:$FT$6,0))</f>
        <v>0.10178992644581619</v>
      </c>
    </row>
    <row r="31" spans="1:177" x14ac:dyDescent="0.25">
      <c r="R31" s="40" t="s">
        <v>2</v>
      </c>
      <c r="S31" s="37">
        <f t="shared" ref="S31:S42" si="27">INDEX($AL$7:$AX$19,2, MATCH(R31,$AL$6:$AX$6,0))</f>
        <v>0.33333333333333331</v>
      </c>
      <c r="U31" s="40" t="s">
        <v>2</v>
      </c>
      <c r="V31" s="37">
        <f t="array" ref="V31">INDEX($FH$7:$FT$19,2, MATCH(U31,$FH$6:$FT$6,0))</f>
        <v>0.10240820400137175</v>
      </c>
    </row>
    <row r="32" spans="1:177" x14ac:dyDescent="0.25">
      <c r="R32" s="40" t="s">
        <v>4</v>
      </c>
      <c r="S32" s="37">
        <f t="shared" si="27"/>
        <v>0</v>
      </c>
      <c r="U32" s="40" t="s">
        <v>4</v>
      </c>
      <c r="V32" s="37">
        <f t="array" ref="V32">INDEX($FH$7:$FT$19,2, MATCH(U32,$FH$6:$FT$6,0))</f>
        <v>0.19842134080048779</v>
      </c>
    </row>
    <row r="33" spans="18:23" x14ac:dyDescent="0.25">
      <c r="R33" s="40" t="s">
        <v>0</v>
      </c>
      <c r="S33" s="37">
        <f t="shared" si="27"/>
        <v>0</v>
      </c>
      <c r="U33" s="40" t="s">
        <v>0</v>
      </c>
      <c r="V33" s="37">
        <f t="array" ref="V33">INDEX($FH$7:$FT$19,2, MATCH(U33,$FH$6:$FT$6,0))</f>
        <v>6.227004086145406E-2</v>
      </c>
    </row>
    <row r="34" spans="18:23" x14ac:dyDescent="0.25">
      <c r="R34" s="40" t="s">
        <v>7</v>
      </c>
      <c r="S34" s="37">
        <f t="shared" si="27"/>
        <v>0</v>
      </c>
      <c r="U34" s="40" t="s">
        <v>7</v>
      </c>
      <c r="V34" s="37">
        <f t="array" ref="V34">INDEX($FH$7:$FT$19,2, MATCH(U34,$FH$6:$FT$6,0))</f>
        <v>7.9600728040237795E-2</v>
      </c>
    </row>
    <row r="35" spans="18:23" x14ac:dyDescent="0.25">
      <c r="R35" s="40" t="s">
        <v>13</v>
      </c>
      <c r="S35" s="37">
        <f t="shared" si="27"/>
        <v>0</v>
      </c>
      <c r="U35" s="40" t="s">
        <v>13</v>
      </c>
      <c r="V35" s="37">
        <f t="array" ref="V35">INDEX($FH$7:$FT$19,2, MATCH(U35,$FH$6:$FT$6,0))</f>
        <v>4.0432710160951083E-2</v>
      </c>
    </row>
    <row r="36" spans="18:23" x14ac:dyDescent="0.25">
      <c r="R36" s="40" t="s">
        <v>11</v>
      </c>
      <c r="S36" s="37">
        <f t="shared" si="27"/>
        <v>0</v>
      </c>
      <c r="U36" s="40" t="s">
        <v>11</v>
      </c>
      <c r="V36" s="37">
        <f t="array" ref="V36">INDEX($FH$7:$FT$19,2, MATCH(U36,$FH$6:$FT$6,0))</f>
        <v>3.8445048466849568E-2</v>
      </c>
    </row>
    <row r="37" spans="18:23" x14ac:dyDescent="0.25">
      <c r="R37" s="40" t="s">
        <v>9</v>
      </c>
      <c r="S37" s="37">
        <f t="shared" si="27"/>
        <v>0</v>
      </c>
      <c r="U37" s="40" t="s">
        <v>9</v>
      </c>
      <c r="V37" s="37">
        <f t="array" ref="V37">INDEX($FH$7:$FT$19,2, MATCH(U37,$FH$6:$FT$6,0))</f>
        <v>5.7676502371742121E-2</v>
      </c>
    </row>
    <row r="38" spans="18:23" x14ac:dyDescent="0.25">
      <c r="R38" s="40" t="s">
        <v>5</v>
      </c>
      <c r="S38" s="37">
        <f t="shared" si="27"/>
        <v>0</v>
      </c>
      <c r="U38" s="40" t="s">
        <v>5</v>
      </c>
      <c r="V38" s="37">
        <f t="array" ref="V38">INDEX($FH$7:$FT$19,2, MATCH(U38,$FH$6:$FT$6,0))</f>
        <v>6.1398190575674444E-2</v>
      </c>
    </row>
    <row r="39" spans="18:23" x14ac:dyDescent="0.25">
      <c r="R39" s="40" t="s">
        <v>6</v>
      </c>
      <c r="S39" s="37">
        <f t="shared" si="27"/>
        <v>0.33333333333333331</v>
      </c>
      <c r="U39" s="40" t="s">
        <v>6</v>
      </c>
      <c r="V39" s="37">
        <f t="array" ref="V39">INDEX($FH$7:$FT$19,2, MATCH(U39,$FH$6:$FT$6,0))</f>
        <v>0.1010489900740741</v>
      </c>
    </row>
    <row r="40" spans="18:23" x14ac:dyDescent="0.25">
      <c r="R40" s="40" t="s">
        <v>10</v>
      </c>
      <c r="S40" s="37">
        <f t="shared" si="27"/>
        <v>0</v>
      </c>
      <c r="U40" s="40" t="s">
        <v>10</v>
      </c>
      <c r="V40" s="37">
        <f t="array" ref="V40">INDEX($FH$7:$FT$19,2, MATCH(U40,$FH$6:$FT$6,0))</f>
        <v>5.7448089082609372E-2</v>
      </c>
    </row>
    <row r="41" spans="18:23" x14ac:dyDescent="0.25">
      <c r="R41" s="40" t="s">
        <v>3</v>
      </c>
      <c r="S41" s="37">
        <f t="shared" si="27"/>
        <v>0</v>
      </c>
      <c r="U41" s="40" t="s">
        <v>3</v>
      </c>
      <c r="V41" s="37">
        <f t="array" ref="V41">INDEX($FH$7:$FT$19,2, MATCH(U41,$FH$6:$FT$6,0))</f>
        <v>4.0654642537265667E-2</v>
      </c>
    </row>
    <row r="42" spans="18:23" x14ac:dyDescent="0.25">
      <c r="R42" s="40" t="s">
        <v>8</v>
      </c>
      <c r="S42" s="37">
        <f t="shared" si="27"/>
        <v>0</v>
      </c>
      <c r="U42" s="40" t="s">
        <v>8</v>
      </c>
      <c r="V42" s="37">
        <f t="array" ref="V42">INDEX($FH$7:$FT$19,2, MATCH(U42,$FH$6:$FT$6,0))</f>
        <v>5.8405586581466259E-2</v>
      </c>
    </row>
    <row r="43" spans="18:23" x14ac:dyDescent="0.25">
      <c r="V43" s="6"/>
      <c r="W43" s="6"/>
    </row>
  </sheetData>
  <autoFilter ref="U29:V29" xr:uid="{FFAA2853-7BC6-4F8E-B241-50F4420E2FFB}"/>
  <mergeCells count="15">
    <mergeCell ref="I3:L3"/>
    <mergeCell ref="Z3:AC3"/>
    <mergeCell ref="AQ3:AR3"/>
    <mergeCell ref="FM3:FN3"/>
    <mergeCell ref="U26:V26"/>
    <mergeCell ref="BE3:BF3"/>
    <mergeCell ref="BT3:BU3"/>
    <mergeCell ref="CG3:CH3"/>
    <mergeCell ref="CU3:CV3"/>
    <mergeCell ref="R28:S28"/>
    <mergeCell ref="DH3:DI3"/>
    <mergeCell ref="DW3:DX3"/>
    <mergeCell ref="EK3:EL3"/>
    <mergeCell ref="EY3:EZ3"/>
    <mergeCell ref="U28:V28"/>
  </mergeCells>
  <conditionalFormatting sqref="V30:V42">
    <cfRule type="cellIs" dxfId="1" priority="2" operator="equal">
      <formula>MAX($V$30:$V$42)</formula>
    </cfRule>
  </conditionalFormatting>
  <conditionalFormatting sqref="S30:S42">
    <cfRule type="cellIs" dxfId="0" priority="1" operator="equal">
      <formula>MAX($V$30:$V$42)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CB9-CECE-4287-A8BB-DE05999AAA2D}">
  <sheetPr codeName="Sheet2"/>
  <dimension ref="B3:N1005"/>
  <sheetViews>
    <sheetView showGridLines="0" workbookViewId="0">
      <selection activeCell="N35" sqref="N35"/>
    </sheetView>
  </sheetViews>
  <sheetFormatPr defaultRowHeight="15" x14ac:dyDescent="0.25"/>
  <cols>
    <col min="2" max="2" width="20.85546875" bestFit="1" customWidth="1"/>
    <col min="3" max="3" width="12" bestFit="1" customWidth="1"/>
    <col min="4" max="5" width="12" customWidth="1"/>
    <col min="6" max="10" width="17.7109375" customWidth="1"/>
    <col min="11" max="14" width="17.7109375" style="44" customWidth="1"/>
    <col min="15" max="15" width="17.7109375" customWidth="1"/>
  </cols>
  <sheetData>
    <row r="3" spans="2:14" x14ac:dyDescent="0.25">
      <c r="B3" t="s">
        <v>40</v>
      </c>
      <c r="C3" s="32">
        <v>107</v>
      </c>
      <c r="D3" s="58" t="s">
        <v>52</v>
      </c>
      <c r="E3" s="58"/>
      <c r="F3" s="58"/>
      <c r="G3" s="58"/>
    </row>
    <row r="4" spans="2:14" ht="15.75" thickBot="1" x14ac:dyDescent="0.3">
      <c r="B4" t="s">
        <v>41</v>
      </c>
      <c r="C4" s="32">
        <v>107</v>
      </c>
      <c r="D4" s="58"/>
      <c r="E4" s="58"/>
      <c r="F4" s="58"/>
      <c r="G4" s="58"/>
      <c r="M4" s="54" t="s">
        <v>53</v>
      </c>
      <c r="N4" s="54">
        <f ca="1">AVERAGE(N6:N1005)</f>
        <v>11564.88</v>
      </c>
    </row>
    <row r="5" spans="2:14" ht="15.75" thickBot="1" x14ac:dyDescent="0.3">
      <c r="B5" s="32" t="s">
        <v>34</v>
      </c>
      <c r="C5" s="30">
        <v>0.05</v>
      </c>
      <c r="F5" s="45" t="s">
        <v>33</v>
      </c>
      <c r="G5" s="45" t="s">
        <v>32</v>
      </c>
      <c r="H5" s="45" t="s">
        <v>35</v>
      </c>
      <c r="I5" s="45" t="s">
        <v>36</v>
      </c>
      <c r="J5" s="45" t="s">
        <v>38</v>
      </c>
      <c r="K5" s="53" t="s">
        <v>51</v>
      </c>
      <c r="L5" s="47" t="s">
        <v>37</v>
      </c>
      <c r="M5" s="47" t="s">
        <v>39</v>
      </c>
      <c r="N5" s="47" t="s">
        <v>48</v>
      </c>
    </row>
    <row r="6" spans="2:14" ht="15.75" thickTop="1" x14ac:dyDescent="0.25">
      <c r="B6" s="43"/>
      <c r="F6" s="31">
        <v>1</v>
      </c>
      <c r="G6">
        <f ca="1">C8</f>
        <v>107</v>
      </c>
      <c r="H6">
        <f ca="1">C9</f>
        <v>7</v>
      </c>
      <c r="I6">
        <f ca="1">C10</f>
        <v>0</v>
      </c>
      <c r="J6">
        <f ca="1">C11</f>
        <v>100</v>
      </c>
      <c r="K6" s="44">
        <f ca="1">C12</f>
        <v>15000</v>
      </c>
      <c r="L6" s="44">
        <f ca="1">C13</f>
        <v>-3000</v>
      </c>
      <c r="M6" s="44">
        <f ca="1">C14</f>
        <v>0</v>
      </c>
      <c r="N6" s="44">
        <f ca="1">C15</f>
        <v>12000</v>
      </c>
    </row>
    <row r="7" spans="2:14" x14ac:dyDescent="0.25">
      <c r="B7" s="43"/>
      <c r="F7" s="31">
        <f>F6+1</f>
        <v>2</v>
      </c>
      <c r="G7">
        <f t="dataTable" ref="G7:N1005" dt2D="0" dtr="0" r1="E6" ca="1"/>
        <v>107</v>
      </c>
      <c r="H7">
        <v>5</v>
      </c>
      <c r="I7">
        <v>2</v>
      </c>
      <c r="J7">
        <v>100</v>
      </c>
      <c r="K7" s="44">
        <v>15000</v>
      </c>
      <c r="L7" s="44">
        <v>-3000</v>
      </c>
      <c r="M7" s="44">
        <v>-400</v>
      </c>
      <c r="N7" s="44">
        <v>11600</v>
      </c>
    </row>
    <row r="8" spans="2:14" x14ac:dyDescent="0.25">
      <c r="B8" t="s">
        <v>42</v>
      </c>
      <c r="C8">
        <f ca="1">RANDBETWEEN(C4,C3)</f>
        <v>107</v>
      </c>
      <c r="F8" s="31">
        <f t="shared" ref="F8:F71" si="0">F7+1</f>
        <v>3</v>
      </c>
      <c r="G8">
        <v>107</v>
      </c>
      <c r="H8">
        <v>8</v>
      </c>
      <c r="I8">
        <v>0</v>
      </c>
      <c r="J8">
        <v>99</v>
      </c>
      <c r="K8" s="44">
        <v>14850</v>
      </c>
      <c r="L8" s="44">
        <v>-2970</v>
      </c>
      <c r="M8" s="44">
        <v>0</v>
      </c>
      <c r="N8" s="44">
        <v>11880</v>
      </c>
    </row>
    <row r="9" spans="2:14" x14ac:dyDescent="0.25">
      <c r="B9" t="s">
        <v>43</v>
      </c>
      <c r="C9">
        <f ca="1">_xlfn.BINOM.INV(C8,C5,RAND())</f>
        <v>7</v>
      </c>
      <c r="F9" s="31">
        <f t="shared" si="0"/>
        <v>4</v>
      </c>
      <c r="G9">
        <v>107</v>
      </c>
      <c r="H9">
        <v>7</v>
      </c>
      <c r="I9">
        <v>0</v>
      </c>
      <c r="J9">
        <v>100</v>
      </c>
      <c r="K9" s="44">
        <v>15000</v>
      </c>
      <c r="L9" s="44">
        <v>-3000</v>
      </c>
      <c r="M9" s="44">
        <v>0</v>
      </c>
      <c r="N9" s="44">
        <v>12000</v>
      </c>
    </row>
    <row r="10" spans="2:14" x14ac:dyDescent="0.25">
      <c r="B10" t="s">
        <v>44</v>
      </c>
      <c r="C10">
        <f ca="1">MAX(0,C8-C9-100)</f>
        <v>0</v>
      </c>
      <c r="F10" s="31">
        <f t="shared" si="0"/>
        <v>5</v>
      </c>
      <c r="G10">
        <v>107</v>
      </c>
      <c r="H10">
        <v>6</v>
      </c>
      <c r="I10">
        <v>1</v>
      </c>
      <c r="J10">
        <v>100</v>
      </c>
      <c r="K10" s="44">
        <v>15000</v>
      </c>
      <c r="L10" s="44">
        <v>-3000</v>
      </c>
      <c r="M10" s="44">
        <v>-200</v>
      </c>
      <c r="N10" s="44">
        <v>11800</v>
      </c>
    </row>
    <row r="11" spans="2:14" x14ac:dyDescent="0.25">
      <c r="B11" t="s">
        <v>45</v>
      </c>
      <c r="C11">
        <f ca="1">C8-C9-C10</f>
        <v>100</v>
      </c>
      <c r="D11" s="46">
        <v>150</v>
      </c>
      <c r="E11" s="46"/>
      <c r="F11" s="31">
        <f t="shared" si="0"/>
        <v>6</v>
      </c>
      <c r="G11">
        <v>107</v>
      </c>
      <c r="H11">
        <v>6</v>
      </c>
      <c r="I11">
        <v>1</v>
      </c>
      <c r="J11">
        <v>100</v>
      </c>
      <c r="K11" s="44">
        <v>15000</v>
      </c>
      <c r="L11" s="44">
        <v>-3000</v>
      </c>
      <c r="M11" s="44">
        <v>-200</v>
      </c>
      <c r="N11" s="44">
        <v>11800</v>
      </c>
    </row>
    <row r="12" spans="2:14" x14ac:dyDescent="0.25">
      <c r="B12" t="s">
        <v>51</v>
      </c>
      <c r="C12" s="50">
        <f ca="1">C11*D11</f>
        <v>15000</v>
      </c>
      <c r="D12" s="44">
        <v>30</v>
      </c>
      <c r="E12" s="44"/>
      <c r="F12" s="31">
        <f t="shared" si="0"/>
        <v>7</v>
      </c>
      <c r="G12">
        <v>107</v>
      </c>
      <c r="H12">
        <v>5</v>
      </c>
      <c r="I12">
        <v>2</v>
      </c>
      <c r="J12">
        <v>100</v>
      </c>
      <c r="K12" s="44">
        <v>15000</v>
      </c>
      <c r="L12" s="44">
        <v>-3000</v>
      </c>
      <c r="M12" s="44">
        <v>-400</v>
      </c>
      <c r="N12" s="44">
        <v>11600</v>
      </c>
    </row>
    <row r="13" spans="2:14" x14ac:dyDescent="0.25">
      <c r="B13" t="s">
        <v>46</v>
      </c>
      <c r="C13" s="51">
        <f ca="1">-1*D12*C11</f>
        <v>-3000</v>
      </c>
      <c r="D13" s="44">
        <v>200</v>
      </c>
      <c r="E13" s="44"/>
      <c r="F13" s="31">
        <f t="shared" si="0"/>
        <v>8</v>
      </c>
      <c r="G13">
        <v>107</v>
      </c>
      <c r="H13">
        <v>3</v>
      </c>
      <c r="I13">
        <v>4</v>
      </c>
      <c r="J13">
        <v>100</v>
      </c>
      <c r="K13" s="44">
        <v>15000</v>
      </c>
      <c r="L13" s="44">
        <v>-3000</v>
      </c>
      <c r="M13" s="44">
        <v>-800</v>
      </c>
      <c r="N13" s="44">
        <v>11200</v>
      </c>
    </row>
    <row r="14" spans="2:14" x14ac:dyDescent="0.25">
      <c r="B14" t="s">
        <v>47</v>
      </c>
      <c r="C14" s="52">
        <f ca="1">-1*D13*C10</f>
        <v>0</v>
      </c>
      <c r="F14" s="31">
        <f t="shared" si="0"/>
        <v>9</v>
      </c>
      <c r="G14">
        <v>107</v>
      </c>
      <c r="H14">
        <v>3</v>
      </c>
      <c r="I14">
        <v>4</v>
      </c>
      <c r="J14">
        <v>100</v>
      </c>
      <c r="K14" s="44">
        <v>15000</v>
      </c>
      <c r="L14" s="44">
        <v>-3000</v>
      </c>
      <c r="M14" s="44">
        <v>-800</v>
      </c>
      <c r="N14" s="44">
        <v>11200</v>
      </c>
    </row>
    <row r="15" spans="2:14" x14ac:dyDescent="0.25">
      <c r="B15" t="s">
        <v>48</v>
      </c>
      <c r="C15" s="49">
        <f ca="1">C14+C13+C12</f>
        <v>12000</v>
      </c>
      <c r="F15" s="31">
        <f t="shared" si="0"/>
        <v>10</v>
      </c>
      <c r="G15">
        <v>107</v>
      </c>
      <c r="H15">
        <v>7</v>
      </c>
      <c r="I15">
        <v>0</v>
      </c>
      <c r="J15">
        <v>100</v>
      </c>
      <c r="K15" s="44">
        <v>15000</v>
      </c>
      <c r="L15" s="44">
        <v>-3000</v>
      </c>
      <c r="M15" s="44">
        <v>0</v>
      </c>
      <c r="N15" s="44">
        <v>12000</v>
      </c>
    </row>
    <row r="16" spans="2:14" x14ac:dyDescent="0.25">
      <c r="F16" s="31">
        <f t="shared" si="0"/>
        <v>11</v>
      </c>
      <c r="G16">
        <v>107</v>
      </c>
      <c r="H16">
        <v>3</v>
      </c>
      <c r="I16">
        <v>4</v>
      </c>
      <c r="J16">
        <v>100</v>
      </c>
      <c r="K16" s="44">
        <v>15000</v>
      </c>
      <c r="L16" s="44">
        <v>-3000</v>
      </c>
      <c r="M16" s="44">
        <v>-800</v>
      </c>
      <c r="N16" s="44">
        <v>11200</v>
      </c>
    </row>
    <row r="17" spans="2:14" x14ac:dyDescent="0.25">
      <c r="F17" s="31">
        <f t="shared" si="0"/>
        <v>12</v>
      </c>
      <c r="G17">
        <v>107</v>
      </c>
      <c r="H17">
        <v>4</v>
      </c>
      <c r="I17">
        <v>3</v>
      </c>
      <c r="J17">
        <v>100</v>
      </c>
      <c r="K17" s="44">
        <v>15000</v>
      </c>
      <c r="L17" s="44">
        <v>-3000</v>
      </c>
      <c r="M17" s="44">
        <v>-600</v>
      </c>
      <c r="N17" s="44">
        <v>11400</v>
      </c>
    </row>
    <row r="18" spans="2:14" x14ac:dyDescent="0.25">
      <c r="B18" t="s">
        <v>49</v>
      </c>
      <c r="C18" s="48">
        <f ca="1">MAX(N6:N10010)</f>
        <v>12000</v>
      </c>
      <c r="F18" s="31">
        <f t="shared" si="0"/>
        <v>13</v>
      </c>
      <c r="G18">
        <v>107</v>
      </c>
      <c r="H18">
        <v>9</v>
      </c>
      <c r="I18">
        <v>0</v>
      </c>
      <c r="J18">
        <v>98</v>
      </c>
      <c r="K18" s="44">
        <v>14700</v>
      </c>
      <c r="L18" s="44">
        <v>-2940</v>
      </c>
      <c r="M18" s="44">
        <v>0</v>
      </c>
      <c r="N18" s="44">
        <v>11760</v>
      </c>
    </row>
    <row r="19" spans="2:14" x14ac:dyDescent="0.25">
      <c r="B19" t="s">
        <v>50</v>
      </c>
      <c r="C19" s="34">
        <f ca="1">INDEX(Sims,MATCH(C18,N6:N1006,0),2)</f>
        <v>107</v>
      </c>
      <c r="F19" s="31">
        <f t="shared" si="0"/>
        <v>14</v>
      </c>
      <c r="G19">
        <v>107</v>
      </c>
      <c r="H19">
        <v>4</v>
      </c>
      <c r="I19">
        <v>3</v>
      </c>
      <c r="J19">
        <v>100</v>
      </c>
      <c r="K19" s="44">
        <v>15000</v>
      </c>
      <c r="L19" s="44">
        <v>-3000</v>
      </c>
      <c r="M19" s="44">
        <v>-600</v>
      </c>
      <c r="N19" s="44">
        <v>11400</v>
      </c>
    </row>
    <row r="20" spans="2:14" x14ac:dyDescent="0.25">
      <c r="F20" s="31">
        <f t="shared" si="0"/>
        <v>15</v>
      </c>
      <c r="G20">
        <v>107</v>
      </c>
      <c r="H20">
        <v>5</v>
      </c>
      <c r="I20">
        <v>2</v>
      </c>
      <c r="J20">
        <v>100</v>
      </c>
      <c r="K20" s="44">
        <v>15000</v>
      </c>
      <c r="L20" s="44">
        <v>-3000</v>
      </c>
      <c r="M20" s="44">
        <v>-400</v>
      </c>
      <c r="N20" s="44">
        <v>11600</v>
      </c>
    </row>
    <row r="21" spans="2:14" x14ac:dyDescent="0.25">
      <c r="F21" s="31">
        <f t="shared" si="0"/>
        <v>16</v>
      </c>
      <c r="G21">
        <v>107</v>
      </c>
      <c r="H21">
        <v>6</v>
      </c>
      <c r="I21">
        <v>1</v>
      </c>
      <c r="J21">
        <v>100</v>
      </c>
      <c r="K21" s="44">
        <v>15000</v>
      </c>
      <c r="L21" s="44">
        <v>-3000</v>
      </c>
      <c r="M21" s="44">
        <v>-200</v>
      </c>
      <c r="N21" s="44">
        <v>11800</v>
      </c>
    </row>
    <row r="22" spans="2:14" x14ac:dyDescent="0.25">
      <c r="D22" s="44"/>
      <c r="F22" s="31">
        <f t="shared" si="0"/>
        <v>17</v>
      </c>
      <c r="G22">
        <v>107</v>
      </c>
      <c r="H22">
        <v>8</v>
      </c>
      <c r="I22">
        <v>0</v>
      </c>
      <c r="J22">
        <v>99</v>
      </c>
      <c r="K22" s="44">
        <v>14850</v>
      </c>
      <c r="L22" s="44">
        <v>-2970</v>
      </c>
      <c r="M22" s="44">
        <v>0</v>
      </c>
      <c r="N22" s="44">
        <v>11880</v>
      </c>
    </row>
    <row r="23" spans="2:14" x14ac:dyDescent="0.25">
      <c r="F23" s="31">
        <f t="shared" si="0"/>
        <v>18</v>
      </c>
      <c r="G23">
        <v>107</v>
      </c>
      <c r="H23">
        <v>2</v>
      </c>
      <c r="I23">
        <v>5</v>
      </c>
      <c r="J23">
        <v>100</v>
      </c>
      <c r="K23" s="44">
        <v>15000</v>
      </c>
      <c r="L23" s="44">
        <v>-3000</v>
      </c>
      <c r="M23" s="44">
        <v>-1000</v>
      </c>
      <c r="N23" s="44">
        <v>11000</v>
      </c>
    </row>
    <row r="24" spans="2:14" x14ac:dyDescent="0.25">
      <c r="F24" s="31">
        <f t="shared" si="0"/>
        <v>19</v>
      </c>
      <c r="G24">
        <v>107</v>
      </c>
      <c r="H24">
        <v>2</v>
      </c>
      <c r="I24">
        <v>5</v>
      </c>
      <c r="J24">
        <v>100</v>
      </c>
      <c r="K24" s="44">
        <v>15000</v>
      </c>
      <c r="L24" s="44">
        <v>-3000</v>
      </c>
      <c r="M24" s="44">
        <v>-1000</v>
      </c>
      <c r="N24" s="44">
        <v>11000</v>
      </c>
    </row>
    <row r="25" spans="2:14" x14ac:dyDescent="0.25">
      <c r="F25" s="31">
        <f t="shared" si="0"/>
        <v>20</v>
      </c>
      <c r="G25">
        <v>107</v>
      </c>
      <c r="H25">
        <v>5</v>
      </c>
      <c r="I25">
        <v>2</v>
      </c>
      <c r="J25">
        <v>100</v>
      </c>
      <c r="K25" s="44">
        <v>15000</v>
      </c>
      <c r="L25" s="44">
        <v>-3000</v>
      </c>
      <c r="M25" s="44">
        <v>-400</v>
      </c>
      <c r="N25" s="44">
        <v>11600</v>
      </c>
    </row>
    <row r="26" spans="2:14" x14ac:dyDescent="0.25">
      <c r="F26" s="31">
        <f t="shared" si="0"/>
        <v>21</v>
      </c>
      <c r="G26">
        <v>107</v>
      </c>
      <c r="H26">
        <v>4</v>
      </c>
      <c r="I26">
        <v>3</v>
      </c>
      <c r="J26">
        <v>100</v>
      </c>
      <c r="K26" s="44">
        <v>15000</v>
      </c>
      <c r="L26" s="44">
        <v>-3000</v>
      </c>
      <c r="M26" s="44">
        <v>-600</v>
      </c>
      <c r="N26" s="44">
        <v>11400</v>
      </c>
    </row>
    <row r="27" spans="2:14" x14ac:dyDescent="0.25">
      <c r="F27" s="31">
        <f t="shared" si="0"/>
        <v>22</v>
      </c>
      <c r="G27">
        <v>107</v>
      </c>
      <c r="H27">
        <v>10</v>
      </c>
      <c r="I27">
        <v>0</v>
      </c>
      <c r="J27">
        <v>97</v>
      </c>
      <c r="K27" s="44">
        <v>14550</v>
      </c>
      <c r="L27" s="44">
        <v>-2910</v>
      </c>
      <c r="M27" s="44">
        <v>0</v>
      </c>
      <c r="N27" s="44">
        <v>11640</v>
      </c>
    </row>
    <row r="28" spans="2:14" x14ac:dyDescent="0.25">
      <c r="F28" s="31">
        <f t="shared" si="0"/>
        <v>23</v>
      </c>
      <c r="G28">
        <v>107</v>
      </c>
      <c r="H28">
        <v>6</v>
      </c>
      <c r="I28">
        <v>1</v>
      </c>
      <c r="J28">
        <v>100</v>
      </c>
      <c r="K28" s="44">
        <v>15000</v>
      </c>
      <c r="L28" s="44">
        <v>-3000</v>
      </c>
      <c r="M28" s="44">
        <v>-200</v>
      </c>
      <c r="N28" s="44">
        <v>11800</v>
      </c>
    </row>
    <row r="29" spans="2:14" x14ac:dyDescent="0.25">
      <c r="F29" s="31">
        <f t="shared" si="0"/>
        <v>24</v>
      </c>
      <c r="G29">
        <v>107</v>
      </c>
      <c r="H29">
        <v>5</v>
      </c>
      <c r="I29">
        <v>2</v>
      </c>
      <c r="J29">
        <v>100</v>
      </c>
      <c r="K29" s="44">
        <v>15000</v>
      </c>
      <c r="L29" s="44">
        <v>-3000</v>
      </c>
      <c r="M29" s="44">
        <v>-400</v>
      </c>
      <c r="N29" s="44">
        <v>11600</v>
      </c>
    </row>
    <row r="30" spans="2:14" x14ac:dyDescent="0.25">
      <c r="F30" s="31">
        <f t="shared" si="0"/>
        <v>25</v>
      </c>
      <c r="G30">
        <v>107</v>
      </c>
      <c r="H30">
        <v>4</v>
      </c>
      <c r="I30">
        <v>3</v>
      </c>
      <c r="J30">
        <v>100</v>
      </c>
      <c r="K30" s="44">
        <v>15000</v>
      </c>
      <c r="L30" s="44">
        <v>-3000</v>
      </c>
      <c r="M30" s="44">
        <v>-600</v>
      </c>
      <c r="N30" s="44">
        <v>11400</v>
      </c>
    </row>
    <row r="31" spans="2:14" x14ac:dyDescent="0.25">
      <c r="F31" s="31">
        <f t="shared" si="0"/>
        <v>26</v>
      </c>
      <c r="G31">
        <v>107</v>
      </c>
      <c r="H31">
        <v>3</v>
      </c>
      <c r="I31">
        <v>4</v>
      </c>
      <c r="J31">
        <v>100</v>
      </c>
      <c r="K31" s="44">
        <v>15000</v>
      </c>
      <c r="L31" s="44">
        <v>-3000</v>
      </c>
      <c r="M31" s="44">
        <v>-800</v>
      </c>
      <c r="N31" s="44">
        <v>11200</v>
      </c>
    </row>
    <row r="32" spans="2:14" x14ac:dyDescent="0.25">
      <c r="F32" s="31">
        <f t="shared" si="0"/>
        <v>27</v>
      </c>
      <c r="G32">
        <v>107</v>
      </c>
      <c r="H32">
        <v>7</v>
      </c>
      <c r="I32">
        <v>0</v>
      </c>
      <c r="J32">
        <v>100</v>
      </c>
      <c r="K32" s="44">
        <v>15000</v>
      </c>
      <c r="L32" s="44">
        <v>-3000</v>
      </c>
      <c r="M32" s="44">
        <v>0</v>
      </c>
      <c r="N32" s="44">
        <v>12000</v>
      </c>
    </row>
    <row r="33" spans="6:14" x14ac:dyDescent="0.25">
      <c r="F33" s="31">
        <f t="shared" si="0"/>
        <v>28</v>
      </c>
      <c r="G33">
        <v>107</v>
      </c>
      <c r="H33">
        <v>7</v>
      </c>
      <c r="I33">
        <v>0</v>
      </c>
      <c r="J33">
        <v>100</v>
      </c>
      <c r="K33" s="44">
        <v>15000</v>
      </c>
      <c r="L33" s="44">
        <v>-3000</v>
      </c>
      <c r="M33" s="44">
        <v>0</v>
      </c>
      <c r="N33" s="44">
        <v>12000</v>
      </c>
    </row>
    <row r="34" spans="6:14" x14ac:dyDescent="0.25">
      <c r="F34" s="31">
        <f t="shared" si="0"/>
        <v>29</v>
      </c>
      <c r="G34">
        <v>107</v>
      </c>
      <c r="H34">
        <v>8</v>
      </c>
      <c r="I34">
        <v>0</v>
      </c>
      <c r="J34">
        <v>99</v>
      </c>
      <c r="K34" s="44">
        <v>14850</v>
      </c>
      <c r="L34" s="44">
        <v>-2970</v>
      </c>
      <c r="M34" s="44">
        <v>0</v>
      </c>
      <c r="N34" s="44">
        <v>11880</v>
      </c>
    </row>
    <row r="35" spans="6:14" x14ac:dyDescent="0.25">
      <c r="F35" s="31">
        <f t="shared" si="0"/>
        <v>30</v>
      </c>
      <c r="G35">
        <v>107</v>
      </c>
      <c r="H35">
        <v>6</v>
      </c>
      <c r="I35">
        <v>1</v>
      </c>
      <c r="J35">
        <v>100</v>
      </c>
      <c r="K35" s="44">
        <v>15000</v>
      </c>
      <c r="L35" s="44">
        <v>-3000</v>
      </c>
      <c r="M35" s="44">
        <v>-200</v>
      </c>
      <c r="N35" s="44">
        <v>11800</v>
      </c>
    </row>
    <row r="36" spans="6:14" x14ac:dyDescent="0.25">
      <c r="F36" s="31">
        <f t="shared" si="0"/>
        <v>31</v>
      </c>
      <c r="G36">
        <v>107</v>
      </c>
      <c r="H36">
        <v>8</v>
      </c>
      <c r="I36">
        <v>0</v>
      </c>
      <c r="J36">
        <v>99</v>
      </c>
      <c r="K36" s="44">
        <v>14850</v>
      </c>
      <c r="L36" s="44">
        <v>-2970</v>
      </c>
      <c r="M36" s="44">
        <v>0</v>
      </c>
      <c r="N36" s="44">
        <v>11880</v>
      </c>
    </row>
    <row r="37" spans="6:14" x14ac:dyDescent="0.25">
      <c r="F37" s="31">
        <f t="shared" si="0"/>
        <v>32</v>
      </c>
      <c r="G37">
        <v>107</v>
      </c>
      <c r="H37">
        <v>3</v>
      </c>
      <c r="I37">
        <v>4</v>
      </c>
      <c r="J37">
        <v>100</v>
      </c>
      <c r="K37" s="44">
        <v>15000</v>
      </c>
      <c r="L37" s="44">
        <v>-3000</v>
      </c>
      <c r="M37" s="44">
        <v>-800</v>
      </c>
      <c r="N37" s="44">
        <v>11200</v>
      </c>
    </row>
    <row r="38" spans="6:14" x14ac:dyDescent="0.25">
      <c r="F38" s="31">
        <f t="shared" si="0"/>
        <v>33</v>
      </c>
      <c r="G38">
        <v>107</v>
      </c>
      <c r="H38">
        <v>7</v>
      </c>
      <c r="I38">
        <v>0</v>
      </c>
      <c r="J38">
        <v>100</v>
      </c>
      <c r="K38" s="44">
        <v>15000</v>
      </c>
      <c r="L38" s="44">
        <v>-3000</v>
      </c>
      <c r="M38" s="44">
        <v>0</v>
      </c>
      <c r="N38" s="44">
        <v>12000</v>
      </c>
    </row>
    <row r="39" spans="6:14" x14ac:dyDescent="0.25">
      <c r="F39" s="31">
        <f t="shared" si="0"/>
        <v>34</v>
      </c>
      <c r="G39">
        <v>107</v>
      </c>
      <c r="H39">
        <v>7</v>
      </c>
      <c r="I39">
        <v>0</v>
      </c>
      <c r="J39">
        <v>100</v>
      </c>
      <c r="K39" s="44">
        <v>15000</v>
      </c>
      <c r="L39" s="44">
        <v>-3000</v>
      </c>
      <c r="M39" s="44">
        <v>0</v>
      </c>
      <c r="N39" s="44">
        <v>12000</v>
      </c>
    </row>
    <row r="40" spans="6:14" x14ac:dyDescent="0.25">
      <c r="F40" s="31">
        <f t="shared" si="0"/>
        <v>35</v>
      </c>
      <c r="G40">
        <v>107</v>
      </c>
      <c r="H40">
        <v>4</v>
      </c>
      <c r="I40">
        <v>3</v>
      </c>
      <c r="J40">
        <v>100</v>
      </c>
      <c r="K40" s="44">
        <v>15000</v>
      </c>
      <c r="L40" s="44">
        <v>-3000</v>
      </c>
      <c r="M40" s="44">
        <v>-600</v>
      </c>
      <c r="N40" s="44">
        <v>11400</v>
      </c>
    </row>
    <row r="41" spans="6:14" x14ac:dyDescent="0.25">
      <c r="F41" s="31">
        <f t="shared" si="0"/>
        <v>36</v>
      </c>
      <c r="G41">
        <v>107</v>
      </c>
      <c r="H41">
        <v>5</v>
      </c>
      <c r="I41">
        <v>2</v>
      </c>
      <c r="J41">
        <v>100</v>
      </c>
      <c r="K41" s="44">
        <v>15000</v>
      </c>
      <c r="L41" s="44">
        <v>-3000</v>
      </c>
      <c r="M41" s="44">
        <v>-400</v>
      </c>
      <c r="N41" s="44">
        <v>11600</v>
      </c>
    </row>
    <row r="42" spans="6:14" x14ac:dyDescent="0.25">
      <c r="F42" s="31">
        <f t="shared" si="0"/>
        <v>37</v>
      </c>
      <c r="G42">
        <v>107</v>
      </c>
      <c r="H42">
        <v>6</v>
      </c>
      <c r="I42">
        <v>1</v>
      </c>
      <c r="J42">
        <v>100</v>
      </c>
      <c r="K42" s="44">
        <v>15000</v>
      </c>
      <c r="L42" s="44">
        <v>-3000</v>
      </c>
      <c r="M42" s="44">
        <v>-200</v>
      </c>
      <c r="N42" s="44">
        <v>11800</v>
      </c>
    </row>
    <row r="43" spans="6:14" x14ac:dyDescent="0.25">
      <c r="F43" s="31">
        <f t="shared" si="0"/>
        <v>38</v>
      </c>
      <c r="G43">
        <v>107</v>
      </c>
      <c r="H43">
        <v>4</v>
      </c>
      <c r="I43">
        <v>3</v>
      </c>
      <c r="J43">
        <v>100</v>
      </c>
      <c r="K43" s="44">
        <v>15000</v>
      </c>
      <c r="L43" s="44">
        <v>-3000</v>
      </c>
      <c r="M43" s="44">
        <v>-600</v>
      </c>
      <c r="N43" s="44">
        <v>11400</v>
      </c>
    </row>
    <row r="44" spans="6:14" x14ac:dyDescent="0.25">
      <c r="F44" s="31">
        <f t="shared" si="0"/>
        <v>39</v>
      </c>
      <c r="G44">
        <v>107</v>
      </c>
      <c r="H44">
        <v>6</v>
      </c>
      <c r="I44">
        <v>1</v>
      </c>
      <c r="J44">
        <v>100</v>
      </c>
      <c r="K44" s="44">
        <v>15000</v>
      </c>
      <c r="L44" s="44">
        <v>-3000</v>
      </c>
      <c r="M44" s="44">
        <v>-200</v>
      </c>
      <c r="N44" s="44">
        <v>11800</v>
      </c>
    </row>
    <row r="45" spans="6:14" x14ac:dyDescent="0.25">
      <c r="F45" s="31">
        <f t="shared" si="0"/>
        <v>40</v>
      </c>
      <c r="G45">
        <v>107</v>
      </c>
      <c r="H45">
        <v>4</v>
      </c>
      <c r="I45">
        <v>3</v>
      </c>
      <c r="J45">
        <v>100</v>
      </c>
      <c r="K45" s="44">
        <v>15000</v>
      </c>
      <c r="L45" s="44">
        <v>-3000</v>
      </c>
      <c r="M45" s="44">
        <v>-600</v>
      </c>
      <c r="N45" s="44">
        <v>11400</v>
      </c>
    </row>
    <row r="46" spans="6:14" x14ac:dyDescent="0.25">
      <c r="F46" s="31">
        <f t="shared" si="0"/>
        <v>41</v>
      </c>
      <c r="G46">
        <v>107</v>
      </c>
      <c r="H46">
        <v>7</v>
      </c>
      <c r="I46">
        <v>0</v>
      </c>
      <c r="J46">
        <v>100</v>
      </c>
      <c r="K46" s="44">
        <v>15000</v>
      </c>
      <c r="L46" s="44">
        <v>-3000</v>
      </c>
      <c r="M46" s="44">
        <v>0</v>
      </c>
      <c r="N46" s="44">
        <v>12000</v>
      </c>
    </row>
    <row r="47" spans="6:14" x14ac:dyDescent="0.25">
      <c r="F47" s="31">
        <f t="shared" si="0"/>
        <v>42</v>
      </c>
      <c r="G47">
        <v>107</v>
      </c>
      <c r="H47">
        <v>4</v>
      </c>
      <c r="I47">
        <v>3</v>
      </c>
      <c r="J47">
        <v>100</v>
      </c>
      <c r="K47" s="44">
        <v>15000</v>
      </c>
      <c r="L47" s="44">
        <v>-3000</v>
      </c>
      <c r="M47" s="44">
        <v>-600</v>
      </c>
      <c r="N47" s="44">
        <v>11400</v>
      </c>
    </row>
    <row r="48" spans="6:14" x14ac:dyDescent="0.25">
      <c r="F48" s="31">
        <f t="shared" si="0"/>
        <v>43</v>
      </c>
      <c r="G48">
        <v>107</v>
      </c>
      <c r="H48">
        <v>7</v>
      </c>
      <c r="I48">
        <v>0</v>
      </c>
      <c r="J48">
        <v>100</v>
      </c>
      <c r="K48" s="44">
        <v>15000</v>
      </c>
      <c r="L48" s="44">
        <v>-3000</v>
      </c>
      <c r="M48" s="44">
        <v>0</v>
      </c>
      <c r="N48" s="44">
        <v>12000</v>
      </c>
    </row>
    <row r="49" spans="6:14" x14ac:dyDescent="0.25">
      <c r="F49" s="31">
        <f t="shared" si="0"/>
        <v>44</v>
      </c>
      <c r="G49">
        <v>107</v>
      </c>
      <c r="H49">
        <v>5</v>
      </c>
      <c r="I49">
        <v>2</v>
      </c>
      <c r="J49">
        <v>100</v>
      </c>
      <c r="K49" s="44">
        <v>15000</v>
      </c>
      <c r="L49" s="44">
        <v>-3000</v>
      </c>
      <c r="M49" s="44">
        <v>-400</v>
      </c>
      <c r="N49" s="44">
        <v>11600</v>
      </c>
    </row>
    <row r="50" spans="6:14" x14ac:dyDescent="0.25">
      <c r="F50" s="31">
        <f t="shared" si="0"/>
        <v>45</v>
      </c>
      <c r="G50">
        <v>107</v>
      </c>
      <c r="H50">
        <v>7</v>
      </c>
      <c r="I50">
        <v>0</v>
      </c>
      <c r="J50">
        <v>100</v>
      </c>
      <c r="K50" s="44">
        <v>15000</v>
      </c>
      <c r="L50" s="44">
        <v>-3000</v>
      </c>
      <c r="M50" s="44">
        <v>0</v>
      </c>
      <c r="N50" s="44">
        <v>12000</v>
      </c>
    </row>
    <row r="51" spans="6:14" x14ac:dyDescent="0.25">
      <c r="F51" s="31">
        <f t="shared" si="0"/>
        <v>46</v>
      </c>
      <c r="G51">
        <v>107</v>
      </c>
      <c r="H51">
        <v>4</v>
      </c>
      <c r="I51">
        <v>3</v>
      </c>
      <c r="J51">
        <v>100</v>
      </c>
      <c r="K51" s="44">
        <v>15000</v>
      </c>
      <c r="L51" s="44">
        <v>-3000</v>
      </c>
      <c r="M51" s="44">
        <v>-600</v>
      </c>
      <c r="N51" s="44">
        <v>11400</v>
      </c>
    </row>
    <row r="52" spans="6:14" x14ac:dyDescent="0.25">
      <c r="F52" s="31">
        <f t="shared" si="0"/>
        <v>47</v>
      </c>
      <c r="G52">
        <v>107</v>
      </c>
      <c r="H52">
        <v>5</v>
      </c>
      <c r="I52">
        <v>2</v>
      </c>
      <c r="J52">
        <v>100</v>
      </c>
      <c r="K52" s="44">
        <v>15000</v>
      </c>
      <c r="L52" s="44">
        <v>-3000</v>
      </c>
      <c r="M52" s="44">
        <v>-400</v>
      </c>
      <c r="N52" s="44">
        <v>11600</v>
      </c>
    </row>
    <row r="53" spans="6:14" x14ac:dyDescent="0.25">
      <c r="F53" s="31">
        <f t="shared" si="0"/>
        <v>48</v>
      </c>
      <c r="G53">
        <v>107</v>
      </c>
      <c r="H53">
        <v>4</v>
      </c>
      <c r="I53">
        <v>3</v>
      </c>
      <c r="J53">
        <v>100</v>
      </c>
      <c r="K53" s="44">
        <v>15000</v>
      </c>
      <c r="L53" s="44">
        <v>-3000</v>
      </c>
      <c r="M53" s="44">
        <v>-600</v>
      </c>
      <c r="N53" s="44">
        <v>11400</v>
      </c>
    </row>
    <row r="54" spans="6:14" x14ac:dyDescent="0.25">
      <c r="F54" s="31">
        <f t="shared" si="0"/>
        <v>49</v>
      </c>
      <c r="G54">
        <v>107</v>
      </c>
      <c r="H54">
        <v>4</v>
      </c>
      <c r="I54">
        <v>3</v>
      </c>
      <c r="J54">
        <v>100</v>
      </c>
      <c r="K54" s="44">
        <v>15000</v>
      </c>
      <c r="L54" s="44">
        <v>-3000</v>
      </c>
      <c r="M54" s="44">
        <v>-600</v>
      </c>
      <c r="N54" s="44">
        <v>11400</v>
      </c>
    </row>
    <row r="55" spans="6:14" x14ac:dyDescent="0.25">
      <c r="F55" s="31">
        <f t="shared" si="0"/>
        <v>50</v>
      </c>
      <c r="G55">
        <v>107</v>
      </c>
      <c r="H55">
        <v>4</v>
      </c>
      <c r="I55">
        <v>3</v>
      </c>
      <c r="J55">
        <v>100</v>
      </c>
      <c r="K55" s="44">
        <v>15000</v>
      </c>
      <c r="L55" s="44">
        <v>-3000</v>
      </c>
      <c r="M55" s="44">
        <v>-600</v>
      </c>
      <c r="N55" s="44">
        <v>11400</v>
      </c>
    </row>
    <row r="56" spans="6:14" x14ac:dyDescent="0.25">
      <c r="F56" s="31">
        <f t="shared" si="0"/>
        <v>51</v>
      </c>
      <c r="G56">
        <v>107</v>
      </c>
      <c r="H56">
        <v>4</v>
      </c>
      <c r="I56">
        <v>3</v>
      </c>
      <c r="J56">
        <v>100</v>
      </c>
      <c r="K56" s="44">
        <v>15000</v>
      </c>
      <c r="L56" s="44">
        <v>-3000</v>
      </c>
      <c r="M56" s="44">
        <v>-600</v>
      </c>
      <c r="N56" s="44">
        <v>11400</v>
      </c>
    </row>
    <row r="57" spans="6:14" x14ac:dyDescent="0.25">
      <c r="F57" s="31">
        <f t="shared" si="0"/>
        <v>52</v>
      </c>
      <c r="G57">
        <v>107</v>
      </c>
      <c r="H57">
        <v>3</v>
      </c>
      <c r="I57">
        <v>4</v>
      </c>
      <c r="J57">
        <v>100</v>
      </c>
      <c r="K57" s="44">
        <v>15000</v>
      </c>
      <c r="L57" s="44">
        <v>-3000</v>
      </c>
      <c r="M57" s="44">
        <v>-800</v>
      </c>
      <c r="N57" s="44">
        <v>11200</v>
      </c>
    </row>
    <row r="58" spans="6:14" x14ac:dyDescent="0.25">
      <c r="F58" s="31">
        <f t="shared" si="0"/>
        <v>53</v>
      </c>
      <c r="G58">
        <v>107</v>
      </c>
      <c r="H58">
        <v>11</v>
      </c>
      <c r="I58">
        <v>0</v>
      </c>
      <c r="J58">
        <v>96</v>
      </c>
      <c r="K58" s="44">
        <v>14400</v>
      </c>
      <c r="L58" s="44">
        <v>-2880</v>
      </c>
      <c r="M58" s="44">
        <v>0</v>
      </c>
      <c r="N58" s="44">
        <v>11520</v>
      </c>
    </row>
    <row r="59" spans="6:14" x14ac:dyDescent="0.25">
      <c r="F59" s="31">
        <f t="shared" si="0"/>
        <v>54</v>
      </c>
      <c r="G59">
        <v>107</v>
      </c>
      <c r="H59">
        <v>9</v>
      </c>
      <c r="I59">
        <v>0</v>
      </c>
      <c r="J59">
        <v>98</v>
      </c>
      <c r="K59" s="44">
        <v>14700</v>
      </c>
      <c r="L59" s="44">
        <v>-2940</v>
      </c>
      <c r="M59" s="44">
        <v>0</v>
      </c>
      <c r="N59" s="44">
        <v>11760</v>
      </c>
    </row>
    <row r="60" spans="6:14" x14ac:dyDescent="0.25">
      <c r="F60" s="31">
        <f t="shared" si="0"/>
        <v>55</v>
      </c>
      <c r="G60">
        <v>107</v>
      </c>
      <c r="H60">
        <v>7</v>
      </c>
      <c r="I60">
        <v>0</v>
      </c>
      <c r="J60">
        <v>100</v>
      </c>
      <c r="K60" s="44">
        <v>15000</v>
      </c>
      <c r="L60" s="44">
        <v>-3000</v>
      </c>
      <c r="M60" s="44">
        <v>0</v>
      </c>
      <c r="N60" s="44">
        <v>12000</v>
      </c>
    </row>
    <row r="61" spans="6:14" x14ac:dyDescent="0.25">
      <c r="F61" s="31">
        <f t="shared" si="0"/>
        <v>56</v>
      </c>
      <c r="G61">
        <v>107</v>
      </c>
      <c r="H61">
        <v>5</v>
      </c>
      <c r="I61">
        <v>2</v>
      </c>
      <c r="J61">
        <v>100</v>
      </c>
      <c r="K61" s="44">
        <v>15000</v>
      </c>
      <c r="L61" s="44">
        <v>-3000</v>
      </c>
      <c r="M61" s="44">
        <v>-400</v>
      </c>
      <c r="N61" s="44">
        <v>11600</v>
      </c>
    </row>
    <row r="62" spans="6:14" x14ac:dyDescent="0.25">
      <c r="F62" s="31">
        <f t="shared" si="0"/>
        <v>57</v>
      </c>
      <c r="G62">
        <v>107</v>
      </c>
      <c r="H62">
        <v>4</v>
      </c>
      <c r="I62">
        <v>3</v>
      </c>
      <c r="J62">
        <v>100</v>
      </c>
      <c r="K62" s="44">
        <v>15000</v>
      </c>
      <c r="L62" s="44">
        <v>-3000</v>
      </c>
      <c r="M62" s="44">
        <v>-600</v>
      </c>
      <c r="N62" s="44">
        <v>11400</v>
      </c>
    </row>
    <row r="63" spans="6:14" x14ac:dyDescent="0.25">
      <c r="F63" s="31">
        <f t="shared" si="0"/>
        <v>58</v>
      </c>
      <c r="G63">
        <v>107</v>
      </c>
      <c r="H63">
        <v>3</v>
      </c>
      <c r="I63">
        <v>4</v>
      </c>
      <c r="J63">
        <v>100</v>
      </c>
      <c r="K63" s="44">
        <v>15000</v>
      </c>
      <c r="L63" s="44">
        <v>-3000</v>
      </c>
      <c r="M63" s="44">
        <v>-800</v>
      </c>
      <c r="N63" s="44">
        <v>11200</v>
      </c>
    </row>
    <row r="64" spans="6:14" x14ac:dyDescent="0.25">
      <c r="F64" s="31">
        <f t="shared" si="0"/>
        <v>59</v>
      </c>
      <c r="G64">
        <v>107</v>
      </c>
      <c r="H64">
        <v>10</v>
      </c>
      <c r="I64">
        <v>0</v>
      </c>
      <c r="J64">
        <v>97</v>
      </c>
      <c r="K64" s="44">
        <v>14550</v>
      </c>
      <c r="L64" s="44">
        <v>-2910</v>
      </c>
      <c r="M64" s="44">
        <v>0</v>
      </c>
      <c r="N64" s="44">
        <v>11640</v>
      </c>
    </row>
    <row r="65" spans="6:14" x14ac:dyDescent="0.25">
      <c r="F65" s="31">
        <f t="shared" si="0"/>
        <v>60</v>
      </c>
      <c r="G65">
        <v>107</v>
      </c>
      <c r="H65">
        <v>3</v>
      </c>
      <c r="I65">
        <v>4</v>
      </c>
      <c r="J65">
        <v>100</v>
      </c>
      <c r="K65" s="44">
        <v>15000</v>
      </c>
      <c r="L65" s="44">
        <v>-3000</v>
      </c>
      <c r="M65" s="44">
        <v>-800</v>
      </c>
      <c r="N65" s="44">
        <v>11200</v>
      </c>
    </row>
    <row r="66" spans="6:14" x14ac:dyDescent="0.25">
      <c r="F66" s="31">
        <f t="shared" si="0"/>
        <v>61</v>
      </c>
      <c r="G66">
        <v>107</v>
      </c>
      <c r="H66">
        <v>3</v>
      </c>
      <c r="I66">
        <v>4</v>
      </c>
      <c r="J66">
        <v>100</v>
      </c>
      <c r="K66" s="44">
        <v>15000</v>
      </c>
      <c r="L66" s="44">
        <v>-3000</v>
      </c>
      <c r="M66" s="44">
        <v>-800</v>
      </c>
      <c r="N66" s="44">
        <v>11200</v>
      </c>
    </row>
    <row r="67" spans="6:14" x14ac:dyDescent="0.25">
      <c r="F67" s="31">
        <f t="shared" si="0"/>
        <v>62</v>
      </c>
      <c r="G67">
        <v>107</v>
      </c>
      <c r="H67">
        <v>6</v>
      </c>
      <c r="I67">
        <v>1</v>
      </c>
      <c r="J67">
        <v>100</v>
      </c>
      <c r="K67" s="44">
        <v>15000</v>
      </c>
      <c r="L67" s="44">
        <v>-3000</v>
      </c>
      <c r="M67" s="44">
        <v>-200</v>
      </c>
      <c r="N67" s="44">
        <v>11800</v>
      </c>
    </row>
    <row r="68" spans="6:14" x14ac:dyDescent="0.25">
      <c r="F68" s="31">
        <f t="shared" si="0"/>
        <v>63</v>
      </c>
      <c r="G68">
        <v>107</v>
      </c>
      <c r="H68">
        <v>3</v>
      </c>
      <c r="I68">
        <v>4</v>
      </c>
      <c r="J68">
        <v>100</v>
      </c>
      <c r="K68" s="44">
        <v>15000</v>
      </c>
      <c r="L68" s="44">
        <v>-3000</v>
      </c>
      <c r="M68" s="44">
        <v>-800</v>
      </c>
      <c r="N68" s="44">
        <v>11200</v>
      </c>
    </row>
    <row r="69" spans="6:14" x14ac:dyDescent="0.25">
      <c r="F69" s="31">
        <f t="shared" si="0"/>
        <v>64</v>
      </c>
      <c r="G69">
        <v>107</v>
      </c>
      <c r="H69">
        <v>4</v>
      </c>
      <c r="I69">
        <v>3</v>
      </c>
      <c r="J69">
        <v>100</v>
      </c>
      <c r="K69" s="44">
        <v>15000</v>
      </c>
      <c r="L69" s="44">
        <v>-3000</v>
      </c>
      <c r="M69" s="44">
        <v>-600</v>
      </c>
      <c r="N69" s="44">
        <v>11400</v>
      </c>
    </row>
    <row r="70" spans="6:14" x14ac:dyDescent="0.25">
      <c r="F70" s="31">
        <f t="shared" si="0"/>
        <v>65</v>
      </c>
      <c r="G70">
        <v>107</v>
      </c>
      <c r="H70">
        <v>5</v>
      </c>
      <c r="I70">
        <v>2</v>
      </c>
      <c r="J70">
        <v>100</v>
      </c>
      <c r="K70" s="44">
        <v>15000</v>
      </c>
      <c r="L70" s="44">
        <v>-3000</v>
      </c>
      <c r="M70" s="44">
        <v>-400</v>
      </c>
      <c r="N70" s="44">
        <v>11600</v>
      </c>
    </row>
    <row r="71" spans="6:14" x14ac:dyDescent="0.25">
      <c r="F71" s="31">
        <f t="shared" si="0"/>
        <v>66</v>
      </c>
      <c r="G71">
        <v>107</v>
      </c>
      <c r="H71">
        <v>6</v>
      </c>
      <c r="I71">
        <v>1</v>
      </c>
      <c r="J71">
        <v>100</v>
      </c>
      <c r="K71" s="44">
        <v>15000</v>
      </c>
      <c r="L71" s="44">
        <v>-3000</v>
      </c>
      <c r="M71" s="44">
        <v>-200</v>
      </c>
      <c r="N71" s="44">
        <v>11800</v>
      </c>
    </row>
    <row r="72" spans="6:14" x14ac:dyDescent="0.25">
      <c r="F72" s="31">
        <f t="shared" ref="F72:F135" si="1">F71+1</f>
        <v>67</v>
      </c>
      <c r="G72">
        <v>107</v>
      </c>
      <c r="H72">
        <v>6</v>
      </c>
      <c r="I72">
        <v>1</v>
      </c>
      <c r="J72">
        <v>100</v>
      </c>
      <c r="K72" s="44">
        <v>15000</v>
      </c>
      <c r="L72" s="44">
        <v>-3000</v>
      </c>
      <c r="M72" s="44">
        <v>-200</v>
      </c>
      <c r="N72" s="44">
        <v>11800</v>
      </c>
    </row>
    <row r="73" spans="6:14" x14ac:dyDescent="0.25">
      <c r="F73" s="31">
        <f t="shared" si="1"/>
        <v>68</v>
      </c>
      <c r="G73">
        <v>107</v>
      </c>
      <c r="H73">
        <v>6</v>
      </c>
      <c r="I73">
        <v>1</v>
      </c>
      <c r="J73">
        <v>100</v>
      </c>
      <c r="K73" s="44">
        <v>15000</v>
      </c>
      <c r="L73" s="44">
        <v>-3000</v>
      </c>
      <c r="M73" s="44">
        <v>-200</v>
      </c>
      <c r="N73" s="44">
        <v>11800</v>
      </c>
    </row>
    <row r="74" spans="6:14" x14ac:dyDescent="0.25">
      <c r="F74" s="31">
        <f t="shared" si="1"/>
        <v>69</v>
      </c>
      <c r="G74">
        <v>107</v>
      </c>
      <c r="H74">
        <v>7</v>
      </c>
      <c r="I74">
        <v>0</v>
      </c>
      <c r="J74">
        <v>100</v>
      </c>
      <c r="K74" s="44">
        <v>15000</v>
      </c>
      <c r="L74" s="44">
        <v>-3000</v>
      </c>
      <c r="M74" s="44">
        <v>0</v>
      </c>
      <c r="N74" s="44">
        <v>12000</v>
      </c>
    </row>
    <row r="75" spans="6:14" x14ac:dyDescent="0.25">
      <c r="F75" s="31">
        <f t="shared" si="1"/>
        <v>70</v>
      </c>
      <c r="G75">
        <v>107</v>
      </c>
      <c r="H75">
        <v>7</v>
      </c>
      <c r="I75">
        <v>0</v>
      </c>
      <c r="J75">
        <v>100</v>
      </c>
      <c r="K75" s="44">
        <v>15000</v>
      </c>
      <c r="L75" s="44">
        <v>-3000</v>
      </c>
      <c r="M75" s="44">
        <v>0</v>
      </c>
      <c r="N75" s="44">
        <v>12000</v>
      </c>
    </row>
    <row r="76" spans="6:14" x14ac:dyDescent="0.25">
      <c r="F76" s="31">
        <f t="shared" si="1"/>
        <v>71</v>
      </c>
      <c r="G76">
        <v>107</v>
      </c>
      <c r="H76">
        <v>7</v>
      </c>
      <c r="I76">
        <v>0</v>
      </c>
      <c r="J76">
        <v>100</v>
      </c>
      <c r="K76" s="44">
        <v>15000</v>
      </c>
      <c r="L76" s="44">
        <v>-3000</v>
      </c>
      <c r="M76" s="44">
        <v>0</v>
      </c>
      <c r="N76" s="44">
        <v>12000</v>
      </c>
    </row>
    <row r="77" spans="6:14" x14ac:dyDescent="0.25">
      <c r="F77" s="31">
        <f t="shared" si="1"/>
        <v>72</v>
      </c>
      <c r="G77">
        <v>107</v>
      </c>
      <c r="H77">
        <v>7</v>
      </c>
      <c r="I77">
        <v>0</v>
      </c>
      <c r="J77">
        <v>100</v>
      </c>
      <c r="K77" s="44">
        <v>15000</v>
      </c>
      <c r="L77" s="44">
        <v>-3000</v>
      </c>
      <c r="M77" s="44">
        <v>0</v>
      </c>
      <c r="N77" s="44">
        <v>12000</v>
      </c>
    </row>
    <row r="78" spans="6:14" x14ac:dyDescent="0.25">
      <c r="F78" s="31">
        <f t="shared" si="1"/>
        <v>73</v>
      </c>
      <c r="G78">
        <v>107</v>
      </c>
      <c r="H78">
        <v>5</v>
      </c>
      <c r="I78">
        <v>2</v>
      </c>
      <c r="J78">
        <v>100</v>
      </c>
      <c r="K78" s="44">
        <v>15000</v>
      </c>
      <c r="L78" s="44">
        <v>-3000</v>
      </c>
      <c r="M78" s="44">
        <v>-400</v>
      </c>
      <c r="N78" s="44">
        <v>11600</v>
      </c>
    </row>
    <row r="79" spans="6:14" x14ac:dyDescent="0.25">
      <c r="F79" s="31">
        <f t="shared" si="1"/>
        <v>74</v>
      </c>
      <c r="G79">
        <v>107</v>
      </c>
      <c r="H79">
        <v>5</v>
      </c>
      <c r="I79">
        <v>2</v>
      </c>
      <c r="J79">
        <v>100</v>
      </c>
      <c r="K79" s="44">
        <v>15000</v>
      </c>
      <c r="L79" s="44">
        <v>-3000</v>
      </c>
      <c r="M79" s="44">
        <v>-400</v>
      </c>
      <c r="N79" s="44">
        <v>11600</v>
      </c>
    </row>
    <row r="80" spans="6:14" x14ac:dyDescent="0.25">
      <c r="F80" s="31">
        <f t="shared" si="1"/>
        <v>75</v>
      </c>
      <c r="G80">
        <v>107</v>
      </c>
      <c r="H80">
        <v>4</v>
      </c>
      <c r="I80">
        <v>3</v>
      </c>
      <c r="J80">
        <v>100</v>
      </c>
      <c r="K80" s="44">
        <v>15000</v>
      </c>
      <c r="L80" s="44">
        <v>-3000</v>
      </c>
      <c r="M80" s="44">
        <v>-600</v>
      </c>
      <c r="N80" s="44">
        <v>11400</v>
      </c>
    </row>
    <row r="81" spans="6:14" x14ac:dyDescent="0.25">
      <c r="F81" s="31">
        <f t="shared" si="1"/>
        <v>76</v>
      </c>
      <c r="G81">
        <v>107</v>
      </c>
      <c r="H81">
        <v>5</v>
      </c>
      <c r="I81">
        <v>2</v>
      </c>
      <c r="J81">
        <v>100</v>
      </c>
      <c r="K81" s="44">
        <v>15000</v>
      </c>
      <c r="L81" s="44">
        <v>-3000</v>
      </c>
      <c r="M81" s="44">
        <v>-400</v>
      </c>
      <c r="N81" s="44">
        <v>11600</v>
      </c>
    </row>
    <row r="82" spans="6:14" x14ac:dyDescent="0.25">
      <c r="F82" s="31">
        <f t="shared" si="1"/>
        <v>77</v>
      </c>
      <c r="G82">
        <v>107</v>
      </c>
      <c r="H82">
        <v>4</v>
      </c>
      <c r="I82">
        <v>3</v>
      </c>
      <c r="J82">
        <v>100</v>
      </c>
      <c r="K82" s="44">
        <v>15000</v>
      </c>
      <c r="L82" s="44">
        <v>-3000</v>
      </c>
      <c r="M82" s="44">
        <v>-600</v>
      </c>
      <c r="N82" s="44">
        <v>11400</v>
      </c>
    </row>
    <row r="83" spans="6:14" x14ac:dyDescent="0.25">
      <c r="F83" s="31">
        <f t="shared" si="1"/>
        <v>78</v>
      </c>
      <c r="G83">
        <v>107</v>
      </c>
      <c r="H83">
        <v>7</v>
      </c>
      <c r="I83">
        <v>0</v>
      </c>
      <c r="J83">
        <v>100</v>
      </c>
      <c r="K83" s="44">
        <v>15000</v>
      </c>
      <c r="L83" s="44">
        <v>-3000</v>
      </c>
      <c r="M83" s="44">
        <v>0</v>
      </c>
      <c r="N83" s="44">
        <v>12000</v>
      </c>
    </row>
    <row r="84" spans="6:14" x14ac:dyDescent="0.25">
      <c r="F84" s="31">
        <f t="shared" si="1"/>
        <v>79</v>
      </c>
      <c r="G84">
        <v>107</v>
      </c>
      <c r="H84">
        <v>7</v>
      </c>
      <c r="I84">
        <v>0</v>
      </c>
      <c r="J84">
        <v>100</v>
      </c>
      <c r="K84" s="44">
        <v>15000</v>
      </c>
      <c r="L84" s="44">
        <v>-3000</v>
      </c>
      <c r="M84" s="44">
        <v>0</v>
      </c>
      <c r="N84" s="44">
        <v>12000</v>
      </c>
    </row>
    <row r="85" spans="6:14" x14ac:dyDescent="0.25">
      <c r="F85" s="31">
        <f t="shared" si="1"/>
        <v>80</v>
      </c>
      <c r="G85">
        <v>107</v>
      </c>
      <c r="H85">
        <v>8</v>
      </c>
      <c r="I85">
        <v>0</v>
      </c>
      <c r="J85">
        <v>99</v>
      </c>
      <c r="K85" s="44">
        <v>14850</v>
      </c>
      <c r="L85" s="44">
        <v>-2970</v>
      </c>
      <c r="M85" s="44">
        <v>0</v>
      </c>
      <c r="N85" s="44">
        <v>11880</v>
      </c>
    </row>
    <row r="86" spans="6:14" x14ac:dyDescent="0.25">
      <c r="F86" s="31">
        <f t="shared" si="1"/>
        <v>81</v>
      </c>
      <c r="G86">
        <v>107</v>
      </c>
      <c r="H86">
        <v>10</v>
      </c>
      <c r="I86">
        <v>0</v>
      </c>
      <c r="J86">
        <v>97</v>
      </c>
      <c r="K86" s="44">
        <v>14550</v>
      </c>
      <c r="L86" s="44">
        <v>-2910</v>
      </c>
      <c r="M86" s="44">
        <v>0</v>
      </c>
      <c r="N86" s="44">
        <v>11640</v>
      </c>
    </row>
    <row r="87" spans="6:14" x14ac:dyDescent="0.25">
      <c r="F87" s="31">
        <f t="shared" si="1"/>
        <v>82</v>
      </c>
      <c r="G87">
        <v>107</v>
      </c>
      <c r="H87">
        <v>6</v>
      </c>
      <c r="I87">
        <v>1</v>
      </c>
      <c r="J87">
        <v>100</v>
      </c>
      <c r="K87" s="44">
        <v>15000</v>
      </c>
      <c r="L87" s="44">
        <v>-3000</v>
      </c>
      <c r="M87" s="44">
        <v>-200</v>
      </c>
      <c r="N87" s="44">
        <v>11800</v>
      </c>
    </row>
    <row r="88" spans="6:14" x14ac:dyDescent="0.25">
      <c r="F88" s="31">
        <f t="shared" si="1"/>
        <v>83</v>
      </c>
      <c r="G88">
        <v>107</v>
      </c>
      <c r="H88">
        <v>3</v>
      </c>
      <c r="I88">
        <v>4</v>
      </c>
      <c r="J88">
        <v>100</v>
      </c>
      <c r="K88" s="44">
        <v>15000</v>
      </c>
      <c r="L88" s="44">
        <v>-3000</v>
      </c>
      <c r="M88" s="44">
        <v>-800</v>
      </c>
      <c r="N88" s="44">
        <v>11200</v>
      </c>
    </row>
    <row r="89" spans="6:14" x14ac:dyDescent="0.25">
      <c r="F89" s="31">
        <f t="shared" si="1"/>
        <v>84</v>
      </c>
      <c r="G89">
        <v>107</v>
      </c>
      <c r="H89">
        <v>5</v>
      </c>
      <c r="I89">
        <v>2</v>
      </c>
      <c r="J89">
        <v>100</v>
      </c>
      <c r="K89" s="44">
        <v>15000</v>
      </c>
      <c r="L89" s="44">
        <v>-3000</v>
      </c>
      <c r="M89" s="44">
        <v>-400</v>
      </c>
      <c r="N89" s="44">
        <v>11600</v>
      </c>
    </row>
    <row r="90" spans="6:14" x14ac:dyDescent="0.25">
      <c r="F90" s="31">
        <f t="shared" si="1"/>
        <v>85</v>
      </c>
      <c r="G90">
        <v>107</v>
      </c>
      <c r="H90">
        <v>5</v>
      </c>
      <c r="I90">
        <v>2</v>
      </c>
      <c r="J90">
        <v>100</v>
      </c>
      <c r="K90" s="44">
        <v>15000</v>
      </c>
      <c r="L90" s="44">
        <v>-3000</v>
      </c>
      <c r="M90" s="44">
        <v>-400</v>
      </c>
      <c r="N90" s="44">
        <v>11600</v>
      </c>
    </row>
    <row r="91" spans="6:14" x14ac:dyDescent="0.25">
      <c r="F91" s="31">
        <f t="shared" si="1"/>
        <v>86</v>
      </c>
      <c r="G91">
        <v>107</v>
      </c>
      <c r="H91">
        <v>4</v>
      </c>
      <c r="I91">
        <v>3</v>
      </c>
      <c r="J91">
        <v>100</v>
      </c>
      <c r="K91" s="44">
        <v>15000</v>
      </c>
      <c r="L91" s="44">
        <v>-3000</v>
      </c>
      <c r="M91" s="44">
        <v>-600</v>
      </c>
      <c r="N91" s="44">
        <v>11400</v>
      </c>
    </row>
    <row r="92" spans="6:14" x14ac:dyDescent="0.25">
      <c r="F92" s="31">
        <f t="shared" si="1"/>
        <v>87</v>
      </c>
      <c r="G92">
        <v>107</v>
      </c>
      <c r="H92">
        <v>5</v>
      </c>
      <c r="I92">
        <v>2</v>
      </c>
      <c r="J92">
        <v>100</v>
      </c>
      <c r="K92" s="44">
        <v>15000</v>
      </c>
      <c r="L92" s="44">
        <v>-3000</v>
      </c>
      <c r="M92" s="44">
        <v>-400</v>
      </c>
      <c r="N92" s="44">
        <v>11600</v>
      </c>
    </row>
    <row r="93" spans="6:14" x14ac:dyDescent="0.25">
      <c r="F93" s="31">
        <f t="shared" si="1"/>
        <v>88</v>
      </c>
      <c r="G93">
        <v>107</v>
      </c>
      <c r="H93">
        <v>4</v>
      </c>
      <c r="I93">
        <v>3</v>
      </c>
      <c r="J93">
        <v>100</v>
      </c>
      <c r="K93" s="44">
        <v>15000</v>
      </c>
      <c r="L93" s="44">
        <v>-3000</v>
      </c>
      <c r="M93" s="44">
        <v>-600</v>
      </c>
      <c r="N93" s="44">
        <v>11400</v>
      </c>
    </row>
    <row r="94" spans="6:14" x14ac:dyDescent="0.25">
      <c r="F94" s="31">
        <f t="shared" si="1"/>
        <v>89</v>
      </c>
      <c r="G94">
        <v>107</v>
      </c>
      <c r="H94">
        <v>5</v>
      </c>
      <c r="I94">
        <v>2</v>
      </c>
      <c r="J94">
        <v>100</v>
      </c>
      <c r="K94" s="44">
        <v>15000</v>
      </c>
      <c r="L94" s="44">
        <v>-3000</v>
      </c>
      <c r="M94" s="44">
        <v>-400</v>
      </c>
      <c r="N94" s="44">
        <v>11600</v>
      </c>
    </row>
    <row r="95" spans="6:14" x14ac:dyDescent="0.25">
      <c r="F95" s="31">
        <f t="shared" si="1"/>
        <v>90</v>
      </c>
      <c r="G95">
        <v>107</v>
      </c>
      <c r="H95">
        <v>6</v>
      </c>
      <c r="I95">
        <v>1</v>
      </c>
      <c r="J95">
        <v>100</v>
      </c>
      <c r="K95" s="44">
        <v>15000</v>
      </c>
      <c r="L95" s="44">
        <v>-3000</v>
      </c>
      <c r="M95" s="44">
        <v>-200</v>
      </c>
      <c r="N95" s="44">
        <v>11800</v>
      </c>
    </row>
    <row r="96" spans="6:14" x14ac:dyDescent="0.25">
      <c r="F96" s="31">
        <f t="shared" si="1"/>
        <v>91</v>
      </c>
      <c r="G96">
        <v>107</v>
      </c>
      <c r="H96">
        <v>9</v>
      </c>
      <c r="I96">
        <v>0</v>
      </c>
      <c r="J96">
        <v>98</v>
      </c>
      <c r="K96" s="44">
        <v>14700</v>
      </c>
      <c r="L96" s="44">
        <v>-2940</v>
      </c>
      <c r="M96" s="44">
        <v>0</v>
      </c>
      <c r="N96" s="44">
        <v>11760</v>
      </c>
    </row>
    <row r="97" spans="6:14" x14ac:dyDescent="0.25">
      <c r="F97" s="31">
        <f t="shared" si="1"/>
        <v>92</v>
      </c>
      <c r="G97">
        <v>107</v>
      </c>
      <c r="H97">
        <v>5</v>
      </c>
      <c r="I97">
        <v>2</v>
      </c>
      <c r="J97">
        <v>100</v>
      </c>
      <c r="K97" s="44">
        <v>15000</v>
      </c>
      <c r="L97" s="44">
        <v>-3000</v>
      </c>
      <c r="M97" s="44">
        <v>-400</v>
      </c>
      <c r="N97" s="44">
        <v>11600</v>
      </c>
    </row>
    <row r="98" spans="6:14" x14ac:dyDescent="0.25">
      <c r="F98" s="31">
        <f t="shared" si="1"/>
        <v>93</v>
      </c>
      <c r="G98">
        <v>107</v>
      </c>
      <c r="H98">
        <v>7</v>
      </c>
      <c r="I98">
        <v>0</v>
      </c>
      <c r="J98">
        <v>100</v>
      </c>
      <c r="K98" s="44">
        <v>15000</v>
      </c>
      <c r="L98" s="44">
        <v>-3000</v>
      </c>
      <c r="M98" s="44">
        <v>0</v>
      </c>
      <c r="N98" s="44">
        <v>12000</v>
      </c>
    </row>
    <row r="99" spans="6:14" x14ac:dyDescent="0.25">
      <c r="F99" s="31">
        <f t="shared" si="1"/>
        <v>94</v>
      </c>
      <c r="G99">
        <v>107</v>
      </c>
      <c r="H99">
        <v>8</v>
      </c>
      <c r="I99">
        <v>0</v>
      </c>
      <c r="J99">
        <v>99</v>
      </c>
      <c r="K99" s="44">
        <v>14850</v>
      </c>
      <c r="L99" s="44">
        <v>-2970</v>
      </c>
      <c r="M99" s="44">
        <v>0</v>
      </c>
      <c r="N99" s="44">
        <v>11880</v>
      </c>
    </row>
    <row r="100" spans="6:14" x14ac:dyDescent="0.25">
      <c r="F100" s="31">
        <f t="shared" si="1"/>
        <v>95</v>
      </c>
      <c r="G100">
        <v>107</v>
      </c>
      <c r="H100">
        <v>6</v>
      </c>
      <c r="I100">
        <v>1</v>
      </c>
      <c r="J100">
        <v>100</v>
      </c>
      <c r="K100" s="44">
        <v>15000</v>
      </c>
      <c r="L100" s="44">
        <v>-3000</v>
      </c>
      <c r="M100" s="44">
        <v>-200</v>
      </c>
      <c r="N100" s="44">
        <v>11800</v>
      </c>
    </row>
    <row r="101" spans="6:14" x14ac:dyDescent="0.25">
      <c r="F101" s="31">
        <f t="shared" si="1"/>
        <v>96</v>
      </c>
      <c r="G101">
        <v>107</v>
      </c>
      <c r="H101">
        <v>4</v>
      </c>
      <c r="I101">
        <v>3</v>
      </c>
      <c r="J101">
        <v>100</v>
      </c>
      <c r="K101" s="44">
        <v>15000</v>
      </c>
      <c r="L101" s="44">
        <v>-3000</v>
      </c>
      <c r="M101" s="44">
        <v>-600</v>
      </c>
      <c r="N101" s="44">
        <v>11400</v>
      </c>
    </row>
    <row r="102" spans="6:14" x14ac:dyDescent="0.25">
      <c r="F102" s="31">
        <f t="shared" si="1"/>
        <v>97</v>
      </c>
      <c r="G102">
        <v>107</v>
      </c>
      <c r="H102">
        <v>8</v>
      </c>
      <c r="I102">
        <v>0</v>
      </c>
      <c r="J102">
        <v>99</v>
      </c>
      <c r="K102" s="44">
        <v>14850</v>
      </c>
      <c r="L102" s="44">
        <v>-2970</v>
      </c>
      <c r="M102" s="44">
        <v>0</v>
      </c>
      <c r="N102" s="44">
        <v>11880</v>
      </c>
    </row>
    <row r="103" spans="6:14" x14ac:dyDescent="0.25">
      <c r="F103" s="31">
        <f t="shared" si="1"/>
        <v>98</v>
      </c>
      <c r="G103">
        <v>107</v>
      </c>
      <c r="H103">
        <v>5</v>
      </c>
      <c r="I103">
        <v>2</v>
      </c>
      <c r="J103">
        <v>100</v>
      </c>
      <c r="K103" s="44">
        <v>15000</v>
      </c>
      <c r="L103" s="44">
        <v>-3000</v>
      </c>
      <c r="M103" s="44">
        <v>-400</v>
      </c>
      <c r="N103" s="44">
        <v>11600</v>
      </c>
    </row>
    <row r="104" spans="6:14" x14ac:dyDescent="0.25">
      <c r="F104" s="31">
        <f t="shared" si="1"/>
        <v>99</v>
      </c>
      <c r="G104">
        <v>107</v>
      </c>
      <c r="H104">
        <v>3</v>
      </c>
      <c r="I104">
        <v>4</v>
      </c>
      <c r="J104">
        <v>100</v>
      </c>
      <c r="K104" s="44">
        <v>15000</v>
      </c>
      <c r="L104" s="44">
        <v>-3000</v>
      </c>
      <c r="M104" s="44">
        <v>-800</v>
      </c>
      <c r="N104" s="44">
        <v>11200</v>
      </c>
    </row>
    <row r="105" spans="6:14" x14ac:dyDescent="0.25">
      <c r="F105" s="31">
        <f t="shared" si="1"/>
        <v>100</v>
      </c>
      <c r="G105">
        <v>107</v>
      </c>
      <c r="H105">
        <v>5</v>
      </c>
      <c r="I105">
        <v>2</v>
      </c>
      <c r="J105">
        <v>100</v>
      </c>
      <c r="K105" s="44">
        <v>15000</v>
      </c>
      <c r="L105" s="44">
        <v>-3000</v>
      </c>
      <c r="M105" s="44">
        <v>-400</v>
      </c>
      <c r="N105" s="44">
        <v>11600</v>
      </c>
    </row>
    <row r="106" spans="6:14" x14ac:dyDescent="0.25">
      <c r="F106" s="31">
        <f t="shared" si="1"/>
        <v>101</v>
      </c>
      <c r="G106">
        <v>107</v>
      </c>
      <c r="H106">
        <v>6</v>
      </c>
      <c r="I106">
        <v>1</v>
      </c>
      <c r="J106">
        <v>100</v>
      </c>
      <c r="K106" s="44">
        <v>15000</v>
      </c>
      <c r="L106" s="44">
        <v>-3000</v>
      </c>
      <c r="M106" s="44">
        <v>-200</v>
      </c>
      <c r="N106" s="44">
        <v>11800</v>
      </c>
    </row>
    <row r="107" spans="6:14" x14ac:dyDescent="0.25">
      <c r="F107" s="31">
        <f t="shared" si="1"/>
        <v>102</v>
      </c>
      <c r="G107">
        <v>107</v>
      </c>
      <c r="H107">
        <v>5</v>
      </c>
      <c r="I107">
        <v>2</v>
      </c>
      <c r="J107">
        <v>100</v>
      </c>
      <c r="K107" s="44">
        <v>15000</v>
      </c>
      <c r="L107" s="44">
        <v>-3000</v>
      </c>
      <c r="M107" s="44">
        <v>-400</v>
      </c>
      <c r="N107" s="44">
        <v>11600</v>
      </c>
    </row>
    <row r="108" spans="6:14" x14ac:dyDescent="0.25">
      <c r="F108" s="31">
        <f t="shared" si="1"/>
        <v>103</v>
      </c>
      <c r="G108">
        <v>107</v>
      </c>
      <c r="H108">
        <v>8</v>
      </c>
      <c r="I108">
        <v>0</v>
      </c>
      <c r="J108">
        <v>99</v>
      </c>
      <c r="K108" s="44">
        <v>14850</v>
      </c>
      <c r="L108" s="44">
        <v>-2970</v>
      </c>
      <c r="M108" s="44">
        <v>0</v>
      </c>
      <c r="N108" s="44">
        <v>11880</v>
      </c>
    </row>
    <row r="109" spans="6:14" x14ac:dyDescent="0.25">
      <c r="F109" s="31">
        <f t="shared" si="1"/>
        <v>104</v>
      </c>
      <c r="G109">
        <v>107</v>
      </c>
      <c r="H109">
        <v>4</v>
      </c>
      <c r="I109">
        <v>3</v>
      </c>
      <c r="J109">
        <v>100</v>
      </c>
      <c r="K109" s="44">
        <v>15000</v>
      </c>
      <c r="L109" s="44">
        <v>-3000</v>
      </c>
      <c r="M109" s="44">
        <v>-600</v>
      </c>
      <c r="N109" s="44">
        <v>11400</v>
      </c>
    </row>
    <row r="110" spans="6:14" x14ac:dyDescent="0.25">
      <c r="F110" s="31">
        <f t="shared" si="1"/>
        <v>105</v>
      </c>
      <c r="G110">
        <v>107</v>
      </c>
      <c r="H110">
        <v>6</v>
      </c>
      <c r="I110">
        <v>1</v>
      </c>
      <c r="J110">
        <v>100</v>
      </c>
      <c r="K110" s="44">
        <v>15000</v>
      </c>
      <c r="L110" s="44">
        <v>-3000</v>
      </c>
      <c r="M110" s="44">
        <v>-200</v>
      </c>
      <c r="N110" s="44">
        <v>11800</v>
      </c>
    </row>
    <row r="111" spans="6:14" x14ac:dyDescent="0.25">
      <c r="F111" s="31">
        <f t="shared" si="1"/>
        <v>106</v>
      </c>
      <c r="G111">
        <v>107</v>
      </c>
      <c r="H111">
        <v>5</v>
      </c>
      <c r="I111">
        <v>2</v>
      </c>
      <c r="J111">
        <v>100</v>
      </c>
      <c r="K111" s="44">
        <v>15000</v>
      </c>
      <c r="L111" s="44">
        <v>-3000</v>
      </c>
      <c r="M111" s="44">
        <v>-400</v>
      </c>
      <c r="N111" s="44">
        <v>11600</v>
      </c>
    </row>
    <row r="112" spans="6:14" x14ac:dyDescent="0.25">
      <c r="F112" s="31">
        <f t="shared" si="1"/>
        <v>107</v>
      </c>
      <c r="G112">
        <v>107</v>
      </c>
      <c r="H112">
        <v>6</v>
      </c>
      <c r="I112">
        <v>1</v>
      </c>
      <c r="J112">
        <v>100</v>
      </c>
      <c r="K112" s="44">
        <v>15000</v>
      </c>
      <c r="L112" s="44">
        <v>-3000</v>
      </c>
      <c r="M112" s="44">
        <v>-200</v>
      </c>
      <c r="N112" s="44">
        <v>11800</v>
      </c>
    </row>
    <row r="113" spans="6:14" x14ac:dyDescent="0.25">
      <c r="F113" s="31">
        <f t="shared" si="1"/>
        <v>108</v>
      </c>
      <c r="G113">
        <v>107</v>
      </c>
      <c r="H113">
        <v>3</v>
      </c>
      <c r="I113">
        <v>4</v>
      </c>
      <c r="J113">
        <v>100</v>
      </c>
      <c r="K113" s="44">
        <v>15000</v>
      </c>
      <c r="L113" s="44">
        <v>-3000</v>
      </c>
      <c r="M113" s="44">
        <v>-800</v>
      </c>
      <c r="N113" s="44">
        <v>11200</v>
      </c>
    </row>
    <row r="114" spans="6:14" x14ac:dyDescent="0.25">
      <c r="F114" s="31">
        <f t="shared" si="1"/>
        <v>109</v>
      </c>
      <c r="G114">
        <v>107</v>
      </c>
      <c r="H114">
        <v>8</v>
      </c>
      <c r="I114">
        <v>0</v>
      </c>
      <c r="J114">
        <v>99</v>
      </c>
      <c r="K114" s="44">
        <v>14850</v>
      </c>
      <c r="L114" s="44">
        <v>-2970</v>
      </c>
      <c r="M114" s="44">
        <v>0</v>
      </c>
      <c r="N114" s="44">
        <v>11880</v>
      </c>
    </row>
    <row r="115" spans="6:14" x14ac:dyDescent="0.25">
      <c r="F115" s="31">
        <f t="shared" si="1"/>
        <v>110</v>
      </c>
      <c r="G115">
        <v>107</v>
      </c>
      <c r="H115">
        <v>0</v>
      </c>
      <c r="I115">
        <v>7</v>
      </c>
      <c r="J115">
        <v>100</v>
      </c>
      <c r="K115" s="44">
        <v>15000</v>
      </c>
      <c r="L115" s="44">
        <v>-3000</v>
      </c>
      <c r="M115" s="44">
        <v>-1400</v>
      </c>
      <c r="N115" s="44">
        <v>10600</v>
      </c>
    </row>
    <row r="116" spans="6:14" x14ac:dyDescent="0.25">
      <c r="F116" s="31">
        <f t="shared" si="1"/>
        <v>111</v>
      </c>
      <c r="G116">
        <v>107</v>
      </c>
      <c r="H116">
        <v>5</v>
      </c>
      <c r="I116">
        <v>2</v>
      </c>
      <c r="J116">
        <v>100</v>
      </c>
      <c r="K116" s="44">
        <v>15000</v>
      </c>
      <c r="L116" s="44">
        <v>-3000</v>
      </c>
      <c r="M116" s="44">
        <v>-400</v>
      </c>
      <c r="N116" s="44">
        <v>11600</v>
      </c>
    </row>
    <row r="117" spans="6:14" x14ac:dyDescent="0.25">
      <c r="F117" s="31">
        <f t="shared" si="1"/>
        <v>112</v>
      </c>
      <c r="G117">
        <v>107</v>
      </c>
      <c r="H117">
        <v>4</v>
      </c>
      <c r="I117">
        <v>3</v>
      </c>
      <c r="J117">
        <v>100</v>
      </c>
      <c r="K117" s="44">
        <v>15000</v>
      </c>
      <c r="L117" s="44">
        <v>-3000</v>
      </c>
      <c r="M117" s="44">
        <v>-600</v>
      </c>
      <c r="N117" s="44">
        <v>11400</v>
      </c>
    </row>
    <row r="118" spans="6:14" x14ac:dyDescent="0.25">
      <c r="F118" s="31">
        <f t="shared" si="1"/>
        <v>113</v>
      </c>
      <c r="G118">
        <v>107</v>
      </c>
      <c r="H118">
        <v>4</v>
      </c>
      <c r="I118">
        <v>3</v>
      </c>
      <c r="J118">
        <v>100</v>
      </c>
      <c r="K118" s="44">
        <v>15000</v>
      </c>
      <c r="L118" s="44">
        <v>-3000</v>
      </c>
      <c r="M118" s="44">
        <v>-600</v>
      </c>
      <c r="N118" s="44">
        <v>11400</v>
      </c>
    </row>
    <row r="119" spans="6:14" x14ac:dyDescent="0.25">
      <c r="F119" s="31">
        <f t="shared" si="1"/>
        <v>114</v>
      </c>
      <c r="G119">
        <v>107</v>
      </c>
      <c r="H119">
        <v>2</v>
      </c>
      <c r="I119">
        <v>5</v>
      </c>
      <c r="J119">
        <v>100</v>
      </c>
      <c r="K119" s="44">
        <v>15000</v>
      </c>
      <c r="L119" s="44">
        <v>-3000</v>
      </c>
      <c r="M119" s="44">
        <v>-1000</v>
      </c>
      <c r="N119" s="44">
        <v>11000</v>
      </c>
    </row>
    <row r="120" spans="6:14" x14ac:dyDescent="0.25">
      <c r="F120" s="31">
        <f t="shared" si="1"/>
        <v>115</v>
      </c>
      <c r="G120">
        <v>107</v>
      </c>
      <c r="H120">
        <v>4</v>
      </c>
      <c r="I120">
        <v>3</v>
      </c>
      <c r="J120">
        <v>100</v>
      </c>
      <c r="K120" s="44">
        <v>15000</v>
      </c>
      <c r="L120" s="44">
        <v>-3000</v>
      </c>
      <c r="M120" s="44">
        <v>-600</v>
      </c>
      <c r="N120" s="44">
        <v>11400</v>
      </c>
    </row>
    <row r="121" spans="6:14" x14ac:dyDescent="0.25">
      <c r="F121" s="31">
        <f t="shared" si="1"/>
        <v>116</v>
      </c>
      <c r="G121">
        <v>107</v>
      </c>
      <c r="H121">
        <v>3</v>
      </c>
      <c r="I121">
        <v>4</v>
      </c>
      <c r="J121">
        <v>100</v>
      </c>
      <c r="K121" s="44">
        <v>15000</v>
      </c>
      <c r="L121" s="44">
        <v>-3000</v>
      </c>
      <c r="M121" s="44">
        <v>-800</v>
      </c>
      <c r="N121" s="44">
        <v>11200</v>
      </c>
    </row>
    <row r="122" spans="6:14" x14ac:dyDescent="0.25">
      <c r="F122" s="31">
        <f t="shared" si="1"/>
        <v>117</v>
      </c>
      <c r="G122">
        <v>107</v>
      </c>
      <c r="H122">
        <v>5</v>
      </c>
      <c r="I122">
        <v>2</v>
      </c>
      <c r="J122">
        <v>100</v>
      </c>
      <c r="K122" s="44">
        <v>15000</v>
      </c>
      <c r="L122" s="44">
        <v>-3000</v>
      </c>
      <c r="M122" s="44">
        <v>-400</v>
      </c>
      <c r="N122" s="44">
        <v>11600</v>
      </c>
    </row>
    <row r="123" spans="6:14" x14ac:dyDescent="0.25">
      <c r="F123" s="31">
        <f t="shared" si="1"/>
        <v>118</v>
      </c>
      <c r="G123">
        <v>107</v>
      </c>
      <c r="H123">
        <v>12</v>
      </c>
      <c r="I123">
        <v>0</v>
      </c>
      <c r="J123">
        <v>95</v>
      </c>
      <c r="K123" s="44">
        <v>14250</v>
      </c>
      <c r="L123" s="44">
        <v>-2850</v>
      </c>
      <c r="M123" s="44">
        <v>0</v>
      </c>
      <c r="N123" s="44">
        <v>11400</v>
      </c>
    </row>
    <row r="124" spans="6:14" x14ac:dyDescent="0.25">
      <c r="F124" s="31">
        <f t="shared" si="1"/>
        <v>119</v>
      </c>
      <c r="G124">
        <v>107</v>
      </c>
      <c r="H124">
        <v>6</v>
      </c>
      <c r="I124">
        <v>1</v>
      </c>
      <c r="J124">
        <v>100</v>
      </c>
      <c r="K124" s="44">
        <v>15000</v>
      </c>
      <c r="L124" s="44">
        <v>-3000</v>
      </c>
      <c r="M124" s="44">
        <v>-200</v>
      </c>
      <c r="N124" s="44">
        <v>11800</v>
      </c>
    </row>
    <row r="125" spans="6:14" x14ac:dyDescent="0.25">
      <c r="F125" s="31">
        <f t="shared" si="1"/>
        <v>120</v>
      </c>
      <c r="G125">
        <v>107</v>
      </c>
      <c r="H125">
        <v>7</v>
      </c>
      <c r="I125">
        <v>0</v>
      </c>
      <c r="J125">
        <v>100</v>
      </c>
      <c r="K125" s="44">
        <v>15000</v>
      </c>
      <c r="L125" s="44">
        <v>-3000</v>
      </c>
      <c r="M125" s="44">
        <v>0</v>
      </c>
      <c r="N125" s="44">
        <v>12000</v>
      </c>
    </row>
    <row r="126" spans="6:14" x14ac:dyDescent="0.25">
      <c r="F126" s="31">
        <f t="shared" si="1"/>
        <v>121</v>
      </c>
      <c r="G126">
        <v>107</v>
      </c>
      <c r="H126">
        <v>4</v>
      </c>
      <c r="I126">
        <v>3</v>
      </c>
      <c r="J126">
        <v>100</v>
      </c>
      <c r="K126" s="44">
        <v>15000</v>
      </c>
      <c r="L126" s="44">
        <v>-3000</v>
      </c>
      <c r="M126" s="44">
        <v>-600</v>
      </c>
      <c r="N126" s="44">
        <v>11400</v>
      </c>
    </row>
    <row r="127" spans="6:14" x14ac:dyDescent="0.25">
      <c r="F127" s="31">
        <f t="shared" si="1"/>
        <v>122</v>
      </c>
      <c r="G127">
        <v>107</v>
      </c>
      <c r="H127">
        <v>4</v>
      </c>
      <c r="I127">
        <v>3</v>
      </c>
      <c r="J127">
        <v>100</v>
      </c>
      <c r="K127" s="44">
        <v>15000</v>
      </c>
      <c r="L127" s="44">
        <v>-3000</v>
      </c>
      <c r="M127" s="44">
        <v>-600</v>
      </c>
      <c r="N127" s="44">
        <v>11400</v>
      </c>
    </row>
    <row r="128" spans="6:14" x14ac:dyDescent="0.25">
      <c r="F128" s="31">
        <f t="shared" si="1"/>
        <v>123</v>
      </c>
      <c r="G128">
        <v>107</v>
      </c>
      <c r="H128">
        <v>6</v>
      </c>
      <c r="I128">
        <v>1</v>
      </c>
      <c r="J128">
        <v>100</v>
      </c>
      <c r="K128" s="44">
        <v>15000</v>
      </c>
      <c r="L128" s="44">
        <v>-3000</v>
      </c>
      <c r="M128" s="44">
        <v>-200</v>
      </c>
      <c r="N128" s="44">
        <v>11800</v>
      </c>
    </row>
    <row r="129" spans="6:14" x14ac:dyDescent="0.25">
      <c r="F129" s="31">
        <f t="shared" si="1"/>
        <v>124</v>
      </c>
      <c r="G129">
        <v>107</v>
      </c>
      <c r="H129">
        <v>9</v>
      </c>
      <c r="I129">
        <v>0</v>
      </c>
      <c r="J129">
        <v>98</v>
      </c>
      <c r="K129" s="44">
        <v>14700</v>
      </c>
      <c r="L129" s="44">
        <v>-2940</v>
      </c>
      <c r="M129" s="44">
        <v>0</v>
      </c>
      <c r="N129" s="44">
        <v>11760</v>
      </c>
    </row>
    <row r="130" spans="6:14" x14ac:dyDescent="0.25">
      <c r="F130" s="31">
        <f t="shared" si="1"/>
        <v>125</v>
      </c>
      <c r="G130">
        <v>107</v>
      </c>
      <c r="H130">
        <v>4</v>
      </c>
      <c r="I130">
        <v>3</v>
      </c>
      <c r="J130">
        <v>100</v>
      </c>
      <c r="K130" s="44">
        <v>15000</v>
      </c>
      <c r="L130" s="44">
        <v>-3000</v>
      </c>
      <c r="M130" s="44">
        <v>-600</v>
      </c>
      <c r="N130" s="44">
        <v>11400</v>
      </c>
    </row>
    <row r="131" spans="6:14" x14ac:dyDescent="0.25">
      <c r="F131" s="31">
        <f t="shared" si="1"/>
        <v>126</v>
      </c>
      <c r="G131">
        <v>107</v>
      </c>
      <c r="H131">
        <v>5</v>
      </c>
      <c r="I131">
        <v>2</v>
      </c>
      <c r="J131">
        <v>100</v>
      </c>
      <c r="K131" s="44">
        <v>15000</v>
      </c>
      <c r="L131" s="44">
        <v>-3000</v>
      </c>
      <c r="M131" s="44">
        <v>-400</v>
      </c>
      <c r="N131" s="44">
        <v>11600</v>
      </c>
    </row>
    <row r="132" spans="6:14" x14ac:dyDescent="0.25">
      <c r="F132" s="31">
        <f t="shared" si="1"/>
        <v>127</v>
      </c>
      <c r="G132">
        <v>107</v>
      </c>
      <c r="H132">
        <v>4</v>
      </c>
      <c r="I132">
        <v>3</v>
      </c>
      <c r="J132">
        <v>100</v>
      </c>
      <c r="K132" s="44">
        <v>15000</v>
      </c>
      <c r="L132" s="44">
        <v>-3000</v>
      </c>
      <c r="M132" s="44">
        <v>-600</v>
      </c>
      <c r="N132" s="44">
        <v>11400</v>
      </c>
    </row>
    <row r="133" spans="6:14" x14ac:dyDescent="0.25">
      <c r="F133" s="31">
        <f t="shared" si="1"/>
        <v>128</v>
      </c>
      <c r="G133">
        <v>107</v>
      </c>
      <c r="H133">
        <v>6</v>
      </c>
      <c r="I133">
        <v>1</v>
      </c>
      <c r="J133">
        <v>100</v>
      </c>
      <c r="K133" s="44">
        <v>15000</v>
      </c>
      <c r="L133" s="44">
        <v>-3000</v>
      </c>
      <c r="M133" s="44">
        <v>-200</v>
      </c>
      <c r="N133" s="44">
        <v>11800</v>
      </c>
    </row>
    <row r="134" spans="6:14" x14ac:dyDescent="0.25">
      <c r="F134" s="31">
        <f t="shared" si="1"/>
        <v>129</v>
      </c>
      <c r="G134">
        <v>107</v>
      </c>
      <c r="H134">
        <v>5</v>
      </c>
      <c r="I134">
        <v>2</v>
      </c>
      <c r="J134">
        <v>100</v>
      </c>
      <c r="K134" s="44">
        <v>15000</v>
      </c>
      <c r="L134" s="44">
        <v>-3000</v>
      </c>
      <c r="M134" s="44">
        <v>-400</v>
      </c>
      <c r="N134" s="44">
        <v>11600</v>
      </c>
    </row>
    <row r="135" spans="6:14" x14ac:dyDescent="0.25">
      <c r="F135" s="31">
        <f t="shared" si="1"/>
        <v>130</v>
      </c>
      <c r="G135">
        <v>107</v>
      </c>
      <c r="H135">
        <v>5</v>
      </c>
      <c r="I135">
        <v>2</v>
      </c>
      <c r="J135">
        <v>100</v>
      </c>
      <c r="K135" s="44">
        <v>15000</v>
      </c>
      <c r="L135" s="44">
        <v>-3000</v>
      </c>
      <c r="M135" s="44">
        <v>-400</v>
      </c>
      <c r="N135" s="44">
        <v>11600</v>
      </c>
    </row>
    <row r="136" spans="6:14" x14ac:dyDescent="0.25">
      <c r="F136" s="31">
        <f t="shared" ref="F136:F199" si="2">F135+1</f>
        <v>131</v>
      </c>
      <c r="G136">
        <v>107</v>
      </c>
      <c r="H136">
        <v>4</v>
      </c>
      <c r="I136">
        <v>3</v>
      </c>
      <c r="J136">
        <v>100</v>
      </c>
      <c r="K136" s="44">
        <v>15000</v>
      </c>
      <c r="L136" s="44">
        <v>-3000</v>
      </c>
      <c r="M136" s="44">
        <v>-600</v>
      </c>
      <c r="N136" s="44">
        <v>11400</v>
      </c>
    </row>
    <row r="137" spans="6:14" x14ac:dyDescent="0.25">
      <c r="F137" s="31">
        <f t="shared" si="2"/>
        <v>132</v>
      </c>
      <c r="G137">
        <v>107</v>
      </c>
      <c r="H137">
        <v>3</v>
      </c>
      <c r="I137">
        <v>4</v>
      </c>
      <c r="J137">
        <v>100</v>
      </c>
      <c r="K137" s="44">
        <v>15000</v>
      </c>
      <c r="L137" s="44">
        <v>-3000</v>
      </c>
      <c r="M137" s="44">
        <v>-800</v>
      </c>
      <c r="N137" s="44">
        <v>11200</v>
      </c>
    </row>
    <row r="138" spans="6:14" x14ac:dyDescent="0.25">
      <c r="F138" s="31">
        <f t="shared" si="2"/>
        <v>133</v>
      </c>
      <c r="G138">
        <v>107</v>
      </c>
      <c r="H138">
        <v>7</v>
      </c>
      <c r="I138">
        <v>0</v>
      </c>
      <c r="J138">
        <v>100</v>
      </c>
      <c r="K138" s="44">
        <v>15000</v>
      </c>
      <c r="L138" s="44">
        <v>-3000</v>
      </c>
      <c r="M138" s="44">
        <v>0</v>
      </c>
      <c r="N138" s="44">
        <v>12000</v>
      </c>
    </row>
    <row r="139" spans="6:14" x14ac:dyDescent="0.25">
      <c r="F139" s="31">
        <f t="shared" si="2"/>
        <v>134</v>
      </c>
      <c r="G139">
        <v>107</v>
      </c>
      <c r="H139">
        <v>3</v>
      </c>
      <c r="I139">
        <v>4</v>
      </c>
      <c r="J139">
        <v>100</v>
      </c>
      <c r="K139" s="44">
        <v>15000</v>
      </c>
      <c r="L139" s="44">
        <v>-3000</v>
      </c>
      <c r="M139" s="44">
        <v>-800</v>
      </c>
      <c r="N139" s="44">
        <v>11200</v>
      </c>
    </row>
    <row r="140" spans="6:14" x14ac:dyDescent="0.25">
      <c r="F140" s="31">
        <f t="shared" si="2"/>
        <v>135</v>
      </c>
      <c r="G140">
        <v>107</v>
      </c>
      <c r="H140">
        <v>4</v>
      </c>
      <c r="I140">
        <v>3</v>
      </c>
      <c r="J140">
        <v>100</v>
      </c>
      <c r="K140" s="44">
        <v>15000</v>
      </c>
      <c r="L140" s="44">
        <v>-3000</v>
      </c>
      <c r="M140" s="44">
        <v>-600</v>
      </c>
      <c r="N140" s="44">
        <v>11400</v>
      </c>
    </row>
    <row r="141" spans="6:14" x14ac:dyDescent="0.25">
      <c r="F141" s="31">
        <f t="shared" si="2"/>
        <v>136</v>
      </c>
      <c r="G141">
        <v>107</v>
      </c>
      <c r="H141">
        <v>6</v>
      </c>
      <c r="I141">
        <v>1</v>
      </c>
      <c r="J141">
        <v>100</v>
      </c>
      <c r="K141" s="44">
        <v>15000</v>
      </c>
      <c r="L141" s="44">
        <v>-3000</v>
      </c>
      <c r="M141" s="44">
        <v>-200</v>
      </c>
      <c r="N141" s="44">
        <v>11800</v>
      </c>
    </row>
    <row r="142" spans="6:14" x14ac:dyDescent="0.25">
      <c r="F142" s="31">
        <f t="shared" si="2"/>
        <v>137</v>
      </c>
      <c r="G142">
        <v>107</v>
      </c>
      <c r="H142">
        <v>5</v>
      </c>
      <c r="I142">
        <v>2</v>
      </c>
      <c r="J142">
        <v>100</v>
      </c>
      <c r="K142" s="44">
        <v>15000</v>
      </c>
      <c r="L142" s="44">
        <v>-3000</v>
      </c>
      <c r="M142" s="44">
        <v>-400</v>
      </c>
      <c r="N142" s="44">
        <v>11600</v>
      </c>
    </row>
    <row r="143" spans="6:14" x14ac:dyDescent="0.25">
      <c r="F143" s="31">
        <f t="shared" si="2"/>
        <v>138</v>
      </c>
      <c r="G143">
        <v>107</v>
      </c>
      <c r="H143">
        <v>1</v>
      </c>
      <c r="I143">
        <v>6</v>
      </c>
      <c r="J143">
        <v>100</v>
      </c>
      <c r="K143" s="44">
        <v>15000</v>
      </c>
      <c r="L143" s="44">
        <v>-3000</v>
      </c>
      <c r="M143" s="44">
        <v>-1200</v>
      </c>
      <c r="N143" s="44">
        <v>10800</v>
      </c>
    </row>
    <row r="144" spans="6:14" x14ac:dyDescent="0.25">
      <c r="F144" s="31">
        <f t="shared" si="2"/>
        <v>139</v>
      </c>
      <c r="G144">
        <v>107</v>
      </c>
      <c r="H144">
        <v>7</v>
      </c>
      <c r="I144">
        <v>0</v>
      </c>
      <c r="J144">
        <v>100</v>
      </c>
      <c r="K144" s="44">
        <v>15000</v>
      </c>
      <c r="L144" s="44">
        <v>-3000</v>
      </c>
      <c r="M144" s="44">
        <v>0</v>
      </c>
      <c r="N144" s="44">
        <v>12000</v>
      </c>
    </row>
    <row r="145" spans="6:14" x14ac:dyDescent="0.25">
      <c r="F145" s="31">
        <f t="shared" si="2"/>
        <v>140</v>
      </c>
      <c r="G145">
        <v>107</v>
      </c>
      <c r="H145">
        <v>4</v>
      </c>
      <c r="I145">
        <v>3</v>
      </c>
      <c r="J145">
        <v>100</v>
      </c>
      <c r="K145" s="44">
        <v>15000</v>
      </c>
      <c r="L145" s="44">
        <v>-3000</v>
      </c>
      <c r="M145" s="44">
        <v>-600</v>
      </c>
      <c r="N145" s="44">
        <v>11400</v>
      </c>
    </row>
    <row r="146" spans="6:14" x14ac:dyDescent="0.25">
      <c r="F146" s="31">
        <f t="shared" si="2"/>
        <v>141</v>
      </c>
      <c r="G146">
        <v>107</v>
      </c>
      <c r="H146">
        <v>5</v>
      </c>
      <c r="I146">
        <v>2</v>
      </c>
      <c r="J146">
        <v>100</v>
      </c>
      <c r="K146" s="44">
        <v>15000</v>
      </c>
      <c r="L146" s="44">
        <v>-3000</v>
      </c>
      <c r="M146" s="44">
        <v>-400</v>
      </c>
      <c r="N146" s="44">
        <v>11600</v>
      </c>
    </row>
    <row r="147" spans="6:14" x14ac:dyDescent="0.25">
      <c r="F147" s="31">
        <f t="shared" si="2"/>
        <v>142</v>
      </c>
      <c r="G147">
        <v>107</v>
      </c>
      <c r="H147">
        <v>8</v>
      </c>
      <c r="I147">
        <v>0</v>
      </c>
      <c r="J147">
        <v>99</v>
      </c>
      <c r="K147" s="44">
        <v>14850</v>
      </c>
      <c r="L147" s="44">
        <v>-2970</v>
      </c>
      <c r="M147" s="44">
        <v>0</v>
      </c>
      <c r="N147" s="44">
        <v>11880</v>
      </c>
    </row>
    <row r="148" spans="6:14" x14ac:dyDescent="0.25">
      <c r="F148" s="31">
        <f t="shared" si="2"/>
        <v>143</v>
      </c>
      <c r="G148">
        <v>107</v>
      </c>
      <c r="H148">
        <v>2</v>
      </c>
      <c r="I148">
        <v>5</v>
      </c>
      <c r="J148">
        <v>100</v>
      </c>
      <c r="K148" s="44">
        <v>15000</v>
      </c>
      <c r="L148" s="44">
        <v>-3000</v>
      </c>
      <c r="M148" s="44">
        <v>-1000</v>
      </c>
      <c r="N148" s="44">
        <v>11000</v>
      </c>
    </row>
    <row r="149" spans="6:14" x14ac:dyDescent="0.25">
      <c r="F149" s="31">
        <f t="shared" si="2"/>
        <v>144</v>
      </c>
      <c r="G149">
        <v>107</v>
      </c>
      <c r="H149">
        <v>6</v>
      </c>
      <c r="I149">
        <v>1</v>
      </c>
      <c r="J149">
        <v>100</v>
      </c>
      <c r="K149" s="44">
        <v>15000</v>
      </c>
      <c r="L149" s="44">
        <v>-3000</v>
      </c>
      <c r="M149" s="44">
        <v>-200</v>
      </c>
      <c r="N149" s="44">
        <v>11800</v>
      </c>
    </row>
    <row r="150" spans="6:14" x14ac:dyDescent="0.25">
      <c r="F150" s="31">
        <f t="shared" si="2"/>
        <v>145</v>
      </c>
      <c r="G150">
        <v>107</v>
      </c>
      <c r="H150">
        <v>0</v>
      </c>
      <c r="I150">
        <v>7</v>
      </c>
      <c r="J150">
        <v>100</v>
      </c>
      <c r="K150" s="44">
        <v>15000</v>
      </c>
      <c r="L150" s="44">
        <v>-3000</v>
      </c>
      <c r="M150" s="44">
        <v>-1400</v>
      </c>
      <c r="N150" s="44">
        <v>10600</v>
      </c>
    </row>
    <row r="151" spans="6:14" x14ac:dyDescent="0.25">
      <c r="F151" s="31">
        <f t="shared" si="2"/>
        <v>146</v>
      </c>
      <c r="G151">
        <v>107</v>
      </c>
      <c r="H151">
        <v>5</v>
      </c>
      <c r="I151">
        <v>2</v>
      </c>
      <c r="J151">
        <v>100</v>
      </c>
      <c r="K151" s="44">
        <v>15000</v>
      </c>
      <c r="L151" s="44">
        <v>-3000</v>
      </c>
      <c r="M151" s="44">
        <v>-400</v>
      </c>
      <c r="N151" s="44">
        <v>11600</v>
      </c>
    </row>
    <row r="152" spans="6:14" x14ac:dyDescent="0.25">
      <c r="F152" s="31">
        <f t="shared" si="2"/>
        <v>147</v>
      </c>
      <c r="G152">
        <v>107</v>
      </c>
      <c r="H152">
        <v>6</v>
      </c>
      <c r="I152">
        <v>1</v>
      </c>
      <c r="J152">
        <v>100</v>
      </c>
      <c r="K152" s="44">
        <v>15000</v>
      </c>
      <c r="L152" s="44">
        <v>-3000</v>
      </c>
      <c r="M152" s="44">
        <v>-200</v>
      </c>
      <c r="N152" s="44">
        <v>11800</v>
      </c>
    </row>
    <row r="153" spans="6:14" x14ac:dyDescent="0.25">
      <c r="F153" s="31">
        <f t="shared" si="2"/>
        <v>148</v>
      </c>
      <c r="G153">
        <v>107</v>
      </c>
      <c r="H153">
        <v>6</v>
      </c>
      <c r="I153">
        <v>1</v>
      </c>
      <c r="J153">
        <v>100</v>
      </c>
      <c r="K153" s="44">
        <v>15000</v>
      </c>
      <c r="L153" s="44">
        <v>-3000</v>
      </c>
      <c r="M153" s="44">
        <v>-200</v>
      </c>
      <c r="N153" s="44">
        <v>11800</v>
      </c>
    </row>
    <row r="154" spans="6:14" x14ac:dyDescent="0.25">
      <c r="F154" s="31">
        <f t="shared" si="2"/>
        <v>149</v>
      </c>
      <c r="G154">
        <v>107</v>
      </c>
      <c r="H154">
        <v>3</v>
      </c>
      <c r="I154">
        <v>4</v>
      </c>
      <c r="J154">
        <v>100</v>
      </c>
      <c r="K154" s="44">
        <v>15000</v>
      </c>
      <c r="L154" s="44">
        <v>-3000</v>
      </c>
      <c r="M154" s="44">
        <v>-800</v>
      </c>
      <c r="N154" s="44">
        <v>11200</v>
      </c>
    </row>
    <row r="155" spans="6:14" x14ac:dyDescent="0.25">
      <c r="F155" s="31">
        <f t="shared" si="2"/>
        <v>150</v>
      </c>
      <c r="G155">
        <v>107</v>
      </c>
      <c r="H155">
        <v>2</v>
      </c>
      <c r="I155">
        <v>5</v>
      </c>
      <c r="J155">
        <v>100</v>
      </c>
      <c r="K155" s="44">
        <v>15000</v>
      </c>
      <c r="L155" s="44">
        <v>-3000</v>
      </c>
      <c r="M155" s="44">
        <v>-1000</v>
      </c>
      <c r="N155" s="44">
        <v>11000</v>
      </c>
    </row>
    <row r="156" spans="6:14" x14ac:dyDescent="0.25">
      <c r="F156" s="31">
        <f t="shared" si="2"/>
        <v>151</v>
      </c>
      <c r="G156">
        <v>107</v>
      </c>
      <c r="H156">
        <v>2</v>
      </c>
      <c r="I156">
        <v>5</v>
      </c>
      <c r="J156">
        <v>100</v>
      </c>
      <c r="K156" s="44">
        <v>15000</v>
      </c>
      <c r="L156" s="44">
        <v>-3000</v>
      </c>
      <c r="M156" s="44">
        <v>-1000</v>
      </c>
      <c r="N156" s="44">
        <v>11000</v>
      </c>
    </row>
    <row r="157" spans="6:14" x14ac:dyDescent="0.25">
      <c r="F157" s="31">
        <f t="shared" si="2"/>
        <v>152</v>
      </c>
      <c r="G157">
        <v>107</v>
      </c>
      <c r="H157">
        <v>6</v>
      </c>
      <c r="I157">
        <v>1</v>
      </c>
      <c r="J157">
        <v>100</v>
      </c>
      <c r="K157" s="44">
        <v>15000</v>
      </c>
      <c r="L157" s="44">
        <v>-3000</v>
      </c>
      <c r="M157" s="44">
        <v>-200</v>
      </c>
      <c r="N157" s="44">
        <v>11800</v>
      </c>
    </row>
    <row r="158" spans="6:14" x14ac:dyDescent="0.25">
      <c r="F158" s="31">
        <f t="shared" si="2"/>
        <v>153</v>
      </c>
      <c r="G158">
        <v>107</v>
      </c>
      <c r="H158">
        <v>4</v>
      </c>
      <c r="I158">
        <v>3</v>
      </c>
      <c r="J158">
        <v>100</v>
      </c>
      <c r="K158" s="44">
        <v>15000</v>
      </c>
      <c r="L158" s="44">
        <v>-3000</v>
      </c>
      <c r="M158" s="44">
        <v>-600</v>
      </c>
      <c r="N158" s="44">
        <v>11400</v>
      </c>
    </row>
    <row r="159" spans="6:14" x14ac:dyDescent="0.25">
      <c r="F159" s="31">
        <f t="shared" si="2"/>
        <v>154</v>
      </c>
      <c r="G159">
        <v>107</v>
      </c>
      <c r="H159">
        <v>2</v>
      </c>
      <c r="I159">
        <v>5</v>
      </c>
      <c r="J159">
        <v>100</v>
      </c>
      <c r="K159" s="44">
        <v>15000</v>
      </c>
      <c r="L159" s="44">
        <v>-3000</v>
      </c>
      <c r="M159" s="44">
        <v>-1000</v>
      </c>
      <c r="N159" s="44">
        <v>11000</v>
      </c>
    </row>
    <row r="160" spans="6:14" x14ac:dyDescent="0.25">
      <c r="F160" s="31">
        <f t="shared" si="2"/>
        <v>155</v>
      </c>
      <c r="G160">
        <v>107</v>
      </c>
      <c r="H160">
        <v>6</v>
      </c>
      <c r="I160">
        <v>1</v>
      </c>
      <c r="J160">
        <v>100</v>
      </c>
      <c r="K160" s="44">
        <v>15000</v>
      </c>
      <c r="L160" s="44">
        <v>-3000</v>
      </c>
      <c r="M160" s="44">
        <v>-200</v>
      </c>
      <c r="N160" s="44">
        <v>11800</v>
      </c>
    </row>
    <row r="161" spans="6:14" x14ac:dyDescent="0.25">
      <c r="F161" s="31">
        <f t="shared" si="2"/>
        <v>156</v>
      </c>
      <c r="G161">
        <v>107</v>
      </c>
      <c r="H161">
        <v>6</v>
      </c>
      <c r="I161">
        <v>1</v>
      </c>
      <c r="J161">
        <v>100</v>
      </c>
      <c r="K161" s="44">
        <v>15000</v>
      </c>
      <c r="L161" s="44">
        <v>-3000</v>
      </c>
      <c r="M161" s="44">
        <v>-200</v>
      </c>
      <c r="N161" s="44">
        <v>11800</v>
      </c>
    </row>
    <row r="162" spans="6:14" x14ac:dyDescent="0.25">
      <c r="F162" s="31">
        <f t="shared" si="2"/>
        <v>157</v>
      </c>
      <c r="G162">
        <v>107</v>
      </c>
      <c r="H162">
        <v>5</v>
      </c>
      <c r="I162">
        <v>2</v>
      </c>
      <c r="J162">
        <v>100</v>
      </c>
      <c r="K162" s="44">
        <v>15000</v>
      </c>
      <c r="L162" s="44">
        <v>-3000</v>
      </c>
      <c r="M162" s="44">
        <v>-400</v>
      </c>
      <c r="N162" s="44">
        <v>11600</v>
      </c>
    </row>
    <row r="163" spans="6:14" x14ac:dyDescent="0.25">
      <c r="F163" s="31">
        <f t="shared" si="2"/>
        <v>158</v>
      </c>
      <c r="G163">
        <v>107</v>
      </c>
      <c r="H163">
        <v>5</v>
      </c>
      <c r="I163">
        <v>2</v>
      </c>
      <c r="J163">
        <v>100</v>
      </c>
      <c r="K163" s="44">
        <v>15000</v>
      </c>
      <c r="L163" s="44">
        <v>-3000</v>
      </c>
      <c r="M163" s="44">
        <v>-400</v>
      </c>
      <c r="N163" s="44">
        <v>11600</v>
      </c>
    </row>
    <row r="164" spans="6:14" x14ac:dyDescent="0.25">
      <c r="F164" s="31">
        <f t="shared" si="2"/>
        <v>159</v>
      </c>
      <c r="G164">
        <v>107</v>
      </c>
      <c r="H164">
        <v>7</v>
      </c>
      <c r="I164">
        <v>0</v>
      </c>
      <c r="J164">
        <v>100</v>
      </c>
      <c r="K164" s="44">
        <v>15000</v>
      </c>
      <c r="L164" s="44">
        <v>-3000</v>
      </c>
      <c r="M164" s="44">
        <v>0</v>
      </c>
      <c r="N164" s="44">
        <v>12000</v>
      </c>
    </row>
    <row r="165" spans="6:14" x14ac:dyDescent="0.25">
      <c r="F165" s="31">
        <f t="shared" si="2"/>
        <v>160</v>
      </c>
      <c r="G165">
        <v>107</v>
      </c>
      <c r="H165">
        <v>5</v>
      </c>
      <c r="I165">
        <v>2</v>
      </c>
      <c r="J165">
        <v>100</v>
      </c>
      <c r="K165" s="44">
        <v>15000</v>
      </c>
      <c r="L165" s="44">
        <v>-3000</v>
      </c>
      <c r="M165" s="44">
        <v>-400</v>
      </c>
      <c r="N165" s="44">
        <v>11600</v>
      </c>
    </row>
    <row r="166" spans="6:14" x14ac:dyDescent="0.25">
      <c r="F166" s="31">
        <f t="shared" si="2"/>
        <v>161</v>
      </c>
      <c r="G166">
        <v>107</v>
      </c>
      <c r="H166">
        <v>11</v>
      </c>
      <c r="I166">
        <v>0</v>
      </c>
      <c r="J166">
        <v>96</v>
      </c>
      <c r="K166" s="44">
        <v>14400</v>
      </c>
      <c r="L166" s="44">
        <v>-2880</v>
      </c>
      <c r="M166" s="44">
        <v>0</v>
      </c>
      <c r="N166" s="44">
        <v>11520</v>
      </c>
    </row>
    <row r="167" spans="6:14" x14ac:dyDescent="0.25">
      <c r="F167" s="31">
        <f t="shared" si="2"/>
        <v>162</v>
      </c>
      <c r="G167">
        <v>107</v>
      </c>
      <c r="H167">
        <v>2</v>
      </c>
      <c r="I167">
        <v>5</v>
      </c>
      <c r="J167">
        <v>100</v>
      </c>
      <c r="K167" s="44">
        <v>15000</v>
      </c>
      <c r="L167" s="44">
        <v>-3000</v>
      </c>
      <c r="M167" s="44">
        <v>-1000</v>
      </c>
      <c r="N167" s="44">
        <v>11000</v>
      </c>
    </row>
    <row r="168" spans="6:14" x14ac:dyDescent="0.25">
      <c r="F168" s="31">
        <f t="shared" si="2"/>
        <v>163</v>
      </c>
      <c r="G168">
        <v>107</v>
      </c>
      <c r="H168">
        <v>8</v>
      </c>
      <c r="I168">
        <v>0</v>
      </c>
      <c r="J168">
        <v>99</v>
      </c>
      <c r="K168" s="44">
        <v>14850</v>
      </c>
      <c r="L168" s="44">
        <v>-2970</v>
      </c>
      <c r="M168" s="44">
        <v>0</v>
      </c>
      <c r="N168" s="44">
        <v>11880</v>
      </c>
    </row>
    <row r="169" spans="6:14" x14ac:dyDescent="0.25">
      <c r="F169" s="31">
        <f t="shared" si="2"/>
        <v>164</v>
      </c>
      <c r="G169">
        <v>107</v>
      </c>
      <c r="H169">
        <v>8</v>
      </c>
      <c r="I169">
        <v>0</v>
      </c>
      <c r="J169">
        <v>99</v>
      </c>
      <c r="K169" s="44">
        <v>14850</v>
      </c>
      <c r="L169" s="44">
        <v>-2970</v>
      </c>
      <c r="M169" s="44">
        <v>0</v>
      </c>
      <c r="N169" s="44">
        <v>11880</v>
      </c>
    </row>
    <row r="170" spans="6:14" x14ac:dyDescent="0.25">
      <c r="F170" s="31">
        <f t="shared" si="2"/>
        <v>165</v>
      </c>
      <c r="G170">
        <v>107</v>
      </c>
      <c r="H170">
        <v>8</v>
      </c>
      <c r="I170">
        <v>0</v>
      </c>
      <c r="J170">
        <v>99</v>
      </c>
      <c r="K170" s="44">
        <v>14850</v>
      </c>
      <c r="L170" s="44">
        <v>-2970</v>
      </c>
      <c r="M170" s="44">
        <v>0</v>
      </c>
      <c r="N170" s="44">
        <v>11880</v>
      </c>
    </row>
    <row r="171" spans="6:14" x14ac:dyDescent="0.25">
      <c r="F171" s="31">
        <f t="shared" si="2"/>
        <v>166</v>
      </c>
      <c r="G171">
        <v>107</v>
      </c>
      <c r="H171">
        <v>12</v>
      </c>
      <c r="I171">
        <v>0</v>
      </c>
      <c r="J171">
        <v>95</v>
      </c>
      <c r="K171" s="44">
        <v>14250</v>
      </c>
      <c r="L171" s="44">
        <v>-2850</v>
      </c>
      <c r="M171" s="44">
        <v>0</v>
      </c>
      <c r="N171" s="44">
        <v>11400</v>
      </c>
    </row>
    <row r="172" spans="6:14" x14ac:dyDescent="0.25">
      <c r="F172" s="31">
        <f t="shared" si="2"/>
        <v>167</v>
      </c>
      <c r="G172">
        <v>107</v>
      </c>
      <c r="H172">
        <v>6</v>
      </c>
      <c r="I172">
        <v>1</v>
      </c>
      <c r="J172">
        <v>100</v>
      </c>
      <c r="K172" s="44">
        <v>15000</v>
      </c>
      <c r="L172" s="44">
        <v>-3000</v>
      </c>
      <c r="M172" s="44">
        <v>-200</v>
      </c>
      <c r="N172" s="44">
        <v>11800</v>
      </c>
    </row>
    <row r="173" spans="6:14" x14ac:dyDescent="0.25">
      <c r="F173" s="31">
        <f t="shared" si="2"/>
        <v>168</v>
      </c>
      <c r="G173">
        <v>107</v>
      </c>
      <c r="H173">
        <v>6</v>
      </c>
      <c r="I173">
        <v>1</v>
      </c>
      <c r="J173">
        <v>100</v>
      </c>
      <c r="K173" s="44">
        <v>15000</v>
      </c>
      <c r="L173" s="44">
        <v>-3000</v>
      </c>
      <c r="M173" s="44">
        <v>-200</v>
      </c>
      <c r="N173" s="44">
        <v>11800</v>
      </c>
    </row>
    <row r="174" spans="6:14" x14ac:dyDescent="0.25">
      <c r="F174" s="31">
        <f t="shared" si="2"/>
        <v>169</v>
      </c>
      <c r="G174">
        <v>107</v>
      </c>
      <c r="H174">
        <v>5</v>
      </c>
      <c r="I174">
        <v>2</v>
      </c>
      <c r="J174">
        <v>100</v>
      </c>
      <c r="K174" s="44">
        <v>15000</v>
      </c>
      <c r="L174" s="44">
        <v>-3000</v>
      </c>
      <c r="M174" s="44">
        <v>-400</v>
      </c>
      <c r="N174" s="44">
        <v>11600</v>
      </c>
    </row>
    <row r="175" spans="6:14" x14ac:dyDescent="0.25">
      <c r="F175" s="31">
        <f t="shared" si="2"/>
        <v>170</v>
      </c>
      <c r="G175">
        <v>107</v>
      </c>
      <c r="H175">
        <v>4</v>
      </c>
      <c r="I175">
        <v>3</v>
      </c>
      <c r="J175">
        <v>100</v>
      </c>
      <c r="K175" s="44">
        <v>15000</v>
      </c>
      <c r="L175" s="44">
        <v>-3000</v>
      </c>
      <c r="M175" s="44">
        <v>-600</v>
      </c>
      <c r="N175" s="44">
        <v>11400</v>
      </c>
    </row>
    <row r="176" spans="6:14" x14ac:dyDescent="0.25">
      <c r="F176" s="31">
        <f t="shared" si="2"/>
        <v>171</v>
      </c>
      <c r="G176">
        <v>107</v>
      </c>
      <c r="H176">
        <v>3</v>
      </c>
      <c r="I176">
        <v>4</v>
      </c>
      <c r="J176">
        <v>100</v>
      </c>
      <c r="K176" s="44">
        <v>15000</v>
      </c>
      <c r="L176" s="44">
        <v>-3000</v>
      </c>
      <c r="M176" s="44">
        <v>-800</v>
      </c>
      <c r="N176" s="44">
        <v>11200</v>
      </c>
    </row>
    <row r="177" spans="6:14" x14ac:dyDescent="0.25">
      <c r="F177" s="31">
        <f t="shared" si="2"/>
        <v>172</v>
      </c>
      <c r="G177">
        <v>107</v>
      </c>
      <c r="H177">
        <v>4</v>
      </c>
      <c r="I177">
        <v>3</v>
      </c>
      <c r="J177">
        <v>100</v>
      </c>
      <c r="K177" s="44">
        <v>15000</v>
      </c>
      <c r="L177" s="44">
        <v>-3000</v>
      </c>
      <c r="M177" s="44">
        <v>-600</v>
      </c>
      <c r="N177" s="44">
        <v>11400</v>
      </c>
    </row>
    <row r="178" spans="6:14" x14ac:dyDescent="0.25">
      <c r="F178" s="31">
        <f t="shared" si="2"/>
        <v>173</v>
      </c>
      <c r="G178">
        <v>107</v>
      </c>
      <c r="H178">
        <v>7</v>
      </c>
      <c r="I178">
        <v>0</v>
      </c>
      <c r="J178">
        <v>100</v>
      </c>
      <c r="K178" s="44">
        <v>15000</v>
      </c>
      <c r="L178" s="44">
        <v>-3000</v>
      </c>
      <c r="M178" s="44">
        <v>0</v>
      </c>
      <c r="N178" s="44">
        <v>12000</v>
      </c>
    </row>
    <row r="179" spans="6:14" x14ac:dyDescent="0.25">
      <c r="F179" s="31">
        <f t="shared" si="2"/>
        <v>174</v>
      </c>
      <c r="G179">
        <v>107</v>
      </c>
      <c r="H179">
        <v>6</v>
      </c>
      <c r="I179">
        <v>1</v>
      </c>
      <c r="J179">
        <v>100</v>
      </c>
      <c r="K179" s="44">
        <v>15000</v>
      </c>
      <c r="L179" s="44">
        <v>-3000</v>
      </c>
      <c r="M179" s="44">
        <v>-200</v>
      </c>
      <c r="N179" s="44">
        <v>11800</v>
      </c>
    </row>
    <row r="180" spans="6:14" x14ac:dyDescent="0.25">
      <c r="F180" s="31">
        <f t="shared" si="2"/>
        <v>175</v>
      </c>
      <c r="G180">
        <v>107</v>
      </c>
      <c r="H180">
        <v>4</v>
      </c>
      <c r="I180">
        <v>3</v>
      </c>
      <c r="J180">
        <v>100</v>
      </c>
      <c r="K180" s="44">
        <v>15000</v>
      </c>
      <c r="L180" s="44">
        <v>-3000</v>
      </c>
      <c r="M180" s="44">
        <v>-600</v>
      </c>
      <c r="N180" s="44">
        <v>11400</v>
      </c>
    </row>
    <row r="181" spans="6:14" x14ac:dyDescent="0.25">
      <c r="F181" s="31">
        <f t="shared" si="2"/>
        <v>176</v>
      </c>
      <c r="G181">
        <v>107</v>
      </c>
      <c r="H181">
        <v>7</v>
      </c>
      <c r="I181">
        <v>0</v>
      </c>
      <c r="J181">
        <v>100</v>
      </c>
      <c r="K181" s="44">
        <v>15000</v>
      </c>
      <c r="L181" s="44">
        <v>-3000</v>
      </c>
      <c r="M181" s="44">
        <v>0</v>
      </c>
      <c r="N181" s="44">
        <v>12000</v>
      </c>
    </row>
    <row r="182" spans="6:14" x14ac:dyDescent="0.25">
      <c r="F182" s="31">
        <f t="shared" si="2"/>
        <v>177</v>
      </c>
      <c r="G182">
        <v>107</v>
      </c>
      <c r="H182">
        <v>8</v>
      </c>
      <c r="I182">
        <v>0</v>
      </c>
      <c r="J182">
        <v>99</v>
      </c>
      <c r="K182" s="44">
        <v>14850</v>
      </c>
      <c r="L182" s="44">
        <v>-2970</v>
      </c>
      <c r="M182" s="44">
        <v>0</v>
      </c>
      <c r="N182" s="44">
        <v>11880</v>
      </c>
    </row>
    <row r="183" spans="6:14" x14ac:dyDescent="0.25">
      <c r="F183" s="31">
        <f t="shared" si="2"/>
        <v>178</v>
      </c>
      <c r="G183">
        <v>107</v>
      </c>
      <c r="H183">
        <v>5</v>
      </c>
      <c r="I183">
        <v>2</v>
      </c>
      <c r="J183">
        <v>100</v>
      </c>
      <c r="K183" s="44">
        <v>15000</v>
      </c>
      <c r="L183" s="44">
        <v>-3000</v>
      </c>
      <c r="M183" s="44">
        <v>-400</v>
      </c>
      <c r="N183" s="44">
        <v>11600</v>
      </c>
    </row>
    <row r="184" spans="6:14" x14ac:dyDescent="0.25">
      <c r="F184" s="31">
        <f t="shared" si="2"/>
        <v>179</v>
      </c>
      <c r="G184">
        <v>107</v>
      </c>
      <c r="H184">
        <v>4</v>
      </c>
      <c r="I184">
        <v>3</v>
      </c>
      <c r="J184">
        <v>100</v>
      </c>
      <c r="K184" s="44">
        <v>15000</v>
      </c>
      <c r="L184" s="44">
        <v>-3000</v>
      </c>
      <c r="M184" s="44">
        <v>-600</v>
      </c>
      <c r="N184" s="44">
        <v>11400</v>
      </c>
    </row>
    <row r="185" spans="6:14" x14ac:dyDescent="0.25">
      <c r="F185" s="31">
        <f t="shared" si="2"/>
        <v>180</v>
      </c>
      <c r="G185">
        <v>107</v>
      </c>
      <c r="H185">
        <v>6</v>
      </c>
      <c r="I185">
        <v>1</v>
      </c>
      <c r="J185">
        <v>100</v>
      </c>
      <c r="K185" s="44">
        <v>15000</v>
      </c>
      <c r="L185" s="44">
        <v>-3000</v>
      </c>
      <c r="M185" s="44">
        <v>-200</v>
      </c>
      <c r="N185" s="44">
        <v>11800</v>
      </c>
    </row>
    <row r="186" spans="6:14" x14ac:dyDescent="0.25">
      <c r="F186" s="31">
        <f t="shared" si="2"/>
        <v>181</v>
      </c>
      <c r="G186">
        <v>107</v>
      </c>
      <c r="H186">
        <v>6</v>
      </c>
      <c r="I186">
        <v>1</v>
      </c>
      <c r="J186">
        <v>100</v>
      </c>
      <c r="K186" s="44">
        <v>15000</v>
      </c>
      <c r="L186" s="44">
        <v>-3000</v>
      </c>
      <c r="M186" s="44">
        <v>-200</v>
      </c>
      <c r="N186" s="44">
        <v>11800</v>
      </c>
    </row>
    <row r="187" spans="6:14" x14ac:dyDescent="0.25">
      <c r="F187" s="31">
        <f t="shared" si="2"/>
        <v>182</v>
      </c>
      <c r="G187">
        <v>107</v>
      </c>
      <c r="H187">
        <v>9</v>
      </c>
      <c r="I187">
        <v>0</v>
      </c>
      <c r="J187">
        <v>98</v>
      </c>
      <c r="K187" s="44">
        <v>14700</v>
      </c>
      <c r="L187" s="44">
        <v>-2940</v>
      </c>
      <c r="M187" s="44">
        <v>0</v>
      </c>
      <c r="N187" s="44">
        <v>11760</v>
      </c>
    </row>
    <row r="188" spans="6:14" x14ac:dyDescent="0.25">
      <c r="F188" s="31">
        <f t="shared" si="2"/>
        <v>183</v>
      </c>
      <c r="G188">
        <v>107</v>
      </c>
      <c r="H188">
        <v>7</v>
      </c>
      <c r="I188">
        <v>0</v>
      </c>
      <c r="J188">
        <v>100</v>
      </c>
      <c r="K188" s="44">
        <v>15000</v>
      </c>
      <c r="L188" s="44">
        <v>-3000</v>
      </c>
      <c r="M188" s="44">
        <v>0</v>
      </c>
      <c r="N188" s="44">
        <v>12000</v>
      </c>
    </row>
    <row r="189" spans="6:14" x14ac:dyDescent="0.25">
      <c r="F189" s="31">
        <f t="shared" si="2"/>
        <v>184</v>
      </c>
      <c r="G189">
        <v>107</v>
      </c>
      <c r="H189">
        <v>4</v>
      </c>
      <c r="I189">
        <v>3</v>
      </c>
      <c r="J189">
        <v>100</v>
      </c>
      <c r="K189" s="44">
        <v>15000</v>
      </c>
      <c r="L189" s="44">
        <v>-3000</v>
      </c>
      <c r="M189" s="44">
        <v>-600</v>
      </c>
      <c r="N189" s="44">
        <v>11400</v>
      </c>
    </row>
    <row r="190" spans="6:14" x14ac:dyDescent="0.25">
      <c r="F190" s="31">
        <f t="shared" si="2"/>
        <v>185</v>
      </c>
      <c r="G190">
        <v>107</v>
      </c>
      <c r="H190">
        <v>5</v>
      </c>
      <c r="I190">
        <v>2</v>
      </c>
      <c r="J190">
        <v>100</v>
      </c>
      <c r="K190" s="44">
        <v>15000</v>
      </c>
      <c r="L190" s="44">
        <v>-3000</v>
      </c>
      <c r="M190" s="44">
        <v>-400</v>
      </c>
      <c r="N190" s="44">
        <v>11600</v>
      </c>
    </row>
    <row r="191" spans="6:14" x14ac:dyDescent="0.25">
      <c r="F191" s="31">
        <f t="shared" si="2"/>
        <v>186</v>
      </c>
      <c r="G191">
        <v>107</v>
      </c>
      <c r="H191">
        <v>4</v>
      </c>
      <c r="I191">
        <v>3</v>
      </c>
      <c r="J191">
        <v>100</v>
      </c>
      <c r="K191" s="44">
        <v>15000</v>
      </c>
      <c r="L191" s="44">
        <v>-3000</v>
      </c>
      <c r="M191" s="44">
        <v>-600</v>
      </c>
      <c r="N191" s="44">
        <v>11400</v>
      </c>
    </row>
    <row r="192" spans="6:14" x14ac:dyDescent="0.25">
      <c r="F192" s="31">
        <f t="shared" si="2"/>
        <v>187</v>
      </c>
      <c r="G192">
        <v>107</v>
      </c>
      <c r="H192">
        <v>5</v>
      </c>
      <c r="I192">
        <v>2</v>
      </c>
      <c r="J192">
        <v>100</v>
      </c>
      <c r="K192" s="44">
        <v>15000</v>
      </c>
      <c r="L192" s="44">
        <v>-3000</v>
      </c>
      <c r="M192" s="44">
        <v>-400</v>
      </c>
      <c r="N192" s="44">
        <v>11600</v>
      </c>
    </row>
    <row r="193" spans="6:14" x14ac:dyDescent="0.25">
      <c r="F193" s="31">
        <f t="shared" si="2"/>
        <v>188</v>
      </c>
      <c r="G193">
        <v>107</v>
      </c>
      <c r="H193">
        <v>4</v>
      </c>
      <c r="I193">
        <v>3</v>
      </c>
      <c r="J193">
        <v>100</v>
      </c>
      <c r="K193" s="44">
        <v>15000</v>
      </c>
      <c r="L193" s="44">
        <v>-3000</v>
      </c>
      <c r="M193" s="44">
        <v>-600</v>
      </c>
      <c r="N193" s="44">
        <v>11400</v>
      </c>
    </row>
    <row r="194" spans="6:14" x14ac:dyDescent="0.25">
      <c r="F194" s="31">
        <f t="shared" si="2"/>
        <v>189</v>
      </c>
      <c r="G194">
        <v>107</v>
      </c>
      <c r="H194">
        <v>9</v>
      </c>
      <c r="I194">
        <v>0</v>
      </c>
      <c r="J194">
        <v>98</v>
      </c>
      <c r="K194" s="44">
        <v>14700</v>
      </c>
      <c r="L194" s="44">
        <v>-2940</v>
      </c>
      <c r="M194" s="44">
        <v>0</v>
      </c>
      <c r="N194" s="44">
        <v>11760</v>
      </c>
    </row>
    <row r="195" spans="6:14" x14ac:dyDescent="0.25">
      <c r="F195" s="31">
        <f t="shared" si="2"/>
        <v>190</v>
      </c>
      <c r="G195">
        <v>107</v>
      </c>
      <c r="H195">
        <v>7</v>
      </c>
      <c r="I195">
        <v>0</v>
      </c>
      <c r="J195">
        <v>100</v>
      </c>
      <c r="K195" s="44">
        <v>15000</v>
      </c>
      <c r="L195" s="44">
        <v>-3000</v>
      </c>
      <c r="M195" s="44">
        <v>0</v>
      </c>
      <c r="N195" s="44">
        <v>12000</v>
      </c>
    </row>
    <row r="196" spans="6:14" x14ac:dyDescent="0.25">
      <c r="F196" s="31">
        <f t="shared" si="2"/>
        <v>191</v>
      </c>
      <c r="G196">
        <v>107</v>
      </c>
      <c r="H196">
        <v>8</v>
      </c>
      <c r="I196">
        <v>0</v>
      </c>
      <c r="J196">
        <v>99</v>
      </c>
      <c r="K196" s="44">
        <v>14850</v>
      </c>
      <c r="L196" s="44">
        <v>-2970</v>
      </c>
      <c r="M196" s="44">
        <v>0</v>
      </c>
      <c r="N196" s="44">
        <v>11880</v>
      </c>
    </row>
    <row r="197" spans="6:14" x14ac:dyDescent="0.25">
      <c r="F197" s="31">
        <f t="shared" si="2"/>
        <v>192</v>
      </c>
      <c r="G197">
        <v>107</v>
      </c>
      <c r="H197">
        <v>8</v>
      </c>
      <c r="I197">
        <v>0</v>
      </c>
      <c r="J197">
        <v>99</v>
      </c>
      <c r="K197" s="44">
        <v>14850</v>
      </c>
      <c r="L197" s="44">
        <v>-2970</v>
      </c>
      <c r="M197" s="44">
        <v>0</v>
      </c>
      <c r="N197" s="44">
        <v>11880</v>
      </c>
    </row>
    <row r="198" spans="6:14" x14ac:dyDescent="0.25">
      <c r="F198" s="31">
        <f t="shared" si="2"/>
        <v>193</v>
      </c>
      <c r="G198">
        <v>107</v>
      </c>
      <c r="H198">
        <v>5</v>
      </c>
      <c r="I198">
        <v>2</v>
      </c>
      <c r="J198">
        <v>100</v>
      </c>
      <c r="K198" s="44">
        <v>15000</v>
      </c>
      <c r="L198" s="44">
        <v>-3000</v>
      </c>
      <c r="M198" s="44">
        <v>-400</v>
      </c>
      <c r="N198" s="44">
        <v>11600</v>
      </c>
    </row>
    <row r="199" spans="6:14" x14ac:dyDescent="0.25">
      <c r="F199" s="31">
        <f t="shared" si="2"/>
        <v>194</v>
      </c>
      <c r="G199">
        <v>107</v>
      </c>
      <c r="H199">
        <v>6</v>
      </c>
      <c r="I199">
        <v>1</v>
      </c>
      <c r="J199">
        <v>100</v>
      </c>
      <c r="K199" s="44">
        <v>15000</v>
      </c>
      <c r="L199" s="44">
        <v>-3000</v>
      </c>
      <c r="M199" s="44">
        <v>-200</v>
      </c>
      <c r="N199" s="44">
        <v>11800</v>
      </c>
    </row>
    <row r="200" spans="6:14" x14ac:dyDescent="0.25">
      <c r="F200" s="31">
        <f t="shared" ref="F200:F263" si="3">F199+1</f>
        <v>195</v>
      </c>
      <c r="G200">
        <v>107</v>
      </c>
      <c r="H200">
        <v>9</v>
      </c>
      <c r="I200">
        <v>0</v>
      </c>
      <c r="J200">
        <v>98</v>
      </c>
      <c r="K200" s="44">
        <v>14700</v>
      </c>
      <c r="L200" s="44">
        <v>-2940</v>
      </c>
      <c r="M200" s="44">
        <v>0</v>
      </c>
      <c r="N200" s="44">
        <v>11760</v>
      </c>
    </row>
    <row r="201" spans="6:14" x14ac:dyDescent="0.25">
      <c r="F201" s="31">
        <f t="shared" si="3"/>
        <v>196</v>
      </c>
      <c r="G201">
        <v>107</v>
      </c>
      <c r="H201">
        <v>3</v>
      </c>
      <c r="I201">
        <v>4</v>
      </c>
      <c r="J201">
        <v>100</v>
      </c>
      <c r="K201" s="44">
        <v>15000</v>
      </c>
      <c r="L201" s="44">
        <v>-3000</v>
      </c>
      <c r="M201" s="44">
        <v>-800</v>
      </c>
      <c r="N201" s="44">
        <v>11200</v>
      </c>
    </row>
    <row r="202" spans="6:14" x14ac:dyDescent="0.25">
      <c r="F202" s="31">
        <f t="shared" si="3"/>
        <v>197</v>
      </c>
      <c r="G202">
        <v>107</v>
      </c>
      <c r="H202">
        <v>4</v>
      </c>
      <c r="I202">
        <v>3</v>
      </c>
      <c r="J202">
        <v>100</v>
      </c>
      <c r="K202" s="44">
        <v>15000</v>
      </c>
      <c r="L202" s="44">
        <v>-3000</v>
      </c>
      <c r="M202" s="44">
        <v>-600</v>
      </c>
      <c r="N202" s="44">
        <v>11400</v>
      </c>
    </row>
    <row r="203" spans="6:14" x14ac:dyDescent="0.25">
      <c r="F203" s="31">
        <f t="shared" si="3"/>
        <v>198</v>
      </c>
      <c r="G203">
        <v>107</v>
      </c>
      <c r="H203">
        <v>4</v>
      </c>
      <c r="I203">
        <v>3</v>
      </c>
      <c r="J203">
        <v>100</v>
      </c>
      <c r="K203" s="44">
        <v>15000</v>
      </c>
      <c r="L203" s="44">
        <v>-3000</v>
      </c>
      <c r="M203" s="44">
        <v>-600</v>
      </c>
      <c r="N203" s="44">
        <v>11400</v>
      </c>
    </row>
    <row r="204" spans="6:14" x14ac:dyDescent="0.25">
      <c r="F204" s="31">
        <f t="shared" si="3"/>
        <v>199</v>
      </c>
      <c r="G204">
        <v>107</v>
      </c>
      <c r="H204">
        <v>4</v>
      </c>
      <c r="I204">
        <v>3</v>
      </c>
      <c r="J204">
        <v>100</v>
      </c>
      <c r="K204" s="44">
        <v>15000</v>
      </c>
      <c r="L204" s="44">
        <v>-3000</v>
      </c>
      <c r="M204" s="44">
        <v>-600</v>
      </c>
      <c r="N204" s="44">
        <v>11400</v>
      </c>
    </row>
    <row r="205" spans="6:14" x14ac:dyDescent="0.25">
      <c r="F205" s="31">
        <f t="shared" si="3"/>
        <v>200</v>
      </c>
      <c r="G205">
        <v>107</v>
      </c>
      <c r="H205">
        <v>1</v>
      </c>
      <c r="I205">
        <v>6</v>
      </c>
      <c r="J205">
        <v>100</v>
      </c>
      <c r="K205" s="44">
        <v>15000</v>
      </c>
      <c r="L205" s="44">
        <v>-3000</v>
      </c>
      <c r="M205" s="44">
        <v>-1200</v>
      </c>
      <c r="N205" s="44">
        <v>10800</v>
      </c>
    </row>
    <row r="206" spans="6:14" x14ac:dyDescent="0.25">
      <c r="F206" s="31">
        <f t="shared" si="3"/>
        <v>201</v>
      </c>
      <c r="G206">
        <v>107</v>
      </c>
      <c r="H206">
        <v>5</v>
      </c>
      <c r="I206">
        <v>2</v>
      </c>
      <c r="J206">
        <v>100</v>
      </c>
      <c r="K206" s="44">
        <v>15000</v>
      </c>
      <c r="L206" s="44">
        <v>-3000</v>
      </c>
      <c r="M206" s="44">
        <v>-400</v>
      </c>
      <c r="N206" s="44">
        <v>11600</v>
      </c>
    </row>
    <row r="207" spans="6:14" x14ac:dyDescent="0.25">
      <c r="F207" s="31">
        <f t="shared" si="3"/>
        <v>202</v>
      </c>
      <c r="G207">
        <v>107</v>
      </c>
      <c r="H207">
        <v>8</v>
      </c>
      <c r="I207">
        <v>0</v>
      </c>
      <c r="J207">
        <v>99</v>
      </c>
      <c r="K207" s="44">
        <v>14850</v>
      </c>
      <c r="L207" s="44">
        <v>-2970</v>
      </c>
      <c r="M207" s="44">
        <v>0</v>
      </c>
      <c r="N207" s="44">
        <v>11880</v>
      </c>
    </row>
    <row r="208" spans="6:14" x14ac:dyDescent="0.25">
      <c r="F208" s="31">
        <f t="shared" si="3"/>
        <v>203</v>
      </c>
      <c r="G208">
        <v>107</v>
      </c>
      <c r="H208">
        <v>3</v>
      </c>
      <c r="I208">
        <v>4</v>
      </c>
      <c r="J208">
        <v>100</v>
      </c>
      <c r="K208" s="44">
        <v>15000</v>
      </c>
      <c r="L208" s="44">
        <v>-3000</v>
      </c>
      <c r="M208" s="44">
        <v>-800</v>
      </c>
      <c r="N208" s="44">
        <v>11200</v>
      </c>
    </row>
    <row r="209" spans="6:14" x14ac:dyDescent="0.25">
      <c r="F209" s="31">
        <f t="shared" si="3"/>
        <v>204</v>
      </c>
      <c r="G209">
        <v>107</v>
      </c>
      <c r="H209">
        <v>8</v>
      </c>
      <c r="I209">
        <v>0</v>
      </c>
      <c r="J209">
        <v>99</v>
      </c>
      <c r="K209" s="44">
        <v>14850</v>
      </c>
      <c r="L209" s="44">
        <v>-2970</v>
      </c>
      <c r="M209" s="44">
        <v>0</v>
      </c>
      <c r="N209" s="44">
        <v>11880</v>
      </c>
    </row>
    <row r="210" spans="6:14" x14ac:dyDescent="0.25">
      <c r="F210" s="31">
        <f t="shared" si="3"/>
        <v>205</v>
      </c>
      <c r="G210">
        <v>107</v>
      </c>
      <c r="H210">
        <v>6</v>
      </c>
      <c r="I210">
        <v>1</v>
      </c>
      <c r="J210">
        <v>100</v>
      </c>
      <c r="K210" s="44">
        <v>15000</v>
      </c>
      <c r="L210" s="44">
        <v>-3000</v>
      </c>
      <c r="M210" s="44">
        <v>-200</v>
      </c>
      <c r="N210" s="44">
        <v>11800</v>
      </c>
    </row>
    <row r="211" spans="6:14" x14ac:dyDescent="0.25">
      <c r="F211" s="31">
        <f t="shared" si="3"/>
        <v>206</v>
      </c>
      <c r="G211">
        <v>107</v>
      </c>
      <c r="H211">
        <v>3</v>
      </c>
      <c r="I211">
        <v>4</v>
      </c>
      <c r="J211">
        <v>100</v>
      </c>
      <c r="K211" s="44">
        <v>15000</v>
      </c>
      <c r="L211" s="44">
        <v>-3000</v>
      </c>
      <c r="M211" s="44">
        <v>-800</v>
      </c>
      <c r="N211" s="44">
        <v>11200</v>
      </c>
    </row>
    <row r="212" spans="6:14" x14ac:dyDescent="0.25">
      <c r="F212" s="31">
        <f t="shared" si="3"/>
        <v>207</v>
      </c>
      <c r="G212">
        <v>107</v>
      </c>
      <c r="H212">
        <v>4</v>
      </c>
      <c r="I212">
        <v>3</v>
      </c>
      <c r="J212">
        <v>100</v>
      </c>
      <c r="K212" s="44">
        <v>15000</v>
      </c>
      <c r="L212" s="44">
        <v>-3000</v>
      </c>
      <c r="M212" s="44">
        <v>-600</v>
      </c>
      <c r="N212" s="44">
        <v>11400</v>
      </c>
    </row>
    <row r="213" spans="6:14" x14ac:dyDescent="0.25">
      <c r="F213" s="31">
        <f t="shared" si="3"/>
        <v>208</v>
      </c>
      <c r="G213">
        <v>107</v>
      </c>
      <c r="H213">
        <v>5</v>
      </c>
      <c r="I213">
        <v>2</v>
      </c>
      <c r="J213">
        <v>100</v>
      </c>
      <c r="K213" s="44">
        <v>15000</v>
      </c>
      <c r="L213" s="44">
        <v>-3000</v>
      </c>
      <c r="M213" s="44">
        <v>-400</v>
      </c>
      <c r="N213" s="44">
        <v>11600</v>
      </c>
    </row>
    <row r="214" spans="6:14" x14ac:dyDescent="0.25">
      <c r="F214" s="31">
        <f t="shared" si="3"/>
        <v>209</v>
      </c>
      <c r="G214">
        <v>107</v>
      </c>
      <c r="H214">
        <v>7</v>
      </c>
      <c r="I214">
        <v>0</v>
      </c>
      <c r="J214">
        <v>100</v>
      </c>
      <c r="K214" s="44">
        <v>15000</v>
      </c>
      <c r="L214" s="44">
        <v>-3000</v>
      </c>
      <c r="M214" s="44">
        <v>0</v>
      </c>
      <c r="N214" s="44">
        <v>12000</v>
      </c>
    </row>
    <row r="215" spans="6:14" x14ac:dyDescent="0.25">
      <c r="F215" s="31">
        <f t="shared" si="3"/>
        <v>210</v>
      </c>
      <c r="G215">
        <v>107</v>
      </c>
      <c r="H215">
        <v>9</v>
      </c>
      <c r="I215">
        <v>0</v>
      </c>
      <c r="J215">
        <v>98</v>
      </c>
      <c r="K215" s="44">
        <v>14700</v>
      </c>
      <c r="L215" s="44">
        <v>-2940</v>
      </c>
      <c r="M215" s="44">
        <v>0</v>
      </c>
      <c r="N215" s="44">
        <v>11760</v>
      </c>
    </row>
    <row r="216" spans="6:14" x14ac:dyDescent="0.25">
      <c r="F216" s="31">
        <f t="shared" si="3"/>
        <v>211</v>
      </c>
      <c r="G216">
        <v>107</v>
      </c>
      <c r="H216">
        <v>4</v>
      </c>
      <c r="I216">
        <v>3</v>
      </c>
      <c r="J216">
        <v>100</v>
      </c>
      <c r="K216" s="44">
        <v>15000</v>
      </c>
      <c r="L216" s="44">
        <v>-3000</v>
      </c>
      <c r="M216" s="44">
        <v>-600</v>
      </c>
      <c r="N216" s="44">
        <v>11400</v>
      </c>
    </row>
    <row r="217" spans="6:14" x14ac:dyDescent="0.25">
      <c r="F217" s="31">
        <f t="shared" si="3"/>
        <v>212</v>
      </c>
      <c r="G217">
        <v>107</v>
      </c>
      <c r="H217">
        <v>11</v>
      </c>
      <c r="I217">
        <v>0</v>
      </c>
      <c r="J217">
        <v>96</v>
      </c>
      <c r="K217" s="44">
        <v>14400</v>
      </c>
      <c r="L217" s="44">
        <v>-2880</v>
      </c>
      <c r="M217" s="44">
        <v>0</v>
      </c>
      <c r="N217" s="44">
        <v>11520</v>
      </c>
    </row>
    <row r="218" spans="6:14" x14ac:dyDescent="0.25">
      <c r="F218" s="31">
        <f t="shared" si="3"/>
        <v>213</v>
      </c>
      <c r="G218">
        <v>107</v>
      </c>
      <c r="H218">
        <v>7</v>
      </c>
      <c r="I218">
        <v>0</v>
      </c>
      <c r="J218">
        <v>100</v>
      </c>
      <c r="K218" s="44">
        <v>15000</v>
      </c>
      <c r="L218" s="44">
        <v>-3000</v>
      </c>
      <c r="M218" s="44">
        <v>0</v>
      </c>
      <c r="N218" s="44">
        <v>12000</v>
      </c>
    </row>
    <row r="219" spans="6:14" x14ac:dyDescent="0.25">
      <c r="F219" s="31">
        <f t="shared" si="3"/>
        <v>214</v>
      </c>
      <c r="G219">
        <v>107</v>
      </c>
      <c r="H219">
        <v>3</v>
      </c>
      <c r="I219">
        <v>4</v>
      </c>
      <c r="J219">
        <v>100</v>
      </c>
      <c r="K219" s="44">
        <v>15000</v>
      </c>
      <c r="L219" s="44">
        <v>-3000</v>
      </c>
      <c r="M219" s="44">
        <v>-800</v>
      </c>
      <c r="N219" s="44">
        <v>11200</v>
      </c>
    </row>
    <row r="220" spans="6:14" x14ac:dyDescent="0.25">
      <c r="F220" s="31">
        <f t="shared" si="3"/>
        <v>215</v>
      </c>
      <c r="G220">
        <v>107</v>
      </c>
      <c r="H220">
        <v>5</v>
      </c>
      <c r="I220">
        <v>2</v>
      </c>
      <c r="J220">
        <v>100</v>
      </c>
      <c r="K220" s="44">
        <v>15000</v>
      </c>
      <c r="L220" s="44">
        <v>-3000</v>
      </c>
      <c r="M220" s="44">
        <v>-400</v>
      </c>
      <c r="N220" s="44">
        <v>11600</v>
      </c>
    </row>
    <row r="221" spans="6:14" x14ac:dyDescent="0.25">
      <c r="F221" s="31">
        <f t="shared" si="3"/>
        <v>216</v>
      </c>
      <c r="G221">
        <v>107</v>
      </c>
      <c r="H221">
        <v>9</v>
      </c>
      <c r="I221">
        <v>0</v>
      </c>
      <c r="J221">
        <v>98</v>
      </c>
      <c r="K221" s="44">
        <v>14700</v>
      </c>
      <c r="L221" s="44">
        <v>-2940</v>
      </c>
      <c r="M221" s="44">
        <v>0</v>
      </c>
      <c r="N221" s="44">
        <v>11760</v>
      </c>
    </row>
    <row r="222" spans="6:14" x14ac:dyDescent="0.25">
      <c r="F222" s="31">
        <f t="shared" si="3"/>
        <v>217</v>
      </c>
      <c r="G222">
        <v>107</v>
      </c>
      <c r="H222">
        <v>3</v>
      </c>
      <c r="I222">
        <v>4</v>
      </c>
      <c r="J222">
        <v>100</v>
      </c>
      <c r="K222" s="44">
        <v>15000</v>
      </c>
      <c r="L222" s="44">
        <v>-3000</v>
      </c>
      <c r="M222" s="44">
        <v>-800</v>
      </c>
      <c r="N222" s="44">
        <v>11200</v>
      </c>
    </row>
    <row r="223" spans="6:14" x14ac:dyDescent="0.25">
      <c r="F223" s="31">
        <f t="shared" si="3"/>
        <v>218</v>
      </c>
      <c r="G223">
        <v>107</v>
      </c>
      <c r="H223">
        <v>2</v>
      </c>
      <c r="I223">
        <v>5</v>
      </c>
      <c r="J223">
        <v>100</v>
      </c>
      <c r="K223" s="44">
        <v>15000</v>
      </c>
      <c r="L223" s="44">
        <v>-3000</v>
      </c>
      <c r="M223" s="44">
        <v>-1000</v>
      </c>
      <c r="N223" s="44">
        <v>11000</v>
      </c>
    </row>
    <row r="224" spans="6:14" x14ac:dyDescent="0.25">
      <c r="F224" s="31">
        <f t="shared" si="3"/>
        <v>219</v>
      </c>
      <c r="G224">
        <v>107</v>
      </c>
      <c r="H224">
        <v>6</v>
      </c>
      <c r="I224">
        <v>1</v>
      </c>
      <c r="J224">
        <v>100</v>
      </c>
      <c r="K224" s="44">
        <v>15000</v>
      </c>
      <c r="L224" s="44">
        <v>-3000</v>
      </c>
      <c r="M224" s="44">
        <v>-200</v>
      </c>
      <c r="N224" s="44">
        <v>11800</v>
      </c>
    </row>
    <row r="225" spans="6:14" x14ac:dyDescent="0.25">
      <c r="F225" s="31">
        <f t="shared" si="3"/>
        <v>220</v>
      </c>
      <c r="G225">
        <v>107</v>
      </c>
      <c r="H225">
        <v>3</v>
      </c>
      <c r="I225">
        <v>4</v>
      </c>
      <c r="J225">
        <v>100</v>
      </c>
      <c r="K225" s="44">
        <v>15000</v>
      </c>
      <c r="L225" s="44">
        <v>-3000</v>
      </c>
      <c r="M225" s="44">
        <v>-800</v>
      </c>
      <c r="N225" s="44">
        <v>11200</v>
      </c>
    </row>
    <row r="226" spans="6:14" x14ac:dyDescent="0.25">
      <c r="F226" s="31">
        <f t="shared" si="3"/>
        <v>221</v>
      </c>
      <c r="G226">
        <v>107</v>
      </c>
      <c r="H226">
        <v>10</v>
      </c>
      <c r="I226">
        <v>0</v>
      </c>
      <c r="J226">
        <v>97</v>
      </c>
      <c r="K226" s="44">
        <v>14550</v>
      </c>
      <c r="L226" s="44">
        <v>-2910</v>
      </c>
      <c r="M226" s="44">
        <v>0</v>
      </c>
      <c r="N226" s="44">
        <v>11640</v>
      </c>
    </row>
    <row r="227" spans="6:14" x14ac:dyDescent="0.25">
      <c r="F227" s="31">
        <f t="shared" si="3"/>
        <v>222</v>
      </c>
      <c r="G227">
        <v>107</v>
      </c>
      <c r="H227">
        <v>0</v>
      </c>
      <c r="I227">
        <v>7</v>
      </c>
      <c r="J227">
        <v>100</v>
      </c>
      <c r="K227" s="44">
        <v>15000</v>
      </c>
      <c r="L227" s="44">
        <v>-3000</v>
      </c>
      <c r="M227" s="44">
        <v>-1400</v>
      </c>
      <c r="N227" s="44">
        <v>10600</v>
      </c>
    </row>
    <row r="228" spans="6:14" x14ac:dyDescent="0.25">
      <c r="F228" s="31">
        <f t="shared" si="3"/>
        <v>223</v>
      </c>
      <c r="G228">
        <v>107</v>
      </c>
      <c r="H228">
        <v>5</v>
      </c>
      <c r="I228">
        <v>2</v>
      </c>
      <c r="J228">
        <v>100</v>
      </c>
      <c r="K228" s="44">
        <v>15000</v>
      </c>
      <c r="L228" s="44">
        <v>-3000</v>
      </c>
      <c r="M228" s="44">
        <v>-400</v>
      </c>
      <c r="N228" s="44">
        <v>11600</v>
      </c>
    </row>
    <row r="229" spans="6:14" x14ac:dyDescent="0.25">
      <c r="F229" s="31">
        <f t="shared" si="3"/>
        <v>224</v>
      </c>
      <c r="G229">
        <v>107</v>
      </c>
      <c r="H229">
        <v>2</v>
      </c>
      <c r="I229">
        <v>5</v>
      </c>
      <c r="J229">
        <v>100</v>
      </c>
      <c r="K229" s="44">
        <v>15000</v>
      </c>
      <c r="L229" s="44">
        <v>-3000</v>
      </c>
      <c r="M229" s="44">
        <v>-1000</v>
      </c>
      <c r="N229" s="44">
        <v>11000</v>
      </c>
    </row>
    <row r="230" spans="6:14" x14ac:dyDescent="0.25">
      <c r="F230" s="31">
        <f t="shared" si="3"/>
        <v>225</v>
      </c>
      <c r="G230">
        <v>107</v>
      </c>
      <c r="H230">
        <v>6</v>
      </c>
      <c r="I230">
        <v>1</v>
      </c>
      <c r="J230">
        <v>100</v>
      </c>
      <c r="K230" s="44">
        <v>15000</v>
      </c>
      <c r="L230" s="44">
        <v>-3000</v>
      </c>
      <c r="M230" s="44">
        <v>-200</v>
      </c>
      <c r="N230" s="44">
        <v>11800</v>
      </c>
    </row>
    <row r="231" spans="6:14" x14ac:dyDescent="0.25">
      <c r="F231" s="31">
        <f t="shared" si="3"/>
        <v>226</v>
      </c>
      <c r="G231">
        <v>107</v>
      </c>
      <c r="H231">
        <v>1</v>
      </c>
      <c r="I231">
        <v>6</v>
      </c>
      <c r="J231">
        <v>100</v>
      </c>
      <c r="K231" s="44">
        <v>15000</v>
      </c>
      <c r="L231" s="44">
        <v>-3000</v>
      </c>
      <c r="M231" s="44">
        <v>-1200</v>
      </c>
      <c r="N231" s="44">
        <v>10800</v>
      </c>
    </row>
    <row r="232" spans="6:14" x14ac:dyDescent="0.25">
      <c r="F232" s="31">
        <f t="shared" si="3"/>
        <v>227</v>
      </c>
      <c r="G232">
        <v>107</v>
      </c>
      <c r="H232">
        <v>0</v>
      </c>
      <c r="I232">
        <v>7</v>
      </c>
      <c r="J232">
        <v>100</v>
      </c>
      <c r="K232" s="44">
        <v>15000</v>
      </c>
      <c r="L232" s="44">
        <v>-3000</v>
      </c>
      <c r="M232" s="44">
        <v>-1400</v>
      </c>
      <c r="N232" s="44">
        <v>10600</v>
      </c>
    </row>
    <row r="233" spans="6:14" x14ac:dyDescent="0.25">
      <c r="F233" s="31">
        <f t="shared" si="3"/>
        <v>228</v>
      </c>
      <c r="G233">
        <v>107</v>
      </c>
      <c r="H233">
        <v>6</v>
      </c>
      <c r="I233">
        <v>1</v>
      </c>
      <c r="J233">
        <v>100</v>
      </c>
      <c r="K233" s="44">
        <v>15000</v>
      </c>
      <c r="L233" s="44">
        <v>-3000</v>
      </c>
      <c r="M233" s="44">
        <v>-200</v>
      </c>
      <c r="N233" s="44">
        <v>11800</v>
      </c>
    </row>
    <row r="234" spans="6:14" x14ac:dyDescent="0.25">
      <c r="F234" s="31">
        <f t="shared" si="3"/>
        <v>229</v>
      </c>
      <c r="G234">
        <v>107</v>
      </c>
      <c r="H234">
        <v>4</v>
      </c>
      <c r="I234">
        <v>3</v>
      </c>
      <c r="J234">
        <v>100</v>
      </c>
      <c r="K234" s="44">
        <v>15000</v>
      </c>
      <c r="L234" s="44">
        <v>-3000</v>
      </c>
      <c r="M234" s="44">
        <v>-600</v>
      </c>
      <c r="N234" s="44">
        <v>11400</v>
      </c>
    </row>
    <row r="235" spans="6:14" x14ac:dyDescent="0.25">
      <c r="F235" s="31">
        <f t="shared" si="3"/>
        <v>230</v>
      </c>
      <c r="G235">
        <v>107</v>
      </c>
      <c r="H235">
        <v>4</v>
      </c>
      <c r="I235">
        <v>3</v>
      </c>
      <c r="J235">
        <v>100</v>
      </c>
      <c r="K235" s="44">
        <v>15000</v>
      </c>
      <c r="L235" s="44">
        <v>-3000</v>
      </c>
      <c r="M235" s="44">
        <v>-600</v>
      </c>
      <c r="N235" s="44">
        <v>11400</v>
      </c>
    </row>
    <row r="236" spans="6:14" x14ac:dyDescent="0.25">
      <c r="F236" s="31">
        <f t="shared" si="3"/>
        <v>231</v>
      </c>
      <c r="G236">
        <v>107</v>
      </c>
      <c r="H236">
        <v>6</v>
      </c>
      <c r="I236">
        <v>1</v>
      </c>
      <c r="J236">
        <v>100</v>
      </c>
      <c r="K236" s="44">
        <v>15000</v>
      </c>
      <c r="L236" s="44">
        <v>-3000</v>
      </c>
      <c r="M236" s="44">
        <v>-200</v>
      </c>
      <c r="N236" s="44">
        <v>11800</v>
      </c>
    </row>
    <row r="237" spans="6:14" x14ac:dyDescent="0.25">
      <c r="F237" s="31">
        <f t="shared" si="3"/>
        <v>232</v>
      </c>
      <c r="G237">
        <v>107</v>
      </c>
      <c r="H237">
        <v>10</v>
      </c>
      <c r="I237">
        <v>0</v>
      </c>
      <c r="J237">
        <v>97</v>
      </c>
      <c r="K237" s="44">
        <v>14550</v>
      </c>
      <c r="L237" s="44">
        <v>-2910</v>
      </c>
      <c r="M237" s="44">
        <v>0</v>
      </c>
      <c r="N237" s="44">
        <v>11640</v>
      </c>
    </row>
    <row r="238" spans="6:14" x14ac:dyDescent="0.25">
      <c r="F238" s="31">
        <f t="shared" si="3"/>
        <v>233</v>
      </c>
      <c r="G238">
        <v>107</v>
      </c>
      <c r="H238">
        <v>7</v>
      </c>
      <c r="I238">
        <v>0</v>
      </c>
      <c r="J238">
        <v>100</v>
      </c>
      <c r="K238" s="44">
        <v>15000</v>
      </c>
      <c r="L238" s="44">
        <v>-3000</v>
      </c>
      <c r="M238" s="44">
        <v>0</v>
      </c>
      <c r="N238" s="44">
        <v>12000</v>
      </c>
    </row>
    <row r="239" spans="6:14" x14ac:dyDescent="0.25">
      <c r="F239" s="31">
        <f t="shared" si="3"/>
        <v>234</v>
      </c>
      <c r="G239">
        <v>107</v>
      </c>
      <c r="H239">
        <v>4</v>
      </c>
      <c r="I239">
        <v>3</v>
      </c>
      <c r="J239">
        <v>100</v>
      </c>
      <c r="K239" s="44">
        <v>15000</v>
      </c>
      <c r="L239" s="44">
        <v>-3000</v>
      </c>
      <c r="M239" s="44">
        <v>-600</v>
      </c>
      <c r="N239" s="44">
        <v>11400</v>
      </c>
    </row>
    <row r="240" spans="6:14" x14ac:dyDescent="0.25">
      <c r="F240" s="31">
        <f t="shared" si="3"/>
        <v>235</v>
      </c>
      <c r="G240">
        <v>107</v>
      </c>
      <c r="H240">
        <v>5</v>
      </c>
      <c r="I240">
        <v>2</v>
      </c>
      <c r="J240">
        <v>100</v>
      </c>
      <c r="K240" s="44">
        <v>15000</v>
      </c>
      <c r="L240" s="44">
        <v>-3000</v>
      </c>
      <c r="M240" s="44">
        <v>-400</v>
      </c>
      <c r="N240" s="44">
        <v>11600</v>
      </c>
    </row>
    <row r="241" spans="6:14" x14ac:dyDescent="0.25">
      <c r="F241" s="31">
        <f t="shared" si="3"/>
        <v>236</v>
      </c>
      <c r="G241">
        <v>107</v>
      </c>
      <c r="H241">
        <v>7</v>
      </c>
      <c r="I241">
        <v>0</v>
      </c>
      <c r="J241">
        <v>100</v>
      </c>
      <c r="K241" s="44">
        <v>15000</v>
      </c>
      <c r="L241" s="44">
        <v>-3000</v>
      </c>
      <c r="M241" s="44">
        <v>0</v>
      </c>
      <c r="N241" s="44">
        <v>12000</v>
      </c>
    </row>
    <row r="242" spans="6:14" x14ac:dyDescent="0.25">
      <c r="F242" s="31">
        <f t="shared" si="3"/>
        <v>237</v>
      </c>
      <c r="G242">
        <v>107</v>
      </c>
      <c r="H242">
        <v>3</v>
      </c>
      <c r="I242">
        <v>4</v>
      </c>
      <c r="J242">
        <v>100</v>
      </c>
      <c r="K242" s="44">
        <v>15000</v>
      </c>
      <c r="L242" s="44">
        <v>-3000</v>
      </c>
      <c r="M242" s="44">
        <v>-800</v>
      </c>
      <c r="N242" s="44">
        <v>11200</v>
      </c>
    </row>
    <row r="243" spans="6:14" x14ac:dyDescent="0.25">
      <c r="F243" s="31">
        <f t="shared" si="3"/>
        <v>238</v>
      </c>
      <c r="G243">
        <v>107</v>
      </c>
      <c r="H243">
        <v>3</v>
      </c>
      <c r="I243">
        <v>4</v>
      </c>
      <c r="J243">
        <v>100</v>
      </c>
      <c r="K243" s="44">
        <v>15000</v>
      </c>
      <c r="L243" s="44">
        <v>-3000</v>
      </c>
      <c r="M243" s="44">
        <v>-800</v>
      </c>
      <c r="N243" s="44">
        <v>11200</v>
      </c>
    </row>
    <row r="244" spans="6:14" x14ac:dyDescent="0.25">
      <c r="F244" s="31">
        <f t="shared" si="3"/>
        <v>239</v>
      </c>
      <c r="G244">
        <v>107</v>
      </c>
      <c r="H244">
        <v>0</v>
      </c>
      <c r="I244">
        <v>7</v>
      </c>
      <c r="J244">
        <v>100</v>
      </c>
      <c r="K244" s="44">
        <v>15000</v>
      </c>
      <c r="L244" s="44">
        <v>-3000</v>
      </c>
      <c r="M244" s="44">
        <v>-1400</v>
      </c>
      <c r="N244" s="44">
        <v>10600</v>
      </c>
    </row>
    <row r="245" spans="6:14" x14ac:dyDescent="0.25">
      <c r="F245" s="31">
        <f t="shared" si="3"/>
        <v>240</v>
      </c>
      <c r="G245">
        <v>107</v>
      </c>
      <c r="H245">
        <v>6</v>
      </c>
      <c r="I245">
        <v>1</v>
      </c>
      <c r="J245">
        <v>100</v>
      </c>
      <c r="K245" s="44">
        <v>15000</v>
      </c>
      <c r="L245" s="44">
        <v>-3000</v>
      </c>
      <c r="M245" s="44">
        <v>-200</v>
      </c>
      <c r="N245" s="44">
        <v>11800</v>
      </c>
    </row>
    <row r="246" spans="6:14" x14ac:dyDescent="0.25">
      <c r="F246" s="31">
        <f t="shared" si="3"/>
        <v>241</v>
      </c>
      <c r="G246">
        <v>107</v>
      </c>
      <c r="H246">
        <v>4</v>
      </c>
      <c r="I246">
        <v>3</v>
      </c>
      <c r="J246">
        <v>100</v>
      </c>
      <c r="K246" s="44">
        <v>15000</v>
      </c>
      <c r="L246" s="44">
        <v>-3000</v>
      </c>
      <c r="M246" s="44">
        <v>-600</v>
      </c>
      <c r="N246" s="44">
        <v>11400</v>
      </c>
    </row>
    <row r="247" spans="6:14" x14ac:dyDescent="0.25">
      <c r="F247" s="31">
        <f t="shared" si="3"/>
        <v>242</v>
      </c>
      <c r="G247">
        <v>107</v>
      </c>
      <c r="H247">
        <v>7</v>
      </c>
      <c r="I247">
        <v>0</v>
      </c>
      <c r="J247">
        <v>100</v>
      </c>
      <c r="K247" s="44">
        <v>15000</v>
      </c>
      <c r="L247" s="44">
        <v>-3000</v>
      </c>
      <c r="M247" s="44">
        <v>0</v>
      </c>
      <c r="N247" s="44">
        <v>12000</v>
      </c>
    </row>
    <row r="248" spans="6:14" x14ac:dyDescent="0.25">
      <c r="F248" s="31">
        <f t="shared" si="3"/>
        <v>243</v>
      </c>
      <c r="G248">
        <v>107</v>
      </c>
      <c r="H248">
        <v>3</v>
      </c>
      <c r="I248">
        <v>4</v>
      </c>
      <c r="J248">
        <v>100</v>
      </c>
      <c r="K248" s="44">
        <v>15000</v>
      </c>
      <c r="L248" s="44">
        <v>-3000</v>
      </c>
      <c r="M248" s="44">
        <v>-800</v>
      </c>
      <c r="N248" s="44">
        <v>11200</v>
      </c>
    </row>
    <row r="249" spans="6:14" x14ac:dyDescent="0.25">
      <c r="F249" s="31">
        <f t="shared" si="3"/>
        <v>244</v>
      </c>
      <c r="G249">
        <v>107</v>
      </c>
      <c r="H249">
        <v>6</v>
      </c>
      <c r="I249">
        <v>1</v>
      </c>
      <c r="J249">
        <v>100</v>
      </c>
      <c r="K249" s="44">
        <v>15000</v>
      </c>
      <c r="L249" s="44">
        <v>-3000</v>
      </c>
      <c r="M249" s="44">
        <v>-200</v>
      </c>
      <c r="N249" s="44">
        <v>11800</v>
      </c>
    </row>
    <row r="250" spans="6:14" x14ac:dyDescent="0.25">
      <c r="F250" s="31">
        <f t="shared" si="3"/>
        <v>245</v>
      </c>
      <c r="G250">
        <v>107</v>
      </c>
      <c r="H250">
        <v>5</v>
      </c>
      <c r="I250">
        <v>2</v>
      </c>
      <c r="J250">
        <v>100</v>
      </c>
      <c r="K250" s="44">
        <v>15000</v>
      </c>
      <c r="L250" s="44">
        <v>-3000</v>
      </c>
      <c r="M250" s="44">
        <v>-400</v>
      </c>
      <c r="N250" s="44">
        <v>11600</v>
      </c>
    </row>
    <row r="251" spans="6:14" x14ac:dyDescent="0.25">
      <c r="F251" s="31">
        <f t="shared" si="3"/>
        <v>246</v>
      </c>
      <c r="G251">
        <v>107</v>
      </c>
      <c r="H251">
        <v>6</v>
      </c>
      <c r="I251">
        <v>1</v>
      </c>
      <c r="J251">
        <v>100</v>
      </c>
      <c r="K251" s="44">
        <v>15000</v>
      </c>
      <c r="L251" s="44">
        <v>-3000</v>
      </c>
      <c r="M251" s="44">
        <v>-200</v>
      </c>
      <c r="N251" s="44">
        <v>11800</v>
      </c>
    </row>
    <row r="252" spans="6:14" x14ac:dyDescent="0.25">
      <c r="F252" s="31">
        <f t="shared" si="3"/>
        <v>247</v>
      </c>
      <c r="G252">
        <v>107</v>
      </c>
      <c r="H252">
        <v>6</v>
      </c>
      <c r="I252">
        <v>1</v>
      </c>
      <c r="J252">
        <v>100</v>
      </c>
      <c r="K252" s="44">
        <v>15000</v>
      </c>
      <c r="L252" s="44">
        <v>-3000</v>
      </c>
      <c r="M252" s="44">
        <v>-200</v>
      </c>
      <c r="N252" s="44">
        <v>11800</v>
      </c>
    </row>
    <row r="253" spans="6:14" x14ac:dyDescent="0.25">
      <c r="F253" s="31">
        <f t="shared" si="3"/>
        <v>248</v>
      </c>
      <c r="G253">
        <v>107</v>
      </c>
      <c r="H253">
        <v>6</v>
      </c>
      <c r="I253">
        <v>1</v>
      </c>
      <c r="J253">
        <v>100</v>
      </c>
      <c r="K253" s="44">
        <v>15000</v>
      </c>
      <c r="L253" s="44">
        <v>-3000</v>
      </c>
      <c r="M253" s="44">
        <v>-200</v>
      </c>
      <c r="N253" s="44">
        <v>11800</v>
      </c>
    </row>
    <row r="254" spans="6:14" x14ac:dyDescent="0.25">
      <c r="F254" s="31">
        <f t="shared" si="3"/>
        <v>249</v>
      </c>
      <c r="G254">
        <v>107</v>
      </c>
      <c r="H254">
        <v>4</v>
      </c>
      <c r="I254">
        <v>3</v>
      </c>
      <c r="J254">
        <v>100</v>
      </c>
      <c r="K254" s="44">
        <v>15000</v>
      </c>
      <c r="L254" s="44">
        <v>-3000</v>
      </c>
      <c r="M254" s="44">
        <v>-600</v>
      </c>
      <c r="N254" s="44">
        <v>11400</v>
      </c>
    </row>
    <row r="255" spans="6:14" x14ac:dyDescent="0.25">
      <c r="F255" s="31">
        <f t="shared" si="3"/>
        <v>250</v>
      </c>
      <c r="G255">
        <v>107</v>
      </c>
      <c r="H255">
        <v>5</v>
      </c>
      <c r="I255">
        <v>2</v>
      </c>
      <c r="J255">
        <v>100</v>
      </c>
      <c r="K255" s="44">
        <v>15000</v>
      </c>
      <c r="L255" s="44">
        <v>-3000</v>
      </c>
      <c r="M255" s="44">
        <v>-400</v>
      </c>
      <c r="N255" s="44">
        <v>11600</v>
      </c>
    </row>
    <row r="256" spans="6:14" x14ac:dyDescent="0.25">
      <c r="F256" s="31">
        <f t="shared" si="3"/>
        <v>251</v>
      </c>
      <c r="G256">
        <v>107</v>
      </c>
      <c r="H256">
        <v>10</v>
      </c>
      <c r="I256">
        <v>0</v>
      </c>
      <c r="J256">
        <v>97</v>
      </c>
      <c r="K256" s="44">
        <v>14550</v>
      </c>
      <c r="L256" s="44">
        <v>-2910</v>
      </c>
      <c r="M256" s="44">
        <v>0</v>
      </c>
      <c r="N256" s="44">
        <v>11640</v>
      </c>
    </row>
    <row r="257" spans="6:14" x14ac:dyDescent="0.25">
      <c r="F257" s="31">
        <f t="shared" si="3"/>
        <v>252</v>
      </c>
      <c r="G257">
        <v>107</v>
      </c>
      <c r="H257">
        <v>4</v>
      </c>
      <c r="I257">
        <v>3</v>
      </c>
      <c r="J257">
        <v>100</v>
      </c>
      <c r="K257" s="44">
        <v>15000</v>
      </c>
      <c r="L257" s="44">
        <v>-3000</v>
      </c>
      <c r="M257" s="44">
        <v>-600</v>
      </c>
      <c r="N257" s="44">
        <v>11400</v>
      </c>
    </row>
    <row r="258" spans="6:14" x14ac:dyDescent="0.25">
      <c r="F258" s="31">
        <f t="shared" si="3"/>
        <v>253</v>
      </c>
      <c r="G258">
        <v>107</v>
      </c>
      <c r="H258">
        <v>6</v>
      </c>
      <c r="I258">
        <v>1</v>
      </c>
      <c r="J258">
        <v>100</v>
      </c>
      <c r="K258" s="44">
        <v>15000</v>
      </c>
      <c r="L258" s="44">
        <v>-3000</v>
      </c>
      <c r="M258" s="44">
        <v>-200</v>
      </c>
      <c r="N258" s="44">
        <v>11800</v>
      </c>
    </row>
    <row r="259" spans="6:14" x14ac:dyDescent="0.25">
      <c r="F259" s="31">
        <f t="shared" si="3"/>
        <v>254</v>
      </c>
      <c r="G259">
        <v>107</v>
      </c>
      <c r="H259">
        <v>3</v>
      </c>
      <c r="I259">
        <v>4</v>
      </c>
      <c r="J259">
        <v>100</v>
      </c>
      <c r="K259" s="44">
        <v>15000</v>
      </c>
      <c r="L259" s="44">
        <v>-3000</v>
      </c>
      <c r="M259" s="44">
        <v>-800</v>
      </c>
      <c r="N259" s="44">
        <v>11200</v>
      </c>
    </row>
    <row r="260" spans="6:14" x14ac:dyDescent="0.25">
      <c r="F260" s="31">
        <f t="shared" si="3"/>
        <v>255</v>
      </c>
      <c r="G260">
        <v>107</v>
      </c>
      <c r="H260">
        <v>10</v>
      </c>
      <c r="I260">
        <v>0</v>
      </c>
      <c r="J260">
        <v>97</v>
      </c>
      <c r="K260" s="44">
        <v>14550</v>
      </c>
      <c r="L260" s="44">
        <v>-2910</v>
      </c>
      <c r="M260" s="44">
        <v>0</v>
      </c>
      <c r="N260" s="44">
        <v>11640</v>
      </c>
    </row>
    <row r="261" spans="6:14" x14ac:dyDescent="0.25">
      <c r="F261" s="31">
        <f t="shared" si="3"/>
        <v>256</v>
      </c>
      <c r="G261">
        <v>107</v>
      </c>
      <c r="H261">
        <v>6</v>
      </c>
      <c r="I261">
        <v>1</v>
      </c>
      <c r="J261">
        <v>100</v>
      </c>
      <c r="K261" s="44">
        <v>15000</v>
      </c>
      <c r="L261" s="44">
        <v>-3000</v>
      </c>
      <c r="M261" s="44">
        <v>-200</v>
      </c>
      <c r="N261" s="44">
        <v>11800</v>
      </c>
    </row>
    <row r="262" spans="6:14" x14ac:dyDescent="0.25">
      <c r="F262" s="31">
        <f t="shared" si="3"/>
        <v>257</v>
      </c>
      <c r="G262">
        <v>107</v>
      </c>
      <c r="H262">
        <v>1</v>
      </c>
      <c r="I262">
        <v>6</v>
      </c>
      <c r="J262">
        <v>100</v>
      </c>
      <c r="K262" s="44">
        <v>15000</v>
      </c>
      <c r="L262" s="44">
        <v>-3000</v>
      </c>
      <c r="M262" s="44">
        <v>-1200</v>
      </c>
      <c r="N262" s="44">
        <v>10800</v>
      </c>
    </row>
    <row r="263" spans="6:14" x14ac:dyDescent="0.25">
      <c r="F263" s="31">
        <f t="shared" si="3"/>
        <v>258</v>
      </c>
      <c r="G263">
        <v>107</v>
      </c>
      <c r="H263">
        <v>8</v>
      </c>
      <c r="I263">
        <v>0</v>
      </c>
      <c r="J263">
        <v>99</v>
      </c>
      <c r="K263" s="44">
        <v>14850</v>
      </c>
      <c r="L263" s="44">
        <v>-2970</v>
      </c>
      <c r="M263" s="44">
        <v>0</v>
      </c>
      <c r="N263" s="44">
        <v>11880</v>
      </c>
    </row>
    <row r="264" spans="6:14" x14ac:dyDescent="0.25">
      <c r="F264" s="31">
        <f t="shared" ref="F264:F327" si="4">F263+1</f>
        <v>259</v>
      </c>
      <c r="G264">
        <v>107</v>
      </c>
      <c r="H264">
        <v>8</v>
      </c>
      <c r="I264">
        <v>0</v>
      </c>
      <c r="J264">
        <v>99</v>
      </c>
      <c r="K264" s="44">
        <v>14850</v>
      </c>
      <c r="L264" s="44">
        <v>-2970</v>
      </c>
      <c r="M264" s="44">
        <v>0</v>
      </c>
      <c r="N264" s="44">
        <v>11880</v>
      </c>
    </row>
    <row r="265" spans="6:14" x14ac:dyDescent="0.25">
      <c r="F265" s="31">
        <f t="shared" si="4"/>
        <v>260</v>
      </c>
      <c r="G265">
        <v>107</v>
      </c>
      <c r="H265">
        <v>12</v>
      </c>
      <c r="I265">
        <v>0</v>
      </c>
      <c r="J265">
        <v>95</v>
      </c>
      <c r="K265" s="44">
        <v>14250</v>
      </c>
      <c r="L265" s="44">
        <v>-2850</v>
      </c>
      <c r="M265" s="44">
        <v>0</v>
      </c>
      <c r="N265" s="44">
        <v>11400</v>
      </c>
    </row>
    <row r="266" spans="6:14" x14ac:dyDescent="0.25">
      <c r="F266" s="31">
        <f t="shared" si="4"/>
        <v>261</v>
      </c>
      <c r="G266">
        <v>107</v>
      </c>
      <c r="H266">
        <v>7</v>
      </c>
      <c r="I266">
        <v>0</v>
      </c>
      <c r="J266">
        <v>100</v>
      </c>
      <c r="K266" s="44">
        <v>15000</v>
      </c>
      <c r="L266" s="44">
        <v>-3000</v>
      </c>
      <c r="M266" s="44">
        <v>0</v>
      </c>
      <c r="N266" s="44">
        <v>12000</v>
      </c>
    </row>
    <row r="267" spans="6:14" x14ac:dyDescent="0.25">
      <c r="F267" s="31">
        <f t="shared" si="4"/>
        <v>262</v>
      </c>
      <c r="G267">
        <v>107</v>
      </c>
      <c r="H267">
        <v>4</v>
      </c>
      <c r="I267">
        <v>3</v>
      </c>
      <c r="J267">
        <v>100</v>
      </c>
      <c r="K267" s="44">
        <v>15000</v>
      </c>
      <c r="L267" s="44">
        <v>-3000</v>
      </c>
      <c r="M267" s="44">
        <v>-600</v>
      </c>
      <c r="N267" s="44">
        <v>11400</v>
      </c>
    </row>
    <row r="268" spans="6:14" x14ac:dyDescent="0.25">
      <c r="F268" s="31">
        <f t="shared" si="4"/>
        <v>263</v>
      </c>
      <c r="G268">
        <v>107</v>
      </c>
      <c r="H268">
        <v>5</v>
      </c>
      <c r="I268">
        <v>2</v>
      </c>
      <c r="J268">
        <v>100</v>
      </c>
      <c r="K268" s="44">
        <v>15000</v>
      </c>
      <c r="L268" s="44">
        <v>-3000</v>
      </c>
      <c r="M268" s="44">
        <v>-400</v>
      </c>
      <c r="N268" s="44">
        <v>11600</v>
      </c>
    </row>
    <row r="269" spans="6:14" x14ac:dyDescent="0.25">
      <c r="F269" s="31">
        <f t="shared" si="4"/>
        <v>264</v>
      </c>
      <c r="G269">
        <v>107</v>
      </c>
      <c r="H269">
        <v>2</v>
      </c>
      <c r="I269">
        <v>5</v>
      </c>
      <c r="J269">
        <v>100</v>
      </c>
      <c r="K269" s="44">
        <v>15000</v>
      </c>
      <c r="L269" s="44">
        <v>-3000</v>
      </c>
      <c r="M269" s="44">
        <v>-1000</v>
      </c>
      <c r="N269" s="44">
        <v>11000</v>
      </c>
    </row>
    <row r="270" spans="6:14" x14ac:dyDescent="0.25">
      <c r="F270" s="31">
        <f t="shared" si="4"/>
        <v>265</v>
      </c>
      <c r="G270">
        <v>107</v>
      </c>
      <c r="H270">
        <v>7</v>
      </c>
      <c r="I270">
        <v>0</v>
      </c>
      <c r="J270">
        <v>100</v>
      </c>
      <c r="K270" s="44">
        <v>15000</v>
      </c>
      <c r="L270" s="44">
        <v>-3000</v>
      </c>
      <c r="M270" s="44">
        <v>0</v>
      </c>
      <c r="N270" s="44">
        <v>12000</v>
      </c>
    </row>
    <row r="271" spans="6:14" x14ac:dyDescent="0.25">
      <c r="F271" s="31">
        <f t="shared" si="4"/>
        <v>266</v>
      </c>
      <c r="G271">
        <v>107</v>
      </c>
      <c r="H271">
        <v>3</v>
      </c>
      <c r="I271">
        <v>4</v>
      </c>
      <c r="J271">
        <v>100</v>
      </c>
      <c r="K271" s="44">
        <v>15000</v>
      </c>
      <c r="L271" s="44">
        <v>-3000</v>
      </c>
      <c r="M271" s="44">
        <v>-800</v>
      </c>
      <c r="N271" s="44">
        <v>11200</v>
      </c>
    </row>
    <row r="272" spans="6:14" x14ac:dyDescent="0.25">
      <c r="F272" s="31">
        <f t="shared" si="4"/>
        <v>267</v>
      </c>
      <c r="G272">
        <v>107</v>
      </c>
      <c r="H272">
        <v>4</v>
      </c>
      <c r="I272">
        <v>3</v>
      </c>
      <c r="J272">
        <v>100</v>
      </c>
      <c r="K272" s="44">
        <v>15000</v>
      </c>
      <c r="L272" s="44">
        <v>-3000</v>
      </c>
      <c r="M272" s="44">
        <v>-600</v>
      </c>
      <c r="N272" s="44">
        <v>11400</v>
      </c>
    </row>
    <row r="273" spans="6:14" x14ac:dyDescent="0.25">
      <c r="F273" s="31">
        <f t="shared" si="4"/>
        <v>268</v>
      </c>
      <c r="G273">
        <v>107</v>
      </c>
      <c r="H273">
        <v>4</v>
      </c>
      <c r="I273">
        <v>3</v>
      </c>
      <c r="J273">
        <v>100</v>
      </c>
      <c r="K273" s="44">
        <v>15000</v>
      </c>
      <c r="L273" s="44">
        <v>-3000</v>
      </c>
      <c r="M273" s="44">
        <v>-600</v>
      </c>
      <c r="N273" s="44">
        <v>11400</v>
      </c>
    </row>
    <row r="274" spans="6:14" x14ac:dyDescent="0.25">
      <c r="F274" s="31">
        <f t="shared" si="4"/>
        <v>269</v>
      </c>
      <c r="G274">
        <v>107</v>
      </c>
      <c r="H274">
        <v>6</v>
      </c>
      <c r="I274">
        <v>1</v>
      </c>
      <c r="J274">
        <v>100</v>
      </c>
      <c r="K274" s="44">
        <v>15000</v>
      </c>
      <c r="L274" s="44">
        <v>-3000</v>
      </c>
      <c r="M274" s="44">
        <v>-200</v>
      </c>
      <c r="N274" s="44">
        <v>11800</v>
      </c>
    </row>
    <row r="275" spans="6:14" x14ac:dyDescent="0.25">
      <c r="F275" s="31">
        <f t="shared" si="4"/>
        <v>270</v>
      </c>
      <c r="G275">
        <v>107</v>
      </c>
      <c r="H275">
        <v>3</v>
      </c>
      <c r="I275">
        <v>4</v>
      </c>
      <c r="J275">
        <v>100</v>
      </c>
      <c r="K275" s="44">
        <v>15000</v>
      </c>
      <c r="L275" s="44">
        <v>-3000</v>
      </c>
      <c r="M275" s="44">
        <v>-800</v>
      </c>
      <c r="N275" s="44">
        <v>11200</v>
      </c>
    </row>
    <row r="276" spans="6:14" x14ac:dyDescent="0.25">
      <c r="F276" s="31">
        <f t="shared" si="4"/>
        <v>271</v>
      </c>
      <c r="G276">
        <v>107</v>
      </c>
      <c r="H276">
        <v>4</v>
      </c>
      <c r="I276">
        <v>3</v>
      </c>
      <c r="J276">
        <v>100</v>
      </c>
      <c r="K276" s="44">
        <v>15000</v>
      </c>
      <c r="L276" s="44">
        <v>-3000</v>
      </c>
      <c r="M276" s="44">
        <v>-600</v>
      </c>
      <c r="N276" s="44">
        <v>11400</v>
      </c>
    </row>
    <row r="277" spans="6:14" x14ac:dyDescent="0.25">
      <c r="F277" s="31">
        <f t="shared" si="4"/>
        <v>272</v>
      </c>
      <c r="G277">
        <v>107</v>
      </c>
      <c r="H277">
        <v>4</v>
      </c>
      <c r="I277">
        <v>3</v>
      </c>
      <c r="J277">
        <v>100</v>
      </c>
      <c r="K277" s="44">
        <v>15000</v>
      </c>
      <c r="L277" s="44">
        <v>-3000</v>
      </c>
      <c r="M277" s="44">
        <v>-600</v>
      </c>
      <c r="N277" s="44">
        <v>11400</v>
      </c>
    </row>
    <row r="278" spans="6:14" x14ac:dyDescent="0.25">
      <c r="F278" s="31">
        <f t="shared" si="4"/>
        <v>273</v>
      </c>
      <c r="G278">
        <v>107</v>
      </c>
      <c r="H278">
        <v>11</v>
      </c>
      <c r="I278">
        <v>0</v>
      </c>
      <c r="J278">
        <v>96</v>
      </c>
      <c r="K278" s="44">
        <v>14400</v>
      </c>
      <c r="L278" s="44">
        <v>-2880</v>
      </c>
      <c r="M278" s="44">
        <v>0</v>
      </c>
      <c r="N278" s="44">
        <v>11520</v>
      </c>
    </row>
    <row r="279" spans="6:14" x14ac:dyDescent="0.25">
      <c r="F279" s="31">
        <f t="shared" si="4"/>
        <v>274</v>
      </c>
      <c r="G279">
        <v>107</v>
      </c>
      <c r="H279">
        <v>2</v>
      </c>
      <c r="I279">
        <v>5</v>
      </c>
      <c r="J279">
        <v>100</v>
      </c>
      <c r="K279" s="44">
        <v>15000</v>
      </c>
      <c r="L279" s="44">
        <v>-3000</v>
      </c>
      <c r="M279" s="44">
        <v>-1000</v>
      </c>
      <c r="N279" s="44">
        <v>11000</v>
      </c>
    </row>
    <row r="280" spans="6:14" x14ac:dyDescent="0.25">
      <c r="F280" s="31">
        <f t="shared" si="4"/>
        <v>275</v>
      </c>
      <c r="G280">
        <v>107</v>
      </c>
      <c r="H280">
        <v>6</v>
      </c>
      <c r="I280">
        <v>1</v>
      </c>
      <c r="J280">
        <v>100</v>
      </c>
      <c r="K280" s="44">
        <v>15000</v>
      </c>
      <c r="L280" s="44">
        <v>-3000</v>
      </c>
      <c r="M280" s="44">
        <v>-200</v>
      </c>
      <c r="N280" s="44">
        <v>11800</v>
      </c>
    </row>
    <row r="281" spans="6:14" x14ac:dyDescent="0.25">
      <c r="F281" s="31">
        <f t="shared" si="4"/>
        <v>276</v>
      </c>
      <c r="G281">
        <v>107</v>
      </c>
      <c r="H281">
        <v>6</v>
      </c>
      <c r="I281">
        <v>1</v>
      </c>
      <c r="J281">
        <v>100</v>
      </c>
      <c r="K281" s="44">
        <v>15000</v>
      </c>
      <c r="L281" s="44">
        <v>-3000</v>
      </c>
      <c r="M281" s="44">
        <v>-200</v>
      </c>
      <c r="N281" s="44">
        <v>11800</v>
      </c>
    </row>
    <row r="282" spans="6:14" x14ac:dyDescent="0.25">
      <c r="F282" s="31">
        <f t="shared" si="4"/>
        <v>277</v>
      </c>
      <c r="G282">
        <v>107</v>
      </c>
      <c r="H282">
        <v>8</v>
      </c>
      <c r="I282">
        <v>0</v>
      </c>
      <c r="J282">
        <v>99</v>
      </c>
      <c r="K282" s="44">
        <v>14850</v>
      </c>
      <c r="L282" s="44">
        <v>-2970</v>
      </c>
      <c r="M282" s="44">
        <v>0</v>
      </c>
      <c r="N282" s="44">
        <v>11880</v>
      </c>
    </row>
    <row r="283" spans="6:14" x14ac:dyDescent="0.25">
      <c r="F283" s="31">
        <f t="shared" si="4"/>
        <v>278</v>
      </c>
      <c r="G283">
        <v>107</v>
      </c>
      <c r="H283">
        <v>4</v>
      </c>
      <c r="I283">
        <v>3</v>
      </c>
      <c r="J283">
        <v>100</v>
      </c>
      <c r="K283" s="44">
        <v>15000</v>
      </c>
      <c r="L283" s="44">
        <v>-3000</v>
      </c>
      <c r="M283" s="44">
        <v>-600</v>
      </c>
      <c r="N283" s="44">
        <v>11400</v>
      </c>
    </row>
    <row r="284" spans="6:14" x14ac:dyDescent="0.25">
      <c r="F284" s="31">
        <f t="shared" si="4"/>
        <v>279</v>
      </c>
      <c r="G284">
        <v>107</v>
      </c>
      <c r="H284">
        <v>3</v>
      </c>
      <c r="I284">
        <v>4</v>
      </c>
      <c r="J284">
        <v>100</v>
      </c>
      <c r="K284" s="44">
        <v>15000</v>
      </c>
      <c r="L284" s="44">
        <v>-3000</v>
      </c>
      <c r="M284" s="44">
        <v>-800</v>
      </c>
      <c r="N284" s="44">
        <v>11200</v>
      </c>
    </row>
    <row r="285" spans="6:14" x14ac:dyDescent="0.25">
      <c r="F285" s="31">
        <f t="shared" si="4"/>
        <v>280</v>
      </c>
      <c r="G285">
        <v>107</v>
      </c>
      <c r="H285">
        <v>4</v>
      </c>
      <c r="I285">
        <v>3</v>
      </c>
      <c r="J285">
        <v>100</v>
      </c>
      <c r="K285" s="44">
        <v>15000</v>
      </c>
      <c r="L285" s="44">
        <v>-3000</v>
      </c>
      <c r="M285" s="44">
        <v>-600</v>
      </c>
      <c r="N285" s="44">
        <v>11400</v>
      </c>
    </row>
    <row r="286" spans="6:14" x14ac:dyDescent="0.25">
      <c r="F286" s="31">
        <f t="shared" si="4"/>
        <v>281</v>
      </c>
      <c r="G286">
        <v>107</v>
      </c>
      <c r="H286">
        <v>6</v>
      </c>
      <c r="I286">
        <v>1</v>
      </c>
      <c r="J286">
        <v>100</v>
      </c>
      <c r="K286" s="44">
        <v>15000</v>
      </c>
      <c r="L286" s="44">
        <v>-3000</v>
      </c>
      <c r="M286" s="44">
        <v>-200</v>
      </c>
      <c r="N286" s="44">
        <v>11800</v>
      </c>
    </row>
    <row r="287" spans="6:14" x14ac:dyDescent="0.25">
      <c r="F287" s="31">
        <f t="shared" si="4"/>
        <v>282</v>
      </c>
      <c r="G287">
        <v>107</v>
      </c>
      <c r="H287">
        <v>7</v>
      </c>
      <c r="I287">
        <v>0</v>
      </c>
      <c r="J287">
        <v>100</v>
      </c>
      <c r="K287" s="44">
        <v>15000</v>
      </c>
      <c r="L287" s="44">
        <v>-3000</v>
      </c>
      <c r="M287" s="44">
        <v>0</v>
      </c>
      <c r="N287" s="44">
        <v>12000</v>
      </c>
    </row>
    <row r="288" spans="6:14" x14ac:dyDescent="0.25">
      <c r="F288" s="31">
        <f t="shared" si="4"/>
        <v>283</v>
      </c>
      <c r="G288">
        <v>107</v>
      </c>
      <c r="H288">
        <v>6</v>
      </c>
      <c r="I288">
        <v>1</v>
      </c>
      <c r="J288">
        <v>100</v>
      </c>
      <c r="K288" s="44">
        <v>15000</v>
      </c>
      <c r="L288" s="44">
        <v>-3000</v>
      </c>
      <c r="M288" s="44">
        <v>-200</v>
      </c>
      <c r="N288" s="44">
        <v>11800</v>
      </c>
    </row>
    <row r="289" spans="6:14" x14ac:dyDescent="0.25">
      <c r="F289" s="31">
        <f t="shared" si="4"/>
        <v>284</v>
      </c>
      <c r="G289">
        <v>107</v>
      </c>
      <c r="H289">
        <v>3</v>
      </c>
      <c r="I289">
        <v>4</v>
      </c>
      <c r="J289">
        <v>100</v>
      </c>
      <c r="K289" s="44">
        <v>15000</v>
      </c>
      <c r="L289" s="44">
        <v>-3000</v>
      </c>
      <c r="M289" s="44">
        <v>-800</v>
      </c>
      <c r="N289" s="44">
        <v>11200</v>
      </c>
    </row>
    <row r="290" spans="6:14" x14ac:dyDescent="0.25">
      <c r="F290" s="31">
        <f t="shared" si="4"/>
        <v>285</v>
      </c>
      <c r="G290">
        <v>107</v>
      </c>
      <c r="H290">
        <v>11</v>
      </c>
      <c r="I290">
        <v>0</v>
      </c>
      <c r="J290">
        <v>96</v>
      </c>
      <c r="K290" s="44">
        <v>14400</v>
      </c>
      <c r="L290" s="44">
        <v>-2880</v>
      </c>
      <c r="M290" s="44">
        <v>0</v>
      </c>
      <c r="N290" s="44">
        <v>11520</v>
      </c>
    </row>
    <row r="291" spans="6:14" x14ac:dyDescent="0.25">
      <c r="F291" s="31">
        <f t="shared" si="4"/>
        <v>286</v>
      </c>
      <c r="G291">
        <v>107</v>
      </c>
      <c r="H291">
        <v>5</v>
      </c>
      <c r="I291">
        <v>2</v>
      </c>
      <c r="J291">
        <v>100</v>
      </c>
      <c r="K291" s="44">
        <v>15000</v>
      </c>
      <c r="L291" s="44">
        <v>-3000</v>
      </c>
      <c r="M291" s="44">
        <v>-400</v>
      </c>
      <c r="N291" s="44">
        <v>11600</v>
      </c>
    </row>
    <row r="292" spans="6:14" x14ac:dyDescent="0.25">
      <c r="F292" s="31">
        <f t="shared" si="4"/>
        <v>287</v>
      </c>
      <c r="G292">
        <v>107</v>
      </c>
      <c r="H292">
        <v>3</v>
      </c>
      <c r="I292">
        <v>4</v>
      </c>
      <c r="J292">
        <v>100</v>
      </c>
      <c r="K292" s="44">
        <v>15000</v>
      </c>
      <c r="L292" s="44">
        <v>-3000</v>
      </c>
      <c r="M292" s="44">
        <v>-800</v>
      </c>
      <c r="N292" s="44">
        <v>11200</v>
      </c>
    </row>
    <row r="293" spans="6:14" x14ac:dyDescent="0.25">
      <c r="F293" s="31">
        <f t="shared" si="4"/>
        <v>288</v>
      </c>
      <c r="G293">
        <v>107</v>
      </c>
      <c r="H293">
        <v>6</v>
      </c>
      <c r="I293">
        <v>1</v>
      </c>
      <c r="J293">
        <v>100</v>
      </c>
      <c r="K293" s="44">
        <v>15000</v>
      </c>
      <c r="L293" s="44">
        <v>-3000</v>
      </c>
      <c r="M293" s="44">
        <v>-200</v>
      </c>
      <c r="N293" s="44">
        <v>11800</v>
      </c>
    </row>
    <row r="294" spans="6:14" x14ac:dyDescent="0.25">
      <c r="F294" s="31">
        <f t="shared" si="4"/>
        <v>289</v>
      </c>
      <c r="G294">
        <v>107</v>
      </c>
      <c r="H294">
        <v>6</v>
      </c>
      <c r="I294">
        <v>1</v>
      </c>
      <c r="J294">
        <v>100</v>
      </c>
      <c r="K294" s="44">
        <v>15000</v>
      </c>
      <c r="L294" s="44">
        <v>-3000</v>
      </c>
      <c r="M294" s="44">
        <v>-200</v>
      </c>
      <c r="N294" s="44">
        <v>11800</v>
      </c>
    </row>
    <row r="295" spans="6:14" x14ac:dyDescent="0.25">
      <c r="F295" s="31">
        <f t="shared" si="4"/>
        <v>290</v>
      </c>
      <c r="G295">
        <v>107</v>
      </c>
      <c r="H295">
        <v>7</v>
      </c>
      <c r="I295">
        <v>0</v>
      </c>
      <c r="J295">
        <v>100</v>
      </c>
      <c r="K295" s="44">
        <v>15000</v>
      </c>
      <c r="L295" s="44">
        <v>-3000</v>
      </c>
      <c r="M295" s="44">
        <v>0</v>
      </c>
      <c r="N295" s="44">
        <v>12000</v>
      </c>
    </row>
    <row r="296" spans="6:14" x14ac:dyDescent="0.25">
      <c r="F296" s="31">
        <f t="shared" si="4"/>
        <v>291</v>
      </c>
      <c r="G296">
        <v>107</v>
      </c>
      <c r="H296">
        <v>2</v>
      </c>
      <c r="I296">
        <v>5</v>
      </c>
      <c r="J296">
        <v>100</v>
      </c>
      <c r="K296" s="44">
        <v>15000</v>
      </c>
      <c r="L296" s="44">
        <v>-3000</v>
      </c>
      <c r="M296" s="44">
        <v>-1000</v>
      </c>
      <c r="N296" s="44">
        <v>11000</v>
      </c>
    </row>
    <row r="297" spans="6:14" x14ac:dyDescent="0.25">
      <c r="F297" s="31">
        <f t="shared" si="4"/>
        <v>292</v>
      </c>
      <c r="G297">
        <v>107</v>
      </c>
      <c r="H297">
        <v>4</v>
      </c>
      <c r="I297">
        <v>3</v>
      </c>
      <c r="J297">
        <v>100</v>
      </c>
      <c r="K297" s="44">
        <v>15000</v>
      </c>
      <c r="L297" s="44">
        <v>-3000</v>
      </c>
      <c r="M297" s="44">
        <v>-600</v>
      </c>
      <c r="N297" s="44">
        <v>11400</v>
      </c>
    </row>
    <row r="298" spans="6:14" x14ac:dyDescent="0.25">
      <c r="F298" s="31">
        <f t="shared" si="4"/>
        <v>293</v>
      </c>
      <c r="G298">
        <v>107</v>
      </c>
      <c r="H298">
        <v>3</v>
      </c>
      <c r="I298">
        <v>4</v>
      </c>
      <c r="J298">
        <v>100</v>
      </c>
      <c r="K298" s="44">
        <v>15000</v>
      </c>
      <c r="L298" s="44">
        <v>-3000</v>
      </c>
      <c r="M298" s="44">
        <v>-800</v>
      </c>
      <c r="N298" s="44">
        <v>11200</v>
      </c>
    </row>
    <row r="299" spans="6:14" x14ac:dyDescent="0.25">
      <c r="F299" s="31">
        <f t="shared" si="4"/>
        <v>294</v>
      </c>
      <c r="G299">
        <v>107</v>
      </c>
      <c r="H299">
        <v>3</v>
      </c>
      <c r="I299">
        <v>4</v>
      </c>
      <c r="J299">
        <v>100</v>
      </c>
      <c r="K299" s="44">
        <v>15000</v>
      </c>
      <c r="L299" s="44">
        <v>-3000</v>
      </c>
      <c r="M299" s="44">
        <v>-800</v>
      </c>
      <c r="N299" s="44">
        <v>11200</v>
      </c>
    </row>
    <row r="300" spans="6:14" x14ac:dyDescent="0.25">
      <c r="F300" s="31">
        <f t="shared" si="4"/>
        <v>295</v>
      </c>
      <c r="G300">
        <v>107</v>
      </c>
      <c r="H300">
        <v>2</v>
      </c>
      <c r="I300">
        <v>5</v>
      </c>
      <c r="J300">
        <v>100</v>
      </c>
      <c r="K300" s="44">
        <v>15000</v>
      </c>
      <c r="L300" s="44">
        <v>-3000</v>
      </c>
      <c r="M300" s="44">
        <v>-1000</v>
      </c>
      <c r="N300" s="44">
        <v>11000</v>
      </c>
    </row>
    <row r="301" spans="6:14" x14ac:dyDescent="0.25">
      <c r="F301" s="31">
        <f t="shared" si="4"/>
        <v>296</v>
      </c>
      <c r="G301">
        <v>107</v>
      </c>
      <c r="H301">
        <v>6</v>
      </c>
      <c r="I301">
        <v>1</v>
      </c>
      <c r="J301">
        <v>100</v>
      </c>
      <c r="K301" s="44">
        <v>15000</v>
      </c>
      <c r="L301" s="44">
        <v>-3000</v>
      </c>
      <c r="M301" s="44">
        <v>-200</v>
      </c>
      <c r="N301" s="44">
        <v>11800</v>
      </c>
    </row>
    <row r="302" spans="6:14" x14ac:dyDescent="0.25">
      <c r="F302" s="31">
        <f t="shared" si="4"/>
        <v>297</v>
      </c>
      <c r="G302">
        <v>107</v>
      </c>
      <c r="H302">
        <v>5</v>
      </c>
      <c r="I302">
        <v>2</v>
      </c>
      <c r="J302">
        <v>100</v>
      </c>
      <c r="K302" s="44">
        <v>15000</v>
      </c>
      <c r="L302" s="44">
        <v>-3000</v>
      </c>
      <c r="M302" s="44">
        <v>-400</v>
      </c>
      <c r="N302" s="44">
        <v>11600</v>
      </c>
    </row>
    <row r="303" spans="6:14" x14ac:dyDescent="0.25">
      <c r="F303" s="31">
        <f t="shared" si="4"/>
        <v>298</v>
      </c>
      <c r="G303">
        <v>107</v>
      </c>
      <c r="H303">
        <v>10</v>
      </c>
      <c r="I303">
        <v>0</v>
      </c>
      <c r="J303">
        <v>97</v>
      </c>
      <c r="K303" s="44">
        <v>14550</v>
      </c>
      <c r="L303" s="44">
        <v>-2910</v>
      </c>
      <c r="M303" s="44">
        <v>0</v>
      </c>
      <c r="N303" s="44">
        <v>11640</v>
      </c>
    </row>
    <row r="304" spans="6:14" x14ac:dyDescent="0.25">
      <c r="F304" s="31">
        <f t="shared" si="4"/>
        <v>299</v>
      </c>
      <c r="G304">
        <v>107</v>
      </c>
      <c r="H304">
        <v>6</v>
      </c>
      <c r="I304">
        <v>1</v>
      </c>
      <c r="J304">
        <v>100</v>
      </c>
      <c r="K304" s="44">
        <v>15000</v>
      </c>
      <c r="L304" s="44">
        <v>-3000</v>
      </c>
      <c r="M304" s="44">
        <v>-200</v>
      </c>
      <c r="N304" s="44">
        <v>11800</v>
      </c>
    </row>
    <row r="305" spans="6:14" x14ac:dyDescent="0.25">
      <c r="F305" s="31">
        <f t="shared" si="4"/>
        <v>300</v>
      </c>
      <c r="G305">
        <v>107</v>
      </c>
      <c r="H305">
        <v>11</v>
      </c>
      <c r="I305">
        <v>0</v>
      </c>
      <c r="J305">
        <v>96</v>
      </c>
      <c r="K305" s="44">
        <v>14400</v>
      </c>
      <c r="L305" s="44">
        <v>-2880</v>
      </c>
      <c r="M305" s="44">
        <v>0</v>
      </c>
      <c r="N305" s="44">
        <v>11520</v>
      </c>
    </row>
    <row r="306" spans="6:14" x14ac:dyDescent="0.25">
      <c r="F306" s="31">
        <f t="shared" si="4"/>
        <v>301</v>
      </c>
      <c r="G306">
        <v>107</v>
      </c>
      <c r="H306">
        <v>4</v>
      </c>
      <c r="I306">
        <v>3</v>
      </c>
      <c r="J306">
        <v>100</v>
      </c>
      <c r="K306" s="44">
        <v>15000</v>
      </c>
      <c r="L306" s="44">
        <v>-3000</v>
      </c>
      <c r="M306" s="44">
        <v>-600</v>
      </c>
      <c r="N306" s="44">
        <v>11400</v>
      </c>
    </row>
    <row r="307" spans="6:14" x14ac:dyDescent="0.25">
      <c r="F307" s="31">
        <f t="shared" si="4"/>
        <v>302</v>
      </c>
      <c r="G307">
        <v>107</v>
      </c>
      <c r="H307">
        <v>8</v>
      </c>
      <c r="I307">
        <v>0</v>
      </c>
      <c r="J307">
        <v>99</v>
      </c>
      <c r="K307" s="44">
        <v>14850</v>
      </c>
      <c r="L307" s="44">
        <v>-2970</v>
      </c>
      <c r="M307" s="44">
        <v>0</v>
      </c>
      <c r="N307" s="44">
        <v>11880</v>
      </c>
    </row>
    <row r="308" spans="6:14" x14ac:dyDescent="0.25">
      <c r="F308" s="31">
        <f t="shared" si="4"/>
        <v>303</v>
      </c>
      <c r="G308">
        <v>107</v>
      </c>
      <c r="H308">
        <v>6</v>
      </c>
      <c r="I308">
        <v>1</v>
      </c>
      <c r="J308">
        <v>100</v>
      </c>
      <c r="K308" s="44">
        <v>15000</v>
      </c>
      <c r="L308" s="44">
        <v>-3000</v>
      </c>
      <c r="M308" s="44">
        <v>-200</v>
      </c>
      <c r="N308" s="44">
        <v>11800</v>
      </c>
    </row>
    <row r="309" spans="6:14" x14ac:dyDescent="0.25">
      <c r="F309" s="31">
        <f t="shared" si="4"/>
        <v>304</v>
      </c>
      <c r="G309">
        <v>107</v>
      </c>
      <c r="H309">
        <v>6</v>
      </c>
      <c r="I309">
        <v>1</v>
      </c>
      <c r="J309">
        <v>100</v>
      </c>
      <c r="K309" s="44">
        <v>15000</v>
      </c>
      <c r="L309" s="44">
        <v>-3000</v>
      </c>
      <c r="M309" s="44">
        <v>-200</v>
      </c>
      <c r="N309" s="44">
        <v>11800</v>
      </c>
    </row>
    <row r="310" spans="6:14" x14ac:dyDescent="0.25">
      <c r="F310" s="31">
        <f t="shared" si="4"/>
        <v>305</v>
      </c>
      <c r="G310">
        <v>107</v>
      </c>
      <c r="H310">
        <v>4</v>
      </c>
      <c r="I310">
        <v>3</v>
      </c>
      <c r="J310">
        <v>100</v>
      </c>
      <c r="K310" s="44">
        <v>15000</v>
      </c>
      <c r="L310" s="44">
        <v>-3000</v>
      </c>
      <c r="M310" s="44">
        <v>-600</v>
      </c>
      <c r="N310" s="44">
        <v>11400</v>
      </c>
    </row>
    <row r="311" spans="6:14" x14ac:dyDescent="0.25">
      <c r="F311" s="31">
        <f t="shared" si="4"/>
        <v>306</v>
      </c>
      <c r="G311">
        <v>107</v>
      </c>
      <c r="H311">
        <v>4</v>
      </c>
      <c r="I311">
        <v>3</v>
      </c>
      <c r="J311">
        <v>100</v>
      </c>
      <c r="K311" s="44">
        <v>15000</v>
      </c>
      <c r="L311" s="44">
        <v>-3000</v>
      </c>
      <c r="M311" s="44">
        <v>-600</v>
      </c>
      <c r="N311" s="44">
        <v>11400</v>
      </c>
    </row>
    <row r="312" spans="6:14" x14ac:dyDescent="0.25">
      <c r="F312" s="31">
        <f t="shared" si="4"/>
        <v>307</v>
      </c>
      <c r="G312">
        <v>107</v>
      </c>
      <c r="H312">
        <v>5</v>
      </c>
      <c r="I312">
        <v>2</v>
      </c>
      <c r="J312">
        <v>100</v>
      </c>
      <c r="K312" s="44">
        <v>15000</v>
      </c>
      <c r="L312" s="44">
        <v>-3000</v>
      </c>
      <c r="M312" s="44">
        <v>-400</v>
      </c>
      <c r="N312" s="44">
        <v>11600</v>
      </c>
    </row>
    <row r="313" spans="6:14" x14ac:dyDescent="0.25">
      <c r="F313" s="31">
        <f t="shared" si="4"/>
        <v>308</v>
      </c>
      <c r="G313">
        <v>107</v>
      </c>
      <c r="H313">
        <v>6</v>
      </c>
      <c r="I313">
        <v>1</v>
      </c>
      <c r="J313">
        <v>100</v>
      </c>
      <c r="K313" s="44">
        <v>15000</v>
      </c>
      <c r="L313" s="44">
        <v>-3000</v>
      </c>
      <c r="M313" s="44">
        <v>-200</v>
      </c>
      <c r="N313" s="44">
        <v>11800</v>
      </c>
    </row>
    <row r="314" spans="6:14" x14ac:dyDescent="0.25">
      <c r="F314" s="31">
        <f t="shared" si="4"/>
        <v>309</v>
      </c>
      <c r="G314">
        <v>107</v>
      </c>
      <c r="H314">
        <v>2</v>
      </c>
      <c r="I314">
        <v>5</v>
      </c>
      <c r="J314">
        <v>100</v>
      </c>
      <c r="K314" s="44">
        <v>15000</v>
      </c>
      <c r="L314" s="44">
        <v>-3000</v>
      </c>
      <c r="M314" s="44">
        <v>-1000</v>
      </c>
      <c r="N314" s="44">
        <v>11000</v>
      </c>
    </row>
    <row r="315" spans="6:14" x14ac:dyDescent="0.25">
      <c r="F315" s="31">
        <f t="shared" si="4"/>
        <v>310</v>
      </c>
      <c r="G315">
        <v>107</v>
      </c>
      <c r="H315">
        <v>5</v>
      </c>
      <c r="I315">
        <v>2</v>
      </c>
      <c r="J315">
        <v>100</v>
      </c>
      <c r="K315" s="44">
        <v>15000</v>
      </c>
      <c r="L315" s="44">
        <v>-3000</v>
      </c>
      <c r="M315" s="44">
        <v>-400</v>
      </c>
      <c r="N315" s="44">
        <v>11600</v>
      </c>
    </row>
    <row r="316" spans="6:14" x14ac:dyDescent="0.25">
      <c r="F316" s="31">
        <f t="shared" si="4"/>
        <v>311</v>
      </c>
      <c r="G316">
        <v>107</v>
      </c>
      <c r="H316">
        <v>4</v>
      </c>
      <c r="I316">
        <v>3</v>
      </c>
      <c r="J316">
        <v>100</v>
      </c>
      <c r="K316" s="44">
        <v>15000</v>
      </c>
      <c r="L316" s="44">
        <v>-3000</v>
      </c>
      <c r="M316" s="44">
        <v>-600</v>
      </c>
      <c r="N316" s="44">
        <v>11400</v>
      </c>
    </row>
    <row r="317" spans="6:14" x14ac:dyDescent="0.25">
      <c r="F317" s="31">
        <f t="shared" si="4"/>
        <v>312</v>
      </c>
      <c r="G317">
        <v>107</v>
      </c>
      <c r="H317">
        <v>3</v>
      </c>
      <c r="I317">
        <v>4</v>
      </c>
      <c r="J317">
        <v>100</v>
      </c>
      <c r="K317" s="44">
        <v>15000</v>
      </c>
      <c r="L317" s="44">
        <v>-3000</v>
      </c>
      <c r="M317" s="44">
        <v>-800</v>
      </c>
      <c r="N317" s="44">
        <v>11200</v>
      </c>
    </row>
    <row r="318" spans="6:14" x14ac:dyDescent="0.25">
      <c r="F318" s="31">
        <f t="shared" si="4"/>
        <v>313</v>
      </c>
      <c r="G318">
        <v>107</v>
      </c>
      <c r="H318">
        <v>6</v>
      </c>
      <c r="I318">
        <v>1</v>
      </c>
      <c r="J318">
        <v>100</v>
      </c>
      <c r="K318" s="44">
        <v>15000</v>
      </c>
      <c r="L318" s="44">
        <v>-3000</v>
      </c>
      <c r="M318" s="44">
        <v>-200</v>
      </c>
      <c r="N318" s="44">
        <v>11800</v>
      </c>
    </row>
    <row r="319" spans="6:14" x14ac:dyDescent="0.25">
      <c r="F319" s="31">
        <f t="shared" si="4"/>
        <v>314</v>
      </c>
      <c r="G319">
        <v>107</v>
      </c>
      <c r="H319">
        <v>6</v>
      </c>
      <c r="I319">
        <v>1</v>
      </c>
      <c r="J319">
        <v>100</v>
      </c>
      <c r="K319" s="44">
        <v>15000</v>
      </c>
      <c r="L319" s="44">
        <v>-3000</v>
      </c>
      <c r="M319" s="44">
        <v>-200</v>
      </c>
      <c r="N319" s="44">
        <v>11800</v>
      </c>
    </row>
    <row r="320" spans="6:14" x14ac:dyDescent="0.25">
      <c r="F320" s="31">
        <f t="shared" si="4"/>
        <v>315</v>
      </c>
      <c r="G320">
        <v>107</v>
      </c>
      <c r="H320">
        <v>4</v>
      </c>
      <c r="I320">
        <v>3</v>
      </c>
      <c r="J320">
        <v>100</v>
      </c>
      <c r="K320" s="44">
        <v>15000</v>
      </c>
      <c r="L320" s="44">
        <v>-3000</v>
      </c>
      <c r="M320" s="44">
        <v>-600</v>
      </c>
      <c r="N320" s="44">
        <v>11400</v>
      </c>
    </row>
    <row r="321" spans="6:14" x14ac:dyDescent="0.25">
      <c r="F321" s="31">
        <f t="shared" si="4"/>
        <v>316</v>
      </c>
      <c r="G321">
        <v>107</v>
      </c>
      <c r="H321">
        <v>7</v>
      </c>
      <c r="I321">
        <v>0</v>
      </c>
      <c r="J321">
        <v>100</v>
      </c>
      <c r="K321" s="44">
        <v>15000</v>
      </c>
      <c r="L321" s="44">
        <v>-3000</v>
      </c>
      <c r="M321" s="44">
        <v>0</v>
      </c>
      <c r="N321" s="44">
        <v>12000</v>
      </c>
    </row>
    <row r="322" spans="6:14" x14ac:dyDescent="0.25">
      <c r="F322" s="31">
        <f t="shared" si="4"/>
        <v>317</v>
      </c>
      <c r="G322">
        <v>107</v>
      </c>
      <c r="H322">
        <v>4</v>
      </c>
      <c r="I322">
        <v>3</v>
      </c>
      <c r="J322">
        <v>100</v>
      </c>
      <c r="K322" s="44">
        <v>15000</v>
      </c>
      <c r="L322" s="44">
        <v>-3000</v>
      </c>
      <c r="M322" s="44">
        <v>-600</v>
      </c>
      <c r="N322" s="44">
        <v>11400</v>
      </c>
    </row>
    <row r="323" spans="6:14" x14ac:dyDescent="0.25">
      <c r="F323" s="31">
        <f t="shared" si="4"/>
        <v>318</v>
      </c>
      <c r="G323">
        <v>107</v>
      </c>
      <c r="H323">
        <v>2</v>
      </c>
      <c r="I323">
        <v>5</v>
      </c>
      <c r="J323">
        <v>100</v>
      </c>
      <c r="K323" s="44">
        <v>15000</v>
      </c>
      <c r="L323" s="44">
        <v>-3000</v>
      </c>
      <c r="M323" s="44">
        <v>-1000</v>
      </c>
      <c r="N323" s="44">
        <v>11000</v>
      </c>
    </row>
    <row r="324" spans="6:14" x14ac:dyDescent="0.25">
      <c r="F324" s="31">
        <f t="shared" si="4"/>
        <v>319</v>
      </c>
      <c r="G324">
        <v>107</v>
      </c>
      <c r="H324">
        <v>6</v>
      </c>
      <c r="I324">
        <v>1</v>
      </c>
      <c r="J324">
        <v>100</v>
      </c>
      <c r="K324" s="44">
        <v>15000</v>
      </c>
      <c r="L324" s="44">
        <v>-3000</v>
      </c>
      <c r="M324" s="44">
        <v>-200</v>
      </c>
      <c r="N324" s="44">
        <v>11800</v>
      </c>
    </row>
    <row r="325" spans="6:14" x14ac:dyDescent="0.25">
      <c r="F325" s="31">
        <f t="shared" si="4"/>
        <v>320</v>
      </c>
      <c r="G325">
        <v>107</v>
      </c>
      <c r="H325">
        <v>5</v>
      </c>
      <c r="I325">
        <v>2</v>
      </c>
      <c r="J325">
        <v>100</v>
      </c>
      <c r="K325" s="44">
        <v>15000</v>
      </c>
      <c r="L325" s="44">
        <v>-3000</v>
      </c>
      <c r="M325" s="44">
        <v>-400</v>
      </c>
      <c r="N325" s="44">
        <v>11600</v>
      </c>
    </row>
    <row r="326" spans="6:14" x14ac:dyDescent="0.25">
      <c r="F326" s="31">
        <f t="shared" si="4"/>
        <v>321</v>
      </c>
      <c r="G326">
        <v>107</v>
      </c>
      <c r="H326">
        <v>4</v>
      </c>
      <c r="I326">
        <v>3</v>
      </c>
      <c r="J326">
        <v>100</v>
      </c>
      <c r="K326" s="44">
        <v>15000</v>
      </c>
      <c r="L326" s="44">
        <v>-3000</v>
      </c>
      <c r="M326" s="44">
        <v>-600</v>
      </c>
      <c r="N326" s="44">
        <v>11400</v>
      </c>
    </row>
    <row r="327" spans="6:14" x14ac:dyDescent="0.25">
      <c r="F327" s="31">
        <f t="shared" si="4"/>
        <v>322</v>
      </c>
      <c r="G327">
        <v>107</v>
      </c>
      <c r="H327">
        <v>6</v>
      </c>
      <c r="I327">
        <v>1</v>
      </c>
      <c r="J327">
        <v>100</v>
      </c>
      <c r="K327" s="44">
        <v>15000</v>
      </c>
      <c r="L327" s="44">
        <v>-3000</v>
      </c>
      <c r="M327" s="44">
        <v>-200</v>
      </c>
      <c r="N327" s="44">
        <v>11800</v>
      </c>
    </row>
    <row r="328" spans="6:14" x14ac:dyDescent="0.25">
      <c r="F328" s="31">
        <f t="shared" ref="F328:F364" si="5">F327+1</f>
        <v>323</v>
      </c>
      <c r="G328">
        <v>107</v>
      </c>
      <c r="H328">
        <v>9</v>
      </c>
      <c r="I328">
        <v>0</v>
      </c>
      <c r="J328">
        <v>98</v>
      </c>
      <c r="K328" s="44">
        <v>14700</v>
      </c>
      <c r="L328" s="44">
        <v>-2940</v>
      </c>
      <c r="M328" s="44">
        <v>0</v>
      </c>
      <c r="N328" s="44">
        <v>11760</v>
      </c>
    </row>
    <row r="329" spans="6:14" x14ac:dyDescent="0.25">
      <c r="F329" s="31">
        <f t="shared" si="5"/>
        <v>324</v>
      </c>
      <c r="G329">
        <v>107</v>
      </c>
      <c r="H329">
        <v>7</v>
      </c>
      <c r="I329">
        <v>0</v>
      </c>
      <c r="J329">
        <v>100</v>
      </c>
      <c r="K329" s="44">
        <v>15000</v>
      </c>
      <c r="L329" s="44">
        <v>-3000</v>
      </c>
      <c r="M329" s="44">
        <v>0</v>
      </c>
      <c r="N329" s="44">
        <v>12000</v>
      </c>
    </row>
    <row r="330" spans="6:14" x14ac:dyDescent="0.25">
      <c r="F330" s="31">
        <f t="shared" si="5"/>
        <v>325</v>
      </c>
      <c r="G330">
        <v>107</v>
      </c>
      <c r="H330">
        <v>4</v>
      </c>
      <c r="I330">
        <v>3</v>
      </c>
      <c r="J330">
        <v>100</v>
      </c>
      <c r="K330" s="44">
        <v>15000</v>
      </c>
      <c r="L330" s="44">
        <v>-3000</v>
      </c>
      <c r="M330" s="44">
        <v>-600</v>
      </c>
      <c r="N330" s="44">
        <v>11400</v>
      </c>
    </row>
    <row r="331" spans="6:14" x14ac:dyDescent="0.25">
      <c r="F331" s="31">
        <f t="shared" si="5"/>
        <v>326</v>
      </c>
      <c r="G331">
        <v>107</v>
      </c>
      <c r="H331">
        <v>4</v>
      </c>
      <c r="I331">
        <v>3</v>
      </c>
      <c r="J331">
        <v>100</v>
      </c>
      <c r="K331" s="44">
        <v>15000</v>
      </c>
      <c r="L331" s="44">
        <v>-3000</v>
      </c>
      <c r="M331" s="44">
        <v>-600</v>
      </c>
      <c r="N331" s="44">
        <v>11400</v>
      </c>
    </row>
    <row r="332" spans="6:14" x14ac:dyDescent="0.25">
      <c r="F332" s="31">
        <f t="shared" si="5"/>
        <v>327</v>
      </c>
      <c r="G332">
        <v>107</v>
      </c>
      <c r="H332">
        <v>3</v>
      </c>
      <c r="I332">
        <v>4</v>
      </c>
      <c r="J332">
        <v>100</v>
      </c>
      <c r="K332" s="44">
        <v>15000</v>
      </c>
      <c r="L332" s="44">
        <v>-3000</v>
      </c>
      <c r="M332" s="44">
        <v>-800</v>
      </c>
      <c r="N332" s="44">
        <v>11200</v>
      </c>
    </row>
    <row r="333" spans="6:14" x14ac:dyDescent="0.25">
      <c r="F333" s="31">
        <f t="shared" si="5"/>
        <v>328</v>
      </c>
      <c r="G333">
        <v>107</v>
      </c>
      <c r="H333">
        <v>8</v>
      </c>
      <c r="I333">
        <v>0</v>
      </c>
      <c r="J333">
        <v>99</v>
      </c>
      <c r="K333" s="44">
        <v>14850</v>
      </c>
      <c r="L333" s="44">
        <v>-2970</v>
      </c>
      <c r="M333" s="44">
        <v>0</v>
      </c>
      <c r="N333" s="44">
        <v>11880</v>
      </c>
    </row>
    <row r="334" spans="6:14" x14ac:dyDescent="0.25">
      <c r="F334" s="31">
        <f t="shared" si="5"/>
        <v>329</v>
      </c>
      <c r="G334">
        <v>107</v>
      </c>
      <c r="H334">
        <v>8</v>
      </c>
      <c r="I334">
        <v>0</v>
      </c>
      <c r="J334">
        <v>99</v>
      </c>
      <c r="K334" s="44">
        <v>14850</v>
      </c>
      <c r="L334" s="44">
        <v>-2970</v>
      </c>
      <c r="M334" s="44">
        <v>0</v>
      </c>
      <c r="N334" s="44">
        <v>11880</v>
      </c>
    </row>
    <row r="335" spans="6:14" x14ac:dyDescent="0.25">
      <c r="F335" s="31">
        <f t="shared" si="5"/>
        <v>330</v>
      </c>
      <c r="G335">
        <v>107</v>
      </c>
      <c r="H335">
        <v>8</v>
      </c>
      <c r="I335">
        <v>0</v>
      </c>
      <c r="J335">
        <v>99</v>
      </c>
      <c r="K335" s="44">
        <v>14850</v>
      </c>
      <c r="L335" s="44">
        <v>-2970</v>
      </c>
      <c r="M335" s="44">
        <v>0</v>
      </c>
      <c r="N335" s="44">
        <v>11880</v>
      </c>
    </row>
    <row r="336" spans="6:14" x14ac:dyDescent="0.25">
      <c r="F336" s="31">
        <f t="shared" si="5"/>
        <v>331</v>
      </c>
      <c r="G336">
        <v>107</v>
      </c>
      <c r="H336">
        <v>4</v>
      </c>
      <c r="I336">
        <v>3</v>
      </c>
      <c r="J336">
        <v>100</v>
      </c>
      <c r="K336" s="44">
        <v>15000</v>
      </c>
      <c r="L336" s="44">
        <v>-3000</v>
      </c>
      <c r="M336" s="44">
        <v>-600</v>
      </c>
      <c r="N336" s="44">
        <v>11400</v>
      </c>
    </row>
    <row r="337" spans="6:14" x14ac:dyDescent="0.25">
      <c r="F337" s="31">
        <f t="shared" si="5"/>
        <v>332</v>
      </c>
      <c r="G337">
        <v>107</v>
      </c>
      <c r="H337">
        <v>6</v>
      </c>
      <c r="I337">
        <v>1</v>
      </c>
      <c r="J337">
        <v>100</v>
      </c>
      <c r="K337" s="44">
        <v>15000</v>
      </c>
      <c r="L337" s="44">
        <v>-3000</v>
      </c>
      <c r="M337" s="44">
        <v>-200</v>
      </c>
      <c r="N337" s="44">
        <v>11800</v>
      </c>
    </row>
    <row r="338" spans="6:14" x14ac:dyDescent="0.25">
      <c r="F338" s="31">
        <f t="shared" si="5"/>
        <v>333</v>
      </c>
      <c r="G338">
        <v>107</v>
      </c>
      <c r="H338">
        <v>2</v>
      </c>
      <c r="I338">
        <v>5</v>
      </c>
      <c r="J338">
        <v>100</v>
      </c>
      <c r="K338" s="44">
        <v>15000</v>
      </c>
      <c r="L338" s="44">
        <v>-3000</v>
      </c>
      <c r="M338" s="44">
        <v>-1000</v>
      </c>
      <c r="N338" s="44">
        <v>11000</v>
      </c>
    </row>
    <row r="339" spans="6:14" x14ac:dyDescent="0.25">
      <c r="F339" s="31">
        <f t="shared" si="5"/>
        <v>334</v>
      </c>
      <c r="G339">
        <v>107</v>
      </c>
      <c r="H339">
        <v>6</v>
      </c>
      <c r="I339">
        <v>1</v>
      </c>
      <c r="J339">
        <v>100</v>
      </c>
      <c r="K339" s="44">
        <v>15000</v>
      </c>
      <c r="L339" s="44">
        <v>-3000</v>
      </c>
      <c r="M339" s="44">
        <v>-200</v>
      </c>
      <c r="N339" s="44">
        <v>11800</v>
      </c>
    </row>
    <row r="340" spans="6:14" x14ac:dyDescent="0.25">
      <c r="F340" s="31">
        <f t="shared" si="5"/>
        <v>335</v>
      </c>
      <c r="G340">
        <v>107</v>
      </c>
      <c r="H340">
        <v>3</v>
      </c>
      <c r="I340">
        <v>4</v>
      </c>
      <c r="J340">
        <v>100</v>
      </c>
      <c r="K340" s="44">
        <v>15000</v>
      </c>
      <c r="L340" s="44">
        <v>-3000</v>
      </c>
      <c r="M340" s="44">
        <v>-800</v>
      </c>
      <c r="N340" s="44">
        <v>11200</v>
      </c>
    </row>
    <row r="341" spans="6:14" x14ac:dyDescent="0.25">
      <c r="F341" s="31">
        <f t="shared" si="5"/>
        <v>336</v>
      </c>
      <c r="G341">
        <v>107</v>
      </c>
      <c r="H341">
        <v>3</v>
      </c>
      <c r="I341">
        <v>4</v>
      </c>
      <c r="J341">
        <v>100</v>
      </c>
      <c r="K341" s="44">
        <v>15000</v>
      </c>
      <c r="L341" s="44">
        <v>-3000</v>
      </c>
      <c r="M341" s="44">
        <v>-800</v>
      </c>
      <c r="N341" s="44">
        <v>11200</v>
      </c>
    </row>
    <row r="342" spans="6:14" x14ac:dyDescent="0.25">
      <c r="F342" s="31">
        <f t="shared" si="5"/>
        <v>337</v>
      </c>
      <c r="G342">
        <v>107</v>
      </c>
      <c r="H342">
        <v>8</v>
      </c>
      <c r="I342">
        <v>0</v>
      </c>
      <c r="J342">
        <v>99</v>
      </c>
      <c r="K342" s="44">
        <v>14850</v>
      </c>
      <c r="L342" s="44">
        <v>-2970</v>
      </c>
      <c r="M342" s="44">
        <v>0</v>
      </c>
      <c r="N342" s="44">
        <v>11880</v>
      </c>
    </row>
    <row r="343" spans="6:14" x14ac:dyDescent="0.25">
      <c r="F343" s="31">
        <f t="shared" si="5"/>
        <v>338</v>
      </c>
      <c r="G343">
        <v>107</v>
      </c>
      <c r="H343">
        <v>3</v>
      </c>
      <c r="I343">
        <v>4</v>
      </c>
      <c r="J343">
        <v>100</v>
      </c>
      <c r="K343" s="44">
        <v>15000</v>
      </c>
      <c r="L343" s="44">
        <v>-3000</v>
      </c>
      <c r="M343" s="44">
        <v>-800</v>
      </c>
      <c r="N343" s="44">
        <v>11200</v>
      </c>
    </row>
    <row r="344" spans="6:14" x14ac:dyDescent="0.25">
      <c r="F344" s="31">
        <f t="shared" si="5"/>
        <v>339</v>
      </c>
      <c r="G344">
        <v>107</v>
      </c>
      <c r="H344">
        <v>3</v>
      </c>
      <c r="I344">
        <v>4</v>
      </c>
      <c r="J344">
        <v>100</v>
      </c>
      <c r="K344" s="44">
        <v>15000</v>
      </c>
      <c r="L344" s="44">
        <v>-3000</v>
      </c>
      <c r="M344" s="44">
        <v>-800</v>
      </c>
      <c r="N344" s="44">
        <v>11200</v>
      </c>
    </row>
    <row r="345" spans="6:14" x14ac:dyDescent="0.25">
      <c r="F345" s="31">
        <f t="shared" si="5"/>
        <v>340</v>
      </c>
      <c r="G345">
        <v>107</v>
      </c>
      <c r="H345">
        <v>4</v>
      </c>
      <c r="I345">
        <v>3</v>
      </c>
      <c r="J345">
        <v>100</v>
      </c>
      <c r="K345" s="44">
        <v>15000</v>
      </c>
      <c r="L345" s="44">
        <v>-3000</v>
      </c>
      <c r="M345" s="44">
        <v>-600</v>
      </c>
      <c r="N345" s="44">
        <v>11400</v>
      </c>
    </row>
    <row r="346" spans="6:14" x14ac:dyDescent="0.25">
      <c r="F346" s="31">
        <f t="shared" si="5"/>
        <v>341</v>
      </c>
      <c r="G346">
        <v>107</v>
      </c>
      <c r="H346">
        <v>3</v>
      </c>
      <c r="I346">
        <v>4</v>
      </c>
      <c r="J346">
        <v>100</v>
      </c>
      <c r="K346" s="44">
        <v>15000</v>
      </c>
      <c r="L346" s="44">
        <v>-3000</v>
      </c>
      <c r="M346" s="44">
        <v>-800</v>
      </c>
      <c r="N346" s="44">
        <v>11200</v>
      </c>
    </row>
    <row r="347" spans="6:14" x14ac:dyDescent="0.25">
      <c r="F347" s="31">
        <f t="shared" si="5"/>
        <v>342</v>
      </c>
      <c r="G347">
        <v>107</v>
      </c>
      <c r="H347">
        <v>4</v>
      </c>
      <c r="I347">
        <v>3</v>
      </c>
      <c r="J347">
        <v>100</v>
      </c>
      <c r="K347" s="44">
        <v>15000</v>
      </c>
      <c r="L347" s="44">
        <v>-3000</v>
      </c>
      <c r="M347" s="44">
        <v>-600</v>
      </c>
      <c r="N347" s="44">
        <v>11400</v>
      </c>
    </row>
    <row r="348" spans="6:14" x14ac:dyDescent="0.25">
      <c r="F348" s="31">
        <f t="shared" si="5"/>
        <v>343</v>
      </c>
      <c r="G348">
        <v>107</v>
      </c>
      <c r="H348">
        <v>4</v>
      </c>
      <c r="I348">
        <v>3</v>
      </c>
      <c r="J348">
        <v>100</v>
      </c>
      <c r="K348" s="44">
        <v>15000</v>
      </c>
      <c r="L348" s="44">
        <v>-3000</v>
      </c>
      <c r="M348" s="44">
        <v>-600</v>
      </c>
      <c r="N348" s="44">
        <v>11400</v>
      </c>
    </row>
    <row r="349" spans="6:14" x14ac:dyDescent="0.25">
      <c r="F349" s="31">
        <f t="shared" si="5"/>
        <v>344</v>
      </c>
      <c r="G349">
        <v>107</v>
      </c>
      <c r="H349">
        <v>5</v>
      </c>
      <c r="I349">
        <v>2</v>
      </c>
      <c r="J349">
        <v>100</v>
      </c>
      <c r="K349" s="44">
        <v>15000</v>
      </c>
      <c r="L349" s="44">
        <v>-3000</v>
      </c>
      <c r="M349" s="44">
        <v>-400</v>
      </c>
      <c r="N349" s="44">
        <v>11600</v>
      </c>
    </row>
    <row r="350" spans="6:14" x14ac:dyDescent="0.25">
      <c r="F350" s="31">
        <f t="shared" si="5"/>
        <v>345</v>
      </c>
      <c r="G350">
        <v>107</v>
      </c>
      <c r="H350">
        <v>2</v>
      </c>
      <c r="I350">
        <v>5</v>
      </c>
      <c r="J350">
        <v>100</v>
      </c>
      <c r="K350" s="44">
        <v>15000</v>
      </c>
      <c r="L350" s="44">
        <v>-3000</v>
      </c>
      <c r="M350" s="44">
        <v>-1000</v>
      </c>
      <c r="N350" s="44">
        <v>11000</v>
      </c>
    </row>
    <row r="351" spans="6:14" x14ac:dyDescent="0.25">
      <c r="F351" s="31">
        <f t="shared" si="5"/>
        <v>346</v>
      </c>
      <c r="G351">
        <v>107</v>
      </c>
      <c r="H351">
        <v>8</v>
      </c>
      <c r="I351">
        <v>0</v>
      </c>
      <c r="J351">
        <v>99</v>
      </c>
      <c r="K351" s="44">
        <v>14850</v>
      </c>
      <c r="L351" s="44">
        <v>-2970</v>
      </c>
      <c r="M351" s="44">
        <v>0</v>
      </c>
      <c r="N351" s="44">
        <v>11880</v>
      </c>
    </row>
    <row r="352" spans="6:14" x14ac:dyDescent="0.25">
      <c r="F352" s="31">
        <f t="shared" si="5"/>
        <v>347</v>
      </c>
      <c r="G352">
        <v>107</v>
      </c>
      <c r="H352">
        <v>1</v>
      </c>
      <c r="I352">
        <v>6</v>
      </c>
      <c r="J352">
        <v>100</v>
      </c>
      <c r="K352" s="44">
        <v>15000</v>
      </c>
      <c r="L352" s="44">
        <v>-3000</v>
      </c>
      <c r="M352" s="44">
        <v>-1200</v>
      </c>
      <c r="N352" s="44">
        <v>10800</v>
      </c>
    </row>
    <row r="353" spans="6:14" x14ac:dyDescent="0.25">
      <c r="F353" s="31">
        <f t="shared" si="5"/>
        <v>348</v>
      </c>
      <c r="G353">
        <v>107</v>
      </c>
      <c r="H353">
        <v>4</v>
      </c>
      <c r="I353">
        <v>3</v>
      </c>
      <c r="J353">
        <v>100</v>
      </c>
      <c r="K353" s="44">
        <v>15000</v>
      </c>
      <c r="L353" s="44">
        <v>-3000</v>
      </c>
      <c r="M353" s="44">
        <v>-600</v>
      </c>
      <c r="N353" s="44">
        <v>11400</v>
      </c>
    </row>
    <row r="354" spans="6:14" x14ac:dyDescent="0.25">
      <c r="F354" s="31">
        <f t="shared" si="5"/>
        <v>349</v>
      </c>
      <c r="G354">
        <v>107</v>
      </c>
      <c r="H354">
        <v>7</v>
      </c>
      <c r="I354">
        <v>0</v>
      </c>
      <c r="J354">
        <v>100</v>
      </c>
      <c r="K354" s="44">
        <v>15000</v>
      </c>
      <c r="L354" s="44">
        <v>-3000</v>
      </c>
      <c r="M354" s="44">
        <v>0</v>
      </c>
      <c r="N354" s="44">
        <v>12000</v>
      </c>
    </row>
    <row r="355" spans="6:14" x14ac:dyDescent="0.25">
      <c r="F355" s="31">
        <f t="shared" si="5"/>
        <v>350</v>
      </c>
      <c r="G355">
        <v>107</v>
      </c>
      <c r="H355">
        <v>7</v>
      </c>
      <c r="I355">
        <v>0</v>
      </c>
      <c r="J355">
        <v>100</v>
      </c>
      <c r="K355" s="44">
        <v>15000</v>
      </c>
      <c r="L355" s="44">
        <v>-3000</v>
      </c>
      <c r="M355" s="44">
        <v>0</v>
      </c>
      <c r="N355" s="44">
        <v>12000</v>
      </c>
    </row>
    <row r="356" spans="6:14" x14ac:dyDescent="0.25">
      <c r="F356" s="31">
        <f t="shared" si="5"/>
        <v>351</v>
      </c>
      <c r="G356">
        <v>107</v>
      </c>
      <c r="H356">
        <v>7</v>
      </c>
      <c r="I356">
        <v>0</v>
      </c>
      <c r="J356">
        <v>100</v>
      </c>
      <c r="K356" s="44">
        <v>15000</v>
      </c>
      <c r="L356" s="44">
        <v>-3000</v>
      </c>
      <c r="M356" s="44">
        <v>0</v>
      </c>
      <c r="N356" s="44">
        <v>12000</v>
      </c>
    </row>
    <row r="357" spans="6:14" x14ac:dyDescent="0.25">
      <c r="F357" s="31">
        <f t="shared" si="5"/>
        <v>352</v>
      </c>
      <c r="G357">
        <v>107</v>
      </c>
      <c r="H357">
        <v>8</v>
      </c>
      <c r="I357">
        <v>0</v>
      </c>
      <c r="J357">
        <v>99</v>
      </c>
      <c r="K357" s="44">
        <v>14850</v>
      </c>
      <c r="L357" s="44">
        <v>-2970</v>
      </c>
      <c r="M357" s="44">
        <v>0</v>
      </c>
      <c r="N357" s="44">
        <v>11880</v>
      </c>
    </row>
    <row r="358" spans="6:14" x14ac:dyDescent="0.25">
      <c r="F358" s="31">
        <f t="shared" si="5"/>
        <v>353</v>
      </c>
      <c r="G358">
        <v>107</v>
      </c>
      <c r="H358">
        <v>5</v>
      </c>
      <c r="I358">
        <v>2</v>
      </c>
      <c r="J358">
        <v>100</v>
      </c>
      <c r="K358" s="44">
        <v>15000</v>
      </c>
      <c r="L358" s="44">
        <v>-3000</v>
      </c>
      <c r="M358" s="44">
        <v>-400</v>
      </c>
      <c r="N358" s="44">
        <v>11600</v>
      </c>
    </row>
    <row r="359" spans="6:14" x14ac:dyDescent="0.25">
      <c r="F359" s="31">
        <f t="shared" si="5"/>
        <v>354</v>
      </c>
      <c r="G359">
        <v>107</v>
      </c>
      <c r="H359">
        <v>3</v>
      </c>
      <c r="I359">
        <v>4</v>
      </c>
      <c r="J359">
        <v>100</v>
      </c>
      <c r="K359" s="44">
        <v>15000</v>
      </c>
      <c r="L359" s="44">
        <v>-3000</v>
      </c>
      <c r="M359" s="44">
        <v>-800</v>
      </c>
      <c r="N359" s="44">
        <v>11200</v>
      </c>
    </row>
    <row r="360" spans="6:14" x14ac:dyDescent="0.25">
      <c r="F360" s="31">
        <f t="shared" si="5"/>
        <v>355</v>
      </c>
      <c r="G360">
        <v>107</v>
      </c>
      <c r="H360">
        <v>5</v>
      </c>
      <c r="I360">
        <v>2</v>
      </c>
      <c r="J360">
        <v>100</v>
      </c>
      <c r="K360" s="44">
        <v>15000</v>
      </c>
      <c r="L360" s="44">
        <v>-3000</v>
      </c>
      <c r="M360" s="44">
        <v>-400</v>
      </c>
      <c r="N360" s="44">
        <v>11600</v>
      </c>
    </row>
    <row r="361" spans="6:14" x14ac:dyDescent="0.25">
      <c r="F361" s="31">
        <f t="shared" si="5"/>
        <v>356</v>
      </c>
      <c r="G361">
        <v>107</v>
      </c>
      <c r="H361">
        <v>1</v>
      </c>
      <c r="I361">
        <v>6</v>
      </c>
      <c r="J361">
        <v>100</v>
      </c>
      <c r="K361" s="44">
        <v>15000</v>
      </c>
      <c r="L361" s="44">
        <v>-3000</v>
      </c>
      <c r="M361" s="44">
        <v>-1200</v>
      </c>
      <c r="N361" s="44">
        <v>10800</v>
      </c>
    </row>
    <row r="362" spans="6:14" x14ac:dyDescent="0.25">
      <c r="F362" s="31">
        <f t="shared" si="5"/>
        <v>357</v>
      </c>
      <c r="G362">
        <v>107</v>
      </c>
      <c r="H362">
        <v>5</v>
      </c>
      <c r="I362">
        <v>2</v>
      </c>
      <c r="J362">
        <v>100</v>
      </c>
      <c r="K362" s="44">
        <v>15000</v>
      </c>
      <c r="L362" s="44">
        <v>-3000</v>
      </c>
      <c r="M362" s="44">
        <v>-400</v>
      </c>
      <c r="N362" s="44">
        <v>11600</v>
      </c>
    </row>
    <row r="363" spans="6:14" x14ac:dyDescent="0.25">
      <c r="F363" s="31">
        <f t="shared" si="5"/>
        <v>358</v>
      </c>
      <c r="G363">
        <v>107</v>
      </c>
      <c r="H363">
        <v>7</v>
      </c>
      <c r="I363">
        <v>0</v>
      </c>
      <c r="J363">
        <v>100</v>
      </c>
      <c r="K363" s="44">
        <v>15000</v>
      </c>
      <c r="L363" s="44">
        <v>-3000</v>
      </c>
      <c r="M363" s="44">
        <v>0</v>
      </c>
      <c r="N363" s="44">
        <v>12000</v>
      </c>
    </row>
    <row r="364" spans="6:14" x14ac:dyDescent="0.25">
      <c r="F364" s="31">
        <f t="shared" si="5"/>
        <v>359</v>
      </c>
      <c r="G364">
        <v>107</v>
      </c>
      <c r="H364">
        <v>16</v>
      </c>
      <c r="I364">
        <v>0</v>
      </c>
      <c r="J364">
        <v>91</v>
      </c>
      <c r="K364" s="44">
        <v>13650</v>
      </c>
      <c r="L364" s="44">
        <v>-2730</v>
      </c>
      <c r="M364" s="44">
        <v>0</v>
      </c>
      <c r="N364" s="44">
        <v>10920</v>
      </c>
    </row>
    <row r="365" spans="6:14" x14ac:dyDescent="0.25">
      <c r="F365" s="31">
        <f t="shared" ref="F365:F391" si="6">F364+1</f>
        <v>360</v>
      </c>
      <c r="G365">
        <v>107</v>
      </c>
      <c r="H365">
        <v>6</v>
      </c>
      <c r="I365">
        <v>1</v>
      </c>
      <c r="J365">
        <v>100</v>
      </c>
      <c r="K365" s="44">
        <v>15000</v>
      </c>
      <c r="L365" s="44">
        <v>-3000</v>
      </c>
      <c r="M365" s="44">
        <v>-200</v>
      </c>
      <c r="N365" s="44">
        <v>11800</v>
      </c>
    </row>
    <row r="366" spans="6:14" x14ac:dyDescent="0.25">
      <c r="F366" s="31">
        <f t="shared" si="6"/>
        <v>361</v>
      </c>
      <c r="G366">
        <v>107</v>
      </c>
      <c r="H366">
        <v>7</v>
      </c>
      <c r="I366">
        <v>0</v>
      </c>
      <c r="J366">
        <v>100</v>
      </c>
      <c r="K366" s="44">
        <v>15000</v>
      </c>
      <c r="L366" s="44">
        <v>-3000</v>
      </c>
      <c r="M366" s="44">
        <v>0</v>
      </c>
      <c r="N366" s="44">
        <v>12000</v>
      </c>
    </row>
    <row r="367" spans="6:14" x14ac:dyDescent="0.25">
      <c r="F367" s="31">
        <f t="shared" si="6"/>
        <v>362</v>
      </c>
      <c r="G367">
        <v>107</v>
      </c>
      <c r="H367">
        <v>11</v>
      </c>
      <c r="I367">
        <v>0</v>
      </c>
      <c r="J367">
        <v>96</v>
      </c>
      <c r="K367" s="44">
        <v>14400</v>
      </c>
      <c r="L367" s="44">
        <v>-2880</v>
      </c>
      <c r="M367" s="44">
        <v>0</v>
      </c>
      <c r="N367" s="44">
        <v>11520</v>
      </c>
    </row>
    <row r="368" spans="6:14" x14ac:dyDescent="0.25">
      <c r="F368" s="31">
        <f t="shared" si="6"/>
        <v>363</v>
      </c>
      <c r="G368">
        <v>107</v>
      </c>
      <c r="H368">
        <v>7</v>
      </c>
      <c r="I368">
        <v>0</v>
      </c>
      <c r="J368">
        <v>100</v>
      </c>
      <c r="K368" s="44">
        <v>15000</v>
      </c>
      <c r="L368" s="44">
        <v>-3000</v>
      </c>
      <c r="M368" s="44">
        <v>0</v>
      </c>
      <c r="N368" s="44">
        <v>12000</v>
      </c>
    </row>
    <row r="369" spans="6:14" x14ac:dyDescent="0.25">
      <c r="F369" s="31">
        <f t="shared" si="6"/>
        <v>364</v>
      </c>
      <c r="G369">
        <v>107</v>
      </c>
      <c r="H369">
        <v>8</v>
      </c>
      <c r="I369">
        <v>0</v>
      </c>
      <c r="J369">
        <v>99</v>
      </c>
      <c r="K369" s="44">
        <v>14850</v>
      </c>
      <c r="L369" s="44">
        <v>-2970</v>
      </c>
      <c r="M369" s="44">
        <v>0</v>
      </c>
      <c r="N369" s="44">
        <v>11880</v>
      </c>
    </row>
    <row r="370" spans="6:14" x14ac:dyDescent="0.25">
      <c r="F370" s="31">
        <f t="shared" si="6"/>
        <v>365</v>
      </c>
      <c r="G370">
        <v>107</v>
      </c>
      <c r="H370">
        <v>8</v>
      </c>
      <c r="I370">
        <v>0</v>
      </c>
      <c r="J370">
        <v>99</v>
      </c>
      <c r="K370" s="44">
        <v>14850</v>
      </c>
      <c r="L370" s="44">
        <v>-2970</v>
      </c>
      <c r="M370" s="44">
        <v>0</v>
      </c>
      <c r="N370" s="44">
        <v>11880</v>
      </c>
    </row>
    <row r="371" spans="6:14" x14ac:dyDescent="0.25">
      <c r="F371" s="31">
        <f t="shared" si="6"/>
        <v>366</v>
      </c>
      <c r="G371">
        <v>107</v>
      </c>
      <c r="H371">
        <v>9</v>
      </c>
      <c r="I371">
        <v>0</v>
      </c>
      <c r="J371">
        <v>98</v>
      </c>
      <c r="K371" s="44">
        <v>14700</v>
      </c>
      <c r="L371" s="44">
        <v>-2940</v>
      </c>
      <c r="M371" s="44">
        <v>0</v>
      </c>
      <c r="N371" s="44">
        <v>11760</v>
      </c>
    </row>
    <row r="372" spans="6:14" x14ac:dyDescent="0.25">
      <c r="F372" s="31">
        <f t="shared" si="6"/>
        <v>367</v>
      </c>
      <c r="G372">
        <v>107</v>
      </c>
      <c r="H372">
        <v>5</v>
      </c>
      <c r="I372">
        <v>2</v>
      </c>
      <c r="J372">
        <v>100</v>
      </c>
      <c r="K372" s="44">
        <v>15000</v>
      </c>
      <c r="L372" s="44">
        <v>-3000</v>
      </c>
      <c r="M372" s="44">
        <v>-400</v>
      </c>
      <c r="N372" s="44">
        <v>11600</v>
      </c>
    </row>
    <row r="373" spans="6:14" x14ac:dyDescent="0.25">
      <c r="F373" s="31">
        <f t="shared" si="6"/>
        <v>368</v>
      </c>
      <c r="G373">
        <v>107</v>
      </c>
      <c r="H373">
        <v>8</v>
      </c>
      <c r="I373">
        <v>0</v>
      </c>
      <c r="J373">
        <v>99</v>
      </c>
      <c r="K373" s="44">
        <v>14850</v>
      </c>
      <c r="L373" s="44">
        <v>-2970</v>
      </c>
      <c r="M373" s="44">
        <v>0</v>
      </c>
      <c r="N373" s="44">
        <v>11880</v>
      </c>
    </row>
    <row r="374" spans="6:14" x14ac:dyDescent="0.25">
      <c r="F374" s="31">
        <f t="shared" si="6"/>
        <v>369</v>
      </c>
      <c r="G374">
        <v>107</v>
      </c>
      <c r="H374">
        <v>4</v>
      </c>
      <c r="I374">
        <v>3</v>
      </c>
      <c r="J374">
        <v>100</v>
      </c>
      <c r="K374" s="44">
        <v>15000</v>
      </c>
      <c r="L374" s="44">
        <v>-3000</v>
      </c>
      <c r="M374" s="44">
        <v>-600</v>
      </c>
      <c r="N374" s="44">
        <v>11400</v>
      </c>
    </row>
    <row r="375" spans="6:14" x14ac:dyDescent="0.25">
      <c r="F375" s="31">
        <f t="shared" si="6"/>
        <v>370</v>
      </c>
      <c r="G375">
        <v>107</v>
      </c>
      <c r="H375">
        <v>3</v>
      </c>
      <c r="I375">
        <v>4</v>
      </c>
      <c r="J375">
        <v>100</v>
      </c>
      <c r="K375" s="44">
        <v>15000</v>
      </c>
      <c r="L375" s="44">
        <v>-3000</v>
      </c>
      <c r="M375" s="44">
        <v>-800</v>
      </c>
      <c r="N375" s="44">
        <v>11200</v>
      </c>
    </row>
    <row r="376" spans="6:14" x14ac:dyDescent="0.25">
      <c r="F376" s="31">
        <f t="shared" si="6"/>
        <v>371</v>
      </c>
      <c r="G376">
        <v>107</v>
      </c>
      <c r="H376">
        <v>3</v>
      </c>
      <c r="I376">
        <v>4</v>
      </c>
      <c r="J376">
        <v>100</v>
      </c>
      <c r="K376" s="44">
        <v>15000</v>
      </c>
      <c r="L376" s="44">
        <v>-3000</v>
      </c>
      <c r="M376" s="44">
        <v>-800</v>
      </c>
      <c r="N376" s="44">
        <v>11200</v>
      </c>
    </row>
    <row r="377" spans="6:14" x14ac:dyDescent="0.25">
      <c r="F377" s="31">
        <f t="shared" si="6"/>
        <v>372</v>
      </c>
      <c r="G377">
        <v>107</v>
      </c>
      <c r="H377">
        <v>2</v>
      </c>
      <c r="I377">
        <v>5</v>
      </c>
      <c r="J377">
        <v>100</v>
      </c>
      <c r="K377" s="44">
        <v>15000</v>
      </c>
      <c r="L377" s="44">
        <v>-3000</v>
      </c>
      <c r="M377" s="44">
        <v>-1000</v>
      </c>
      <c r="N377" s="44">
        <v>11000</v>
      </c>
    </row>
    <row r="378" spans="6:14" x14ac:dyDescent="0.25">
      <c r="F378" s="31">
        <f t="shared" si="6"/>
        <v>373</v>
      </c>
      <c r="G378">
        <v>107</v>
      </c>
      <c r="H378">
        <v>4</v>
      </c>
      <c r="I378">
        <v>3</v>
      </c>
      <c r="J378">
        <v>100</v>
      </c>
      <c r="K378" s="44">
        <v>15000</v>
      </c>
      <c r="L378" s="44">
        <v>-3000</v>
      </c>
      <c r="M378" s="44">
        <v>-600</v>
      </c>
      <c r="N378" s="44">
        <v>11400</v>
      </c>
    </row>
    <row r="379" spans="6:14" x14ac:dyDescent="0.25">
      <c r="F379" s="31">
        <f t="shared" si="6"/>
        <v>374</v>
      </c>
      <c r="G379">
        <v>107</v>
      </c>
      <c r="H379">
        <v>2</v>
      </c>
      <c r="I379">
        <v>5</v>
      </c>
      <c r="J379">
        <v>100</v>
      </c>
      <c r="K379" s="44">
        <v>15000</v>
      </c>
      <c r="L379" s="44">
        <v>-3000</v>
      </c>
      <c r="M379" s="44">
        <v>-1000</v>
      </c>
      <c r="N379" s="44">
        <v>11000</v>
      </c>
    </row>
    <row r="380" spans="6:14" x14ac:dyDescent="0.25">
      <c r="F380" s="31">
        <f t="shared" si="6"/>
        <v>375</v>
      </c>
      <c r="G380">
        <v>107</v>
      </c>
      <c r="H380">
        <v>6</v>
      </c>
      <c r="I380">
        <v>1</v>
      </c>
      <c r="J380">
        <v>100</v>
      </c>
      <c r="K380" s="44">
        <v>15000</v>
      </c>
      <c r="L380" s="44">
        <v>-3000</v>
      </c>
      <c r="M380" s="44">
        <v>-200</v>
      </c>
      <c r="N380" s="44">
        <v>11800</v>
      </c>
    </row>
    <row r="381" spans="6:14" x14ac:dyDescent="0.25">
      <c r="F381" s="31">
        <f t="shared" si="6"/>
        <v>376</v>
      </c>
      <c r="G381">
        <v>107</v>
      </c>
      <c r="H381">
        <v>6</v>
      </c>
      <c r="I381">
        <v>1</v>
      </c>
      <c r="J381">
        <v>100</v>
      </c>
      <c r="K381" s="44">
        <v>15000</v>
      </c>
      <c r="L381" s="44">
        <v>-3000</v>
      </c>
      <c r="M381" s="44">
        <v>-200</v>
      </c>
      <c r="N381" s="44">
        <v>11800</v>
      </c>
    </row>
    <row r="382" spans="6:14" x14ac:dyDescent="0.25">
      <c r="F382" s="31">
        <f t="shared" si="6"/>
        <v>377</v>
      </c>
      <c r="G382">
        <v>107</v>
      </c>
      <c r="H382">
        <v>4</v>
      </c>
      <c r="I382">
        <v>3</v>
      </c>
      <c r="J382">
        <v>100</v>
      </c>
      <c r="K382" s="44">
        <v>15000</v>
      </c>
      <c r="L382" s="44">
        <v>-3000</v>
      </c>
      <c r="M382" s="44">
        <v>-600</v>
      </c>
      <c r="N382" s="44">
        <v>11400</v>
      </c>
    </row>
    <row r="383" spans="6:14" x14ac:dyDescent="0.25">
      <c r="F383" s="31">
        <f t="shared" si="6"/>
        <v>378</v>
      </c>
      <c r="G383">
        <v>107</v>
      </c>
      <c r="H383">
        <v>1</v>
      </c>
      <c r="I383">
        <v>6</v>
      </c>
      <c r="J383">
        <v>100</v>
      </c>
      <c r="K383" s="44">
        <v>15000</v>
      </c>
      <c r="L383" s="44">
        <v>-3000</v>
      </c>
      <c r="M383" s="44">
        <v>-1200</v>
      </c>
      <c r="N383" s="44">
        <v>10800</v>
      </c>
    </row>
    <row r="384" spans="6:14" x14ac:dyDescent="0.25">
      <c r="F384" s="31">
        <f t="shared" si="6"/>
        <v>379</v>
      </c>
      <c r="G384">
        <v>107</v>
      </c>
      <c r="H384">
        <v>6</v>
      </c>
      <c r="I384">
        <v>1</v>
      </c>
      <c r="J384">
        <v>100</v>
      </c>
      <c r="K384" s="44">
        <v>15000</v>
      </c>
      <c r="L384" s="44">
        <v>-3000</v>
      </c>
      <c r="M384" s="44">
        <v>-200</v>
      </c>
      <c r="N384" s="44">
        <v>11800</v>
      </c>
    </row>
    <row r="385" spans="6:14" x14ac:dyDescent="0.25">
      <c r="F385" s="31">
        <f t="shared" si="6"/>
        <v>380</v>
      </c>
      <c r="G385">
        <v>107</v>
      </c>
      <c r="H385">
        <v>3</v>
      </c>
      <c r="I385">
        <v>4</v>
      </c>
      <c r="J385">
        <v>100</v>
      </c>
      <c r="K385" s="44">
        <v>15000</v>
      </c>
      <c r="L385" s="44">
        <v>-3000</v>
      </c>
      <c r="M385" s="44">
        <v>-800</v>
      </c>
      <c r="N385" s="44">
        <v>11200</v>
      </c>
    </row>
    <row r="386" spans="6:14" x14ac:dyDescent="0.25">
      <c r="F386" s="31">
        <f t="shared" si="6"/>
        <v>381</v>
      </c>
      <c r="G386">
        <v>107</v>
      </c>
      <c r="H386">
        <v>8</v>
      </c>
      <c r="I386">
        <v>0</v>
      </c>
      <c r="J386">
        <v>99</v>
      </c>
      <c r="K386" s="44">
        <v>14850</v>
      </c>
      <c r="L386" s="44">
        <v>-2970</v>
      </c>
      <c r="M386" s="44">
        <v>0</v>
      </c>
      <c r="N386" s="44">
        <v>11880</v>
      </c>
    </row>
    <row r="387" spans="6:14" x14ac:dyDescent="0.25">
      <c r="F387" s="31">
        <f t="shared" si="6"/>
        <v>382</v>
      </c>
      <c r="G387">
        <v>107</v>
      </c>
      <c r="H387">
        <v>4</v>
      </c>
      <c r="I387">
        <v>3</v>
      </c>
      <c r="J387">
        <v>100</v>
      </c>
      <c r="K387" s="44">
        <v>15000</v>
      </c>
      <c r="L387" s="44">
        <v>-3000</v>
      </c>
      <c r="M387" s="44">
        <v>-600</v>
      </c>
      <c r="N387" s="44">
        <v>11400</v>
      </c>
    </row>
    <row r="388" spans="6:14" x14ac:dyDescent="0.25">
      <c r="F388" s="31">
        <f t="shared" si="6"/>
        <v>383</v>
      </c>
      <c r="G388">
        <v>107</v>
      </c>
      <c r="H388">
        <v>7</v>
      </c>
      <c r="I388">
        <v>0</v>
      </c>
      <c r="J388">
        <v>100</v>
      </c>
      <c r="K388" s="44">
        <v>15000</v>
      </c>
      <c r="L388" s="44">
        <v>-3000</v>
      </c>
      <c r="M388" s="44">
        <v>0</v>
      </c>
      <c r="N388" s="44">
        <v>12000</v>
      </c>
    </row>
    <row r="389" spans="6:14" x14ac:dyDescent="0.25">
      <c r="F389" s="31">
        <f t="shared" si="6"/>
        <v>384</v>
      </c>
      <c r="G389">
        <v>107</v>
      </c>
      <c r="H389">
        <v>5</v>
      </c>
      <c r="I389">
        <v>2</v>
      </c>
      <c r="J389">
        <v>100</v>
      </c>
      <c r="K389" s="44">
        <v>15000</v>
      </c>
      <c r="L389" s="44">
        <v>-3000</v>
      </c>
      <c r="M389" s="44">
        <v>-400</v>
      </c>
      <c r="N389" s="44">
        <v>11600</v>
      </c>
    </row>
    <row r="390" spans="6:14" x14ac:dyDescent="0.25">
      <c r="F390" s="31">
        <f t="shared" si="6"/>
        <v>385</v>
      </c>
      <c r="G390">
        <v>107</v>
      </c>
      <c r="H390">
        <v>3</v>
      </c>
      <c r="I390">
        <v>4</v>
      </c>
      <c r="J390">
        <v>100</v>
      </c>
      <c r="K390" s="44">
        <v>15000</v>
      </c>
      <c r="L390" s="44">
        <v>-3000</v>
      </c>
      <c r="M390" s="44">
        <v>-800</v>
      </c>
      <c r="N390" s="44">
        <v>11200</v>
      </c>
    </row>
    <row r="391" spans="6:14" x14ac:dyDescent="0.25">
      <c r="F391" s="31">
        <f t="shared" si="6"/>
        <v>386</v>
      </c>
      <c r="G391">
        <v>107</v>
      </c>
      <c r="H391">
        <v>5</v>
      </c>
      <c r="I391">
        <v>2</v>
      </c>
      <c r="J391">
        <v>100</v>
      </c>
      <c r="K391" s="44">
        <v>15000</v>
      </c>
      <c r="L391" s="44">
        <v>-3000</v>
      </c>
      <c r="M391" s="44">
        <v>-400</v>
      </c>
      <c r="N391" s="44">
        <v>11600</v>
      </c>
    </row>
    <row r="392" spans="6:14" x14ac:dyDescent="0.25">
      <c r="F392" s="31">
        <f t="shared" ref="F392:F455" si="7">F391+1</f>
        <v>387</v>
      </c>
      <c r="G392">
        <v>107</v>
      </c>
      <c r="H392">
        <v>5</v>
      </c>
      <c r="I392">
        <v>2</v>
      </c>
      <c r="J392">
        <v>100</v>
      </c>
      <c r="K392" s="44">
        <v>15000</v>
      </c>
      <c r="L392" s="44">
        <v>-3000</v>
      </c>
      <c r="M392" s="44">
        <v>-400</v>
      </c>
      <c r="N392" s="44">
        <v>11600</v>
      </c>
    </row>
    <row r="393" spans="6:14" x14ac:dyDescent="0.25">
      <c r="F393" s="31">
        <f t="shared" si="7"/>
        <v>388</v>
      </c>
      <c r="G393">
        <v>107</v>
      </c>
      <c r="H393">
        <v>5</v>
      </c>
      <c r="I393">
        <v>2</v>
      </c>
      <c r="J393">
        <v>100</v>
      </c>
      <c r="K393" s="44">
        <v>15000</v>
      </c>
      <c r="L393" s="44">
        <v>-3000</v>
      </c>
      <c r="M393" s="44">
        <v>-400</v>
      </c>
      <c r="N393" s="44">
        <v>11600</v>
      </c>
    </row>
    <row r="394" spans="6:14" x14ac:dyDescent="0.25">
      <c r="F394" s="31">
        <f t="shared" si="7"/>
        <v>389</v>
      </c>
      <c r="G394">
        <v>107</v>
      </c>
      <c r="H394">
        <v>6</v>
      </c>
      <c r="I394">
        <v>1</v>
      </c>
      <c r="J394">
        <v>100</v>
      </c>
      <c r="K394" s="44">
        <v>15000</v>
      </c>
      <c r="L394" s="44">
        <v>-3000</v>
      </c>
      <c r="M394" s="44">
        <v>-200</v>
      </c>
      <c r="N394" s="44">
        <v>11800</v>
      </c>
    </row>
    <row r="395" spans="6:14" x14ac:dyDescent="0.25">
      <c r="F395" s="31">
        <f t="shared" si="7"/>
        <v>390</v>
      </c>
      <c r="G395">
        <v>107</v>
      </c>
      <c r="H395">
        <v>5</v>
      </c>
      <c r="I395">
        <v>2</v>
      </c>
      <c r="J395">
        <v>100</v>
      </c>
      <c r="K395" s="44">
        <v>15000</v>
      </c>
      <c r="L395" s="44">
        <v>-3000</v>
      </c>
      <c r="M395" s="44">
        <v>-400</v>
      </c>
      <c r="N395" s="44">
        <v>11600</v>
      </c>
    </row>
    <row r="396" spans="6:14" x14ac:dyDescent="0.25">
      <c r="F396" s="31">
        <f t="shared" si="7"/>
        <v>391</v>
      </c>
      <c r="G396">
        <v>107</v>
      </c>
      <c r="H396">
        <v>12</v>
      </c>
      <c r="I396">
        <v>0</v>
      </c>
      <c r="J396">
        <v>95</v>
      </c>
      <c r="K396" s="44">
        <v>14250</v>
      </c>
      <c r="L396" s="44">
        <v>-2850</v>
      </c>
      <c r="M396" s="44">
        <v>0</v>
      </c>
      <c r="N396" s="44">
        <v>11400</v>
      </c>
    </row>
    <row r="397" spans="6:14" x14ac:dyDescent="0.25">
      <c r="F397" s="31">
        <f t="shared" si="7"/>
        <v>392</v>
      </c>
      <c r="G397">
        <v>107</v>
      </c>
      <c r="H397">
        <v>1</v>
      </c>
      <c r="I397">
        <v>6</v>
      </c>
      <c r="J397">
        <v>100</v>
      </c>
      <c r="K397" s="44">
        <v>15000</v>
      </c>
      <c r="L397" s="44">
        <v>-3000</v>
      </c>
      <c r="M397" s="44">
        <v>-1200</v>
      </c>
      <c r="N397" s="44">
        <v>10800</v>
      </c>
    </row>
    <row r="398" spans="6:14" x14ac:dyDescent="0.25">
      <c r="F398" s="31">
        <f t="shared" si="7"/>
        <v>393</v>
      </c>
      <c r="G398">
        <v>107</v>
      </c>
      <c r="H398">
        <v>6</v>
      </c>
      <c r="I398">
        <v>1</v>
      </c>
      <c r="J398">
        <v>100</v>
      </c>
      <c r="K398" s="44">
        <v>15000</v>
      </c>
      <c r="L398" s="44">
        <v>-3000</v>
      </c>
      <c r="M398" s="44">
        <v>-200</v>
      </c>
      <c r="N398" s="44">
        <v>11800</v>
      </c>
    </row>
    <row r="399" spans="6:14" x14ac:dyDescent="0.25">
      <c r="F399" s="31">
        <f t="shared" si="7"/>
        <v>394</v>
      </c>
      <c r="G399">
        <v>107</v>
      </c>
      <c r="H399">
        <v>6</v>
      </c>
      <c r="I399">
        <v>1</v>
      </c>
      <c r="J399">
        <v>100</v>
      </c>
      <c r="K399" s="44">
        <v>15000</v>
      </c>
      <c r="L399" s="44">
        <v>-3000</v>
      </c>
      <c r="M399" s="44">
        <v>-200</v>
      </c>
      <c r="N399" s="44">
        <v>11800</v>
      </c>
    </row>
    <row r="400" spans="6:14" x14ac:dyDescent="0.25">
      <c r="F400" s="31">
        <f t="shared" si="7"/>
        <v>395</v>
      </c>
      <c r="G400">
        <v>107</v>
      </c>
      <c r="H400">
        <v>5</v>
      </c>
      <c r="I400">
        <v>2</v>
      </c>
      <c r="J400">
        <v>100</v>
      </c>
      <c r="K400" s="44">
        <v>15000</v>
      </c>
      <c r="L400" s="44">
        <v>-3000</v>
      </c>
      <c r="M400" s="44">
        <v>-400</v>
      </c>
      <c r="N400" s="44">
        <v>11600</v>
      </c>
    </row>
    <row r="401" spans="6:14" x14ac:dyDescent="0.25">
      <c r="F401" s="31">
        <f t="shared" si="7"/>
        <v>396</v>
      </c>
      <c r="G401">
        <v>107</v>
      </c>
      <c r="H401">
        <v>12</v>
      </c>
      <c r="I401">
        <v>0</v>
      </c>
      <c r="J401">
        <v>95</v>
      </c>
      <c r="K401" s="44">
        <v>14250</v>
      </c>
      <c r="L401" s="44">
        <v>-2850</v>
      </c>
      <c r="M401" s="44">
        <v>0</v>
      </c>
      <c r="N401" s="44">
        <v>11400</v>
      </c>
    </row>
    <row r="402" spans="6:14" x14ac:dyDescent="0.25">
      <c r="F402" s="31">
        <f t="shared" si="7"/>
        <v>397</v>
      </c>
      <c r="G402">
        <v>107</v>
      </c>
      <c r="H402">
        <v>12</v>
      </c>
      <c r="I402">
        <v>0</v>
      </c>
      <c r="J402">
        <v>95</v>
      </c>
      <c r="K402" s="44">
        <v>14250</v>
      </c>
      <c r="L402" s="44">
        <v>-2850</v>
      </c>
      <c r="M402" s="44">
        <v>0</v>
      </c>
      <c r="N402" s="44">
        <v>11400</v>
      </c>
    </row>
    <row r="403" spans="6:14" x14ac:dyDescent="0.25">
      <c r="F403" s="31">
        <f t="shared" si="7"/>
        <v>398</v>
      </c>
      <c r="G403">
        <v>107</v>
      </c>
      <c r="H403">
        <v>5</v>
      </c>
      <c r="I403">
        <v>2</v>
      </c>
      <c r="J403">
        <v>100</v>
      </c>
      <c r="K403" s="44">
        <v>15000</v>
      </c>
      <c r="L403" s="44">
        <v>-3000</v>
      </c>
      <c r="M403" s="44">
        <v>-400</v>
      </c>
      <c r="N403" s="44">
        <v>11600</v>
      </c>
    </row>
    <row r="404" spans="6:14" x14ac:dyDescent="0.25">
      <c r="F404" s="31">
        <f t="shared" si="7"/>
        <v>399</v>
      </c>
      <c r="G404">
        <v>107</v>
      </c>
      <c r="H404">
        <v>5</v>
      </c>
      <c r="I404">
        <v>2</v>
      </c>
      <c r="J404">
        <v>100</v>
      </c>
      <c r="K404" s="44">
        <v>15000</v>
      </c>
      <c r="L404" s="44">
        <v>-3000</v>
      </c>
      <c r="M404" s="44">
        <v>-400</v>
      </c>
      <c r="N404" s="44">
        <v>11600</v>
      </c>
    </row>
    <row r="405" spans="6:14" x14ac:dyDescent="0.25">
      <c r="F405" s="31">
        <f t="shared" si="7"/>
        <v>400</v>
      </c>
      <c r="G405">
        <v>107</v>
      </c>
      <c r="H405">
        <v>4</v>
      </c>
      <c r="I405">
        <v>3</v>
      </c>
      <c r="J405">
        <v>100</v>
      </c>
      <c r="K405" s="44">
        <v>15000</v>
      </c>
      <c r="L405" s="44">
        <v>-3000</v>
      </c>
      <c r="M405" s="44">
        <v>-600</v>
      </c>
      <c r="N405" s="44">
        <v>11400</v>
      </c>
    </row>
    <row r="406" spans="6:14" x14ac:dyDescent="0.25">
      <c r="F406" s="31">
        <f t="shared" si="7"/>
        <v>401</v>
      </c>
      <c r="G406">
        <v>107</v>
      </c>
      <c r="H406">
        <v>9</v>
      </c>
      <c r="I406">
        <v>0</v>
      </c>
      <c r="J406">
        <v>98</v>
      </c>
      <c r="K406" s="44">
        <v>14700</v>
      </c>
      <c r="L406" s="44">
        <v>-2940</v>
      </c>
      <c r="M406" s="44">
        <v>0</v>
      </c>
      <c r="N406" s="44">
        <v>11760</v>
      </c>
    </row>
    <row r="407" spans="6:14" x14ac:dyDescent="0.25">
      <c r="F407" s="31">
        <f t="shared" si="7"/>
        <v>402</v>
      </c>
      <c r="G407">
        <v>107</v>
      </c>
      <c r="H407">
        <v>4</v>
      </c>
      <c r="I407">
        <v>3</v>
      </c>
      <c r="J407">
        <v>100</v>
      </c>
      <c r="K407" s="44">
        <v>15000</v>
      </c>
      <c r="L407" s="44">
        <v>-3000</v>
      </c>
      <c r="M407" s="44">
        <v>-600</v>
      </c>
      <c r="N407" s="44">
        <v>11400</v>
      </c>
    </row>
    <row r="408" spans="6:14" x14ac:dyDescent="0.25">
      <c r="F408" s="31">
        <f t="shared" si="7"/>
        <v>403</v>
      </c>
      <c r="G408">
        <v>107</v>
      </c>
      <c r="H408">
        <v>6</v>
      </c>
      <c r="I408">
        <v>1</v>
      </c>
      <c r="J408">
        <v>100</v>
      </c>
      <c r="K408" s="44">
        <v>15000</v>
      </c>
      <c r="L408" s="44">
        <v>-3000</v>
      </c>
      <c r="M408" s="44">
        <v>-200</v>
      </c>
      <c r="N408" s="44">
        <v>11800</v>
      </c>
    </row>
    <row r="409" spans="6:14" x14ac:dyDescent="0.25">
      <c r="F409" s="31">
        <f t="shared" si="7"/>
        <v>404</v>
      </c>
      <c r="G409">
        <v>107</v>
      </c>
      <c r="H409">
        <v>4</v>
      </c>
      <c r="I409">
        <v>3</v>
      </c>
      <c r="J409">
        <v>100</v>
      </c>
      <c r="K409" s="44">
        <v>15000</v>
      </c>
      <c r="L409" s="44">
        <v>-3000</v>
      </c>
      <c r="M409" s="44">
        <v>-600</v>
      </c>
      <c r="N409" s="44">
        <v>11400</v>
      </c>
    </row>
    <row r="410" spans="6:14" x14ac:dyDescent="0.25">
      <c r="F410" s="31">
        <f t="shared" si="7"/>
        <v>405</v>
      </c>
      <c r="G410">
        <v>107</v>
      </c>
      <c r="H410">
        <v>4</v>
      </c>
      <c r="I410">
        <v>3</v>
      </c>
      <c r="J410">
        <v>100</v>
      </c>
      <c r="K410" s="44">
        <v>15000</v>
      </c>
      <c r="L410" s="44">
        <v>-3000</v>
      </c>
      <c r="M410" s="44">
        <v>-600</v>
      </c>
      <c r="N410" s="44">
        <v>11400</v>
      </c>
    </row>
    <row r="411" spans="6:14" x14ac:dyDescent="0.25">
      <c r="F411" s="31">
        <f t="shared" si="7"/>
        <v>406</v>
      </c>
      <c r="G411">
        <v>107</v>
      </c>
      <c r="H411">
        <v>1</v>
      </c>
      <c r="I411">
        <v>6</v>
      </c>
      <c r="J411">
        <v>100</v>
      </c>
      <c r="K411" s="44">
        <v>15000</v>
      </c>
      <c r="L411" s="44">
        <v>-3000</v>
      </c>
      <c r="M411" s="44">
        <v>-1200</v>
      </c>
      <c r="N411" s="44">
        <v>10800</v>
      </c>
    </row>
    <row r="412" spans="6:14" x14ac:dyDescent="0.25">
      <c r="F412" s="31">
        <f t="shared" si="7"/>
        <v>407</v>
      </c>
      <c r="G412">
        <v>107</v>
      </c>
      <c r="H412">
        <v>5</v>
      </c>
      <c r="I412">
        <v>2</v>
      </c>
      <c r="J412">
        <v>100</v>
      </c>
      <c r="K412" s="44">
        <v>15000</v>
      </c>
      <c r="L412" s="44">
        <v>-3000</v>
      </c>
      <c r="M412" s="44">
        <v>-400</v>
      </c>
      <c r="N412" s="44">
        <v>11600</v>
      </c>
    </row>
    <row r="413" spans="6:14" x14ac:dyDescent="0.25">
      <c r="F413" s="31">
        <f t="shared" si="7"/>
        <v>408</v>
      </c>
      <c r="G413">
        <v>107</v>
      </c>
      <c r="H413">
        <v>7</v>
      </c>
      <c r="I413">
        <v>0</v>
      </c>
      <c r="J413">
        <v>100</v>
      </c>
      <c r="K413" s="44">
        <v>15000</v>
      </c>
      <c r="L413" s="44">
        <v>-3000</v>
      </c>
      <c r="M413" s="44">
        <v>0</v>
      </c>
      <c r="N413" s="44">
        <v>12000</v>
      </c>
    </row>
    <row r="414" spans="6:14" x14ac:dyDescent="0.25">
      <c r="F414" s="31">
        <f t="shared" si="7"/>
        <v>409</v>
      </c>
      <c r="G414">
        <v>107</v>
      </c>
      <c r="H414">
        <v>3</v>
      </c>
      <c r="I414">
        <v>4</v>
      </c>
      <c r="J414">
        <v>100</v>
      </c>
      <c r="K414" s="44">
        <v>15000</v>
      </c>
      <c r="L414" s="44">
        <v>-3000</v>
      </c>
      <c r="M414" s="44">
        <v>-800</v>
      </c>
      <c r="N414" s="44">
        <v>11200</v>
      </c>
    </row>
    <row r="415" spans="6:14" x14ac:dyDescent="0.25">
      <c r="F415" s="31">
        <f t="shared" si="7"/>
        <v>410</v>
      </c>
      <c r="G415">
        <v>107</v>
      </c>
      <c r="H415">
        <v>4</v>
      </c>
      <c r="I415">
        <v>3</v>
      </c>
      <c r="J415">
        <v>100</v>
      </c>
      <c r="K415" s="44">
        <v>15000</v>
      </c>
      <c r="L415" s="44">
        <v>-3000</v>
      </c>
      <c r="M415" s="44">
        <v>-600</v>
      </c>
      <c r="N415" s="44">
        <v>11400</v>
      </c>
    </row>
    <row r="416" spans="6:14" x14ac:dyDescent="0.25">
      <c r="F416" s="31">
        <f t="shared" si="7"/>
        <v>411</v>
      </c>
      <c r="G416">
        <v>107</v>
      </c>
      <c r="H416">
        <v>3</v>
      </c>
      <c r="I416">
        <v>4</v>
      </c>
      <c r="J416">
        <v>100</v>
      </c>
      <c r="K416" s="44">
        <v>15000</v>
      </c>
      <c r="L416" s="44">
        <v>-3000</v>
      </c>
      <c r="M416" s="44">
        <v>-800</v>
      </c>
      <c r="N416" s="44">
        <v>11200</v>
      </c>
    </row>
    <row r="417" spans="6:14" x14ac:dyDescent="0.25">
      <c r="F417" s="31">
        <f t="shared" si="7"/>
        <v>412</v>
      </c>
      <c r="G417">
        <v>107</v>
      </c>
      <c r="H417">
        <v>5</v>
      </c>
      <c r="I417">
        <v>2</v>
      </c>
      <c r="J417">
        <v>100</v>
      </c>
      <c r="K417" s="44">
        <v>15000</v>
      </c>
      <c r="L417" s="44">
        <v>-3000</v>
      </c>
      <c r="M417" s="44">
        <v>-400</v>
      </c>
      <c r="N417" s="44">
        <v>11600</v>
      </c>
    </row>
    <row r="418" spans="6:14" x14ac:dyDescent="0.25">
      <c r="F418" s="31">
        <f t="shared" si="7"/>
        <v>413</v>
      </c>
      <c r="G418">
        <v>107</v>
      </c>
      <c r="H418">
        <v>6</v>
      </c>
      <c r="I418">
        <v>1</v>
      </c>
      <c r="J418">
        <v>100</v>
      </c>
      <c r="K418" s="44">
        <v>15000</v>
      </c>
      <c r="L418" s="44">
        <v>-3000</v>
      </c>
      <c r="M418" s="44">
        <v>-200</v>
      </c>
      <c r="N418" s="44">
        <v>11800</v>
      </c>
    </row>
    <row r="419" spans="6:14" x14ac:dyDescent="0.25">
      <c r="F419" s="31">
        <f t="shared" si="7"/>
        <v>414</v>
      </c>
      <c r="G419">
        <v>107</v>
      </c>
      <c r="H419">
        <v>8</v>
      </c>
      <c r="I419">
        <v>0</v>
      </c>
      <c r="J419">
        <v>99</v>
      </c>
      <c r="K419" s="44">
        <v>14850</v>
      </c>
      <c r="L419" s="44">
        <v>-2970</v>
      </c>
      <c r="M419" s="44">
        <v>0</v>
      </c>
      <c r="N419" s="44">
        <v>11880</v>
      </c>
    </row>
    <row r="420" spans="6:14" x14ac:dyDescent="0.25">
      <c r="F420" s="31">
        <f t="shared" si="7"/>
        <v>415</v>
      </c>
      <c r="G420">
        <v>107</v>
      </c>
      <c r="H420">
        <v>6</v>
      </c>
      <c r="I420">
        <v>1</v>
      </c>
      <c r="J420">
        <v>100</v>
      </c>
      <c r="K420" s="44">
        <v>15000</v>
      </c>
      <c r="L420" s="44">
        <v>-3000</v>
      </c>
      <c r="M420" s="44">
        <v>-200</v>
      </c>
      <c r="N420" s="44">
        <v>11800</v>
      </c>
    </row>
    <row r="421" spans="6:14" x14ac:dyDescent="0.25">
      <c r="F421" s="31">
        <f t="shared" si="7"/>
        <v>416</v>
      </c>
      <c r="G421">
        <v>107</v>
      </c>
      <c r="H421">
        <v>6</v>
      </c>
      <c r="I421">
        <v>1</v>
      </c>
      <c r="J421">
        <v>100</v>
      </c>
      <c r="K421" s="44">
        <v>15000</v>
      </c>
      <c r="L421" s="44">
        <v>-3000</v>
      </c>
      <c r="M421" s="44">
        <v>-200</v>
      </c>
      <c r="N421" s="44">
        <v>11800</v>
      </c>
    </row>
    <row r="422" spans="6:14" x14ac:dyDescent="0.25">
      <c r="F422" s="31">
        <f t="shared" si="7"/>
        <v>417</v>
      </c>
      <c r="G422">
        <v>107</v>
      </c>
      <c r="H422">
        <v>6</v>
      </c>
      <c r="I422">
        <v>1</v>
      </c>
      <c r="J422">
        <v>100</v>
      </c>
      <c r="K422" s="44">
        <v>15000</v>
      </c>
      <c r="L422" s="44">
        <v>-3000</v>
      </c>
      <c r="M422" s="44">
        <v>-200</v>
      </c>
      <c r="N422" s="44">
        <v>11800</v>
      </c>
    </row>
    <row r="423" spans="6:14" x14ac:dyDescent="0.25">
      <c r="F423" s="31">
        <f t="shared" si="7"/>
        <v>418</v>
      </c>
      <c r="G423">
        <v>107</v>
      </c>
      <c r="H423">
        <v>7</v>
      </c>
      <c r="I423">
        <v>0</v>
      </c>
      <c r="J423">
        <v>100</v>
      </c>
      <c r="K423" s="44">
        <v>15000</v>
      </c>
      <c r="L423" s="44">
        <v>-3000</v>
      </c>
      <c r="M423" s="44">
        <v>0</v>
      </c>
      <c r="N423" s="44">
        <v>12000</v>
      </c>
    </row>
    <row r="424" spans="6:14" x14ac:dyDescent="0.25">
      <c r="F424" s="31">
        <f t="shared" si="7"/>
        <v>419</v>
      </c>
      <c r="G424">
        <v>107</v>
      </c>
      <c r="H424">
        <v>4</v>
      </c>
      <c r="I424">
        <v>3</v>
      </c>
      <c r="J424">
        <v>100</v>
      </c>
      <c r="K424" s="44">
        <v>15000</v>
      </c>
      <c r="L424" s="44">
        <v>-3000</v>
      </c>
      <c r="M424" s="44">
        <v>-600</v>
      </c>
      <c r="N424" s="44">
        <v>11400</v>
      </c>
    </row>
    <row r="425" spans="6:14" x14ac:dyDescent="0.25">
      <c r="F425" s="31">
        <f t="shared" si="7"/>
        <v>420</v>
      </c>
      <c r="G425">
        <v>107</v>
      </c>
      <c r="H425">
        <v>7</v>
      </c>
      <c r="I425">
        <v>0</v>
      </c>
      <c r="J425">
        <v>100</v>
      </c>
      <c r="K425" s="44">
        <v>15000</v>
      </c>
      <c r="L425" s="44">
        <v>-3000</v>
      </c>
      <c r="M425" s="44">
        <v>0</v>
      </c>
      <c r="N425" s="44">
        <v>12000</v>
      </c>
    </row>
    <row r="426" spans="6:14" x14ac:dyDescent="0.25">
      <c r="F426" s="31">
        <f t="shared" si="7"/>
        <v>421</v>
      </c>
      <c r="G426">
        <v>107</v>
      </c>
      <c r="H426">
        <v>9</v>
      </c>
      <c r="I426">
        <v>0</v>
      </c>
      <c r="J426">
        <v>98</v>
      </c>
      <c r="K426" s="44">
        <v>14700</v>
      </c>
      <c r="L426" s="44">
        <v>-2940</v>
      </c>
      <c r="M426" s="44">
        <v>0</v>
      </c>
      <c r="N426" s="44">
        <v>11760</v>
      </c>
    </row>
    <row r="427" spans="6:14" x14ac:dyDescent="0.25">
      <c r="F427" s="31">
        <f t="shared" si="7"/>
        <v>422</v>
      </c>
      <c r="G427">
        <v>107</v>
      </c>
      <c r="H427">
        <v>2</v>
      </c>
      <c r="I427">
        <v>5</v>
      </c>
      <c r="J427">
        <v>100</v>
      </c>
      <c r="K427" s="44">
        <v>15000</v>
      </c>
      <c r="L427" s="44">
        <v>-3000</v>
      </c>
      <c r="M427" s="44">
        <v>-1000</v>
      </c>
      <c r="N427" s="44">
        <v>11000</v>
      </c>
    </row>
    <row r="428" spans="6:14" x14ac:dyDescent="0.25">
      <c r="F428" s="31">
        <f t="shared" si="7"/>
        <v>423</v>
      </c>
      <c r="G428">
        <v>107</v>
      </c>
      <c r="H428">
        <v>3</v>
      </c>
      <c r="I428">
        <v>4</v>
      </c>
      <c r="J428">
        <v>100</v>
      </c>
      <c r="K428" s="44">
        <v>15000</v>
      </c>
      <c r="L428" s="44">
        <v>-3000</v>
      </c>
      <c r="M428" s="44">
        <v>-800</v>
      </c>
      <c r="N428" s="44">
        <v>11200</v>
      </c>
    </row>
    <row r="429" spans="6:14" x14ac:dyDescent="0.25">
      <c r="F429" s="31">
        <f t="shared" si="7"/>
        <v>424</v>
      </c>
      <c r="G429">
        <v>107</v>
      </c>
      <c r="H429">
        <v>5</v>
      </c>
      <c r="I429">
        <v>2</v>
      </c>
      <c r="J429">
        <v>100</v>
      </c>
      <c r="K429" s="44">
        <v>15000</v>
      </c>
      <c r="L429" s="44">
        <v>-3000</v>
      </c>
      <c r="M429" s="44">
        <v>-400</v>
      </c>
      <c r="N429" s="44">
        <v>11600</v>
      </c>
    </row>
    <row r="430" spans="6:14" x14ac:dyDescent="0.25">
      <c r="F430" s="31">
        <f t="shared" si="7"/>
        <v>425</v>
      </c>
      <c r="G430">
        <v>107</v>
      </c>
      <c r="H430">
        <v>4</v>
      </c>
      <c r="I430">
        <v>3</v>
      </c>
      <c r="J430">
        <v>100</v>
      </c>
      <c r="K430" s="44">
        <v>15000</v>
      </c>
      <c r="L430" s="44">
        <v>-3000</v>
      </c>
      <c r="M430" s="44">
        <v>-600</v>
      </c>
      <c r="N430" s="44">
        <v>11400</v>
      </c>
    </row>
    <row r="431" spans="6:14" x14ac:dyDescent="0.25">
      <c r="F431" s="31">
        <f t="shared" si="7"/>
        <v>426</v>
      </c>
      <c r="G431">
        <v>107</v>
      </c>
      <c r="H431">
        <v>0</v>
      </c>
      <c r="I431">
        <v>7</v>
      </c>
      <c r="J431">
        <v>100</v>
      </c>
      <c r="K431" s="44">
        <v>15000</v>
      </c>
      <c r="L431" s="44">
        <v>-3000</v>
      </c>
      <c r="M431" s="44">
        <v>-1400</v>
      </c>
      <c r="N431" s="44">
        <v>10600</v>
      </c>
    </row>
    <row r="432" spans="6:14" x14ac:dyDescent="0.25">
      <c r="F432" s="31">
        <f t="shared" si="7"/>
        <v>427</v>
      </c>
      <c r="G432">
        <v>107</v>
      </c>
      <c r="H432">
        <v>8</v>
      </c>
      <c r="I432">
        <v>0</v>
      </c>
      <c r="J432">
        <v>99</v>
      </c>
      <c r="K432" s="44">
        <v>14850</v>
      </c>
      <c r="L432" s="44">
        <v>-2970</v>
      </c>
      <c r="M432" s="44">
        <v>0</v>
      </c>
      <c r="N432" s="44">
        <v>11880</v>
      </c>
    </row>
    <row r="433" spans="6:14" x14ac:dyDescent="0.25">
      <c r="F433" s="31">
        <f t="shared" si="7"/>
        <v>428</v>
      </c>
      <c r="G433">
        <v>107</v>
      </c>
      <c r="H433">
        <v>5</v>
      </c>
      <c r="I433">
        <v>2</v>
      </c>
      <c r="J433">
        <v>100</v>
      </c>
      <c r="K433" s="44">
        <v>15000</v>
      </c>
      <c r="L433" s="44">
        <v>-3000</v>
      </c>
      <c r="M433" s="44">
        <v>-400</v>
      </c>
      <c r="N433" s="44">
        <v>11600</v>
      </c>
    </row>
    <row r="434" spans="6:14" x14ac:dyDescent="0.25">
      <c r="F434" s="31">
        <f t="shared" si="7"/>
        <v>429</v>
      </c>
      <c r="G434">
        <v>107</v>
      </c>
      <c r="H434">
        <v>5</v>
      </c>
      <c r="I434">
        <v>2</v>
      </c>
      <c r="J434">
        <v>100</v>
      </c>
      <c r="K434" s="44">
        <v>15000</v>
      </c>
      <c r="L434" s="44">
        <v>-3000</v>
      </c>
      <c r="M434" s="44">
        <v>-400</v>
      </c>
      <c r="N434" s="44">
        <v>11600</v>
      </c>
    </row>
    <row r="435" spans="6:14" x14ac:dyDescent="0.25">
      <c r="F435" s="31">
        <f t="shared" si="7"/>
        <v>430</v>
      </c>
      <c r="G435">
        <v>107</v>
      </c>
      <c r="H435">
        <v>3</v>
      </c>
      <c r="I435">
        <v>4</v>
      </c>
      <c r="J435">
        <v>100</v>
      </c>
      <c r="K435" s="44">
        <v>15000</v>
      </c>
      <c r="L435" s="44">
        <v>-3000</v>
      </c>
      <c r="M435" s="44">
        <v>-800</v>
      </c>
      <c r="N435" s="44">
        <v>11200</v>
      </c>
    </row>
    <row r="436" spans="6:14" x14ac:dyDescent="0.25">
      <c r="F436" s="31">
        <f t="shared" si="7"/>
        <v>431</v>
      </c>
      <c r="G436">
        <v>107</v>
      </c>
      <c r="H436">
        <v>8</v>
      </c>
      <c r="I436">
        <v>0</v>
      </c>
      <c r="J436">
        <v>99</v>
      </c>
      <c r="K436" s="44">
        <v>14850</v>
      </c>
      <c r="L436" s="44">
        <v>-2970</v>
      </c>
      <c r="M436" s="44">
        <v>0</v>
      </c>
      <c r="N436" s="44">
        <v>11880</v>
      </c>
    </row>
    <row r="437" spans="6:14" x14ac:dyDescent="0.25">
      <c r="F437" s="31">
        <f t="shared" si="7"/>
        <v>432</v>
      </c>
      <c r="G437">
        <v>107</v>
      </c>
      <c r="H437">
        <v>8</v>
      </c>
      <c r="I437">
        <v>0</v>
      </c>
      <c r="J437">
        <v>99</v>
      </c>
      <c r="K437" s="44">
        <v>14850</v>
      </c>
      <c r="L437" s="44">
        <v>-2970</v>
      </c>
      <c r="M437" s="44">
        <v>0</v>
      </c>
      <c r="N437" s="44">
        <v>11880</v>
      </c>
    </row>
    <row r="438" spans="6:14" x14ac:dyDescent="0.25">
      <c r="F438" s="31">
        <f t="shared" si="7"/>
        <v>433</v>
      </c>
      <c r="G438">
        <v>107</v>
      </c>
      <c r="H438">
        <v>7</v>
      </c>
      <c r="I438">
        <v>0</v>
      </c>
      <c r="J438">
        <v>100</v>
      </c>
      <c r="K438" s="44">
        <v>15000</v>
      </c>
      <c r="L438" s="44">
        <v>-3000</v>
      </c>
      <c r="M438" s="44">
        <v>0</v>
      </c>
      <c r="N438" s="44">
        <v>12000</v>
      </c>
    </row>
    <row r="439" spans="6:14" x14ac:dyDescent="0.25">
      <c r="F439" s="31">
        <f t="shared" si="7"/>
        <v>434</v>
      </c>
      <c r="G439">
        <v>107</v>
      </c>
      <c r="H439">
        <v>6</v>
      </c>
      <c r="I439">
        <v>1</v>
      </c>
      <c r="J439">
        <v>100</v>
      </c>
      <c r="K439" s="44">
        <v>15000</v>
      </c>
      <c r="L439" s="44">
        <v>-3000</v>
      </c>
      <c r="M439" s="44">
        <v>-200</v>
      </c>
      <c r="N439" s="44">
        <v>11800</v>
      </c>
    </row>
    <row r="440" spans="6:14" x14ac:dyDescent="0.25">
      <c r="F440" s="31">
        <f t="shared" si="7"/>
        <v>435</v>
      </c>
      <c r="G440">
        <v>107</v>
      </c>
      <c r="H440">
        <v>10</v>
      </c>
      <c r="I440">
        <v>0</v>
      </c>
      <c r="J440">
        <v>97</v>
      </c>
      <c r="K440" s="44">
        <v>14550</v>
      </c>
      <c r="L440" s="44">
        <v>-2910</v>
      </c>
      <c r="M440" s="44">
        <v>0</v>
      </c>
      <c r="N440" s="44">
        <v>11640</v>
      </c>
    </row>
    <row r="441" spans="6:14" x14ac:dyDescent="0.25">
      <c r="F441" s="31">
        <f t="shared" si="7"/>
        <v>436</v>
      </c>
      <c r="G441">
        <v>107</v>
      </c>
      <c r="H441">
        <v>10</v>
      </c>
      <c r="I441">
        <v>0</v>
      </c>
      <c r="J441">
        <v>97</v>
      </c>
      <c r="K441" s="44">
        <v>14550</v>
      </c>
      <c r="L441" s="44">
        <v>-2910</v>
      </c>
      <c r="M441" s="44">
        <v>0</v>
      </c>
      <c r="N441" s="44">
        <v>11640</v>
      </c>
    </row>
    <row r="442" spans="6:14" x14ac:dyDescent="0.25">
      <c r="F442" s="31">
        <f t="shared" si="7"/>
        <v>437</v>
      </c>
      <c r="G442">
        <v>107</v>
      </c>
      <c r="H442">
        <v>4</v>
      </c>
      <c r="I442">
        <v>3</v>
      </c>
      <c r="J442">
        <v>100</v>
      </c>
      <c r="K442" s="44">
        <v>15000</v>
      </c>
      <c r="L442" s="44">
        <v>-3000</v>
      </c>
      <c r="M442" s="44">
        <v>-600</v>
      </c>
      <c r="N442" s="44">
        <v>11400</v>
      </c>
    </row>
    <row r="443" spans="6:14" x14ac:dyDescent="0.25">
      <c r="F443" s="31">
        <f t="shared" si="7"/>
        <v>438</v>
      </c>
      <c r="G443">
        <v>107</v>
      </c>
      <c r="H443">
        <v>5</v>
      </c>
      <c r="I443">
        <v>2</v>
      </c>
      <c r="J443">
        <v>100</v>
      </c>
      <c r="K443" s="44">
        <v>15000</v>
      </c>
      <c r="L443" s="44">
        <v>-3000</v>
      </c>
      <c r="M443" s="44">
        <v>-400</v>
      </c>
      <c r="N443" s="44">
        <v>11600</v>
      </c>
    </row>
    <row r="444" spans="6:14" x14ac:dyDescent="0.25">
      <c r="F444" s="31">
        <f t="shared" si="7"/>
        <v>439</v>
      </c>
      <c r="G444">
        <v>107</v>
      </c>
      <c r="H444">
        <v>6</v>
      </c>
      <c r="I444">
        <v>1</v>
      </c>
      <c r="J444">
        <v>100</v>
      </c>
      <c r="K444" s="44">
        <v>15000</v>
      </c>
      <c r="L444" s="44">
        <v>-3000</v>
      </c>
      <c r="M444" s="44">
        <v>-200</v>
      </c>
      <c r="N444" s="44">
        <v>11800</v>
      </c>
    </row>
    <row r="445" spans="6:14" x14ac:dyDescent="0.25">
      <c r="F445" s="31">
        <f t="shared" si="7"/>
        <v>440</v>
      </c>
      <c r="G445">
        <v>107</v>
      </c>
      <c r="H445">
        <v>3</v>
      </c>
      <c r="I445">
        <v>4</v>
      </c>
      <c r="J445">
        <v>100</v>
      </c>
      <c r="K445" s="44">
        <v>15000</v>
      </c>
      <c r="L445" s="44">
        <v>-3000</v>
      </c>
      <c r="M445" s="44">
        <v>-800</v>
      </c>
      <c r="N445" s="44">
        <v>11200</v>
      </c>
    </row>
    <row r="446" spans="6:14" x14ac:dyDescent="0.25">
      <c r="F446" s="31">
        <f t="shared" si="7"/>
        <v>441</v>
      </c>
      <c r="G446">
        <v>107</v>
      </c>
      <c r="H446">
        <v>5</v>
      </c>
      <c r="I446">
        <v>2</v>
      </c>
      <c r="J446">
        <v>100</v>
      </c>
      <c r="K446" s="44">
        <v>15000</v>
      </c>
      <c r="L446" s="44">
        <v>-3000</v>
      </c>
      <c r="M446" s="44">
        <v>-400</v>
      </c>
      <c r="N446" s="44">
        <v>11600</v>
      </c>
    </row>
    <row r="447" spans="6:14" x14ac:dyDescent="0.25">
      <c r="F447" s="31">
        <f t="shared" si="7"/>
        <v>442</v>
      </c>
      <c r="G447">
        <v>107</v>
      </c>
      <c r="H447">
        <v>10</v>
      </c>
      <c r="I447">
        <v>0</v>
      </c>
      <c r="J447">
        <v>97</v>
      </c>
      <c r="K447" s="44">
        <v>14550</v>
      </c>
      <c r="L447" s="44">
        <v>-2910</v>
      </c>
      <c r="M447" s="44">
        <v>0</v>
      </c>
      <c r="N447" s="44">
        <v>11640</v>
      </c>
    </row>
    <row r="448" spans="6:14" x14ac:dyDescent="0.25">
      <c r="F448" s="31">
        <f t="shared" si="7"/>
        <v>443</v>
      </c>
      <c r="G448">
        <v>107</v>
      </c>
      <c r="H448">
        <v>8</v>
      </c>
      <c r="I448">
        <v>0</v>
      </c>
      <c r="J448">
        <v>99</v>
      </c>
      <c r="K448" s="44">
        <v>14850</v>
      </c>
      <c r="L448" s="44">
        <v>-2970</v>
      </c>
      <c r="M448" s="44">
        <v>0</v>
      </c>
      <c r="N448" s="44">
        <v>11880</v>
      </c>
    </row>
    <row r="449" spans="6:14" x14ac:dyDescent="0.25">
      <c r="F449" s="31">
        <f t="shared" si="7"/>
        <v>444</v>
      </c>
      <c r="G449">
        <v>107</v>
      </c>
      <c r="H449">
        <v>8</v>
      </c>
      <c r="I449">
        <v>0</v>
      </c>
      <c r="J449">
        <v>99</v>
      </c>
      <c r="K449" s="44">
        <v>14850</v>
      </c>
      <c r="L449" s="44">
        <v>-2970</v>
      </c>
      <c r="M449" s="44">
        <v>0</v>
      </c>
      <c r="N449" s="44">
        <v>11880</v>
      </c>
    </row>
    <row r="450" spans="6:14" x14ac:dyDescent="0.25">
      <c r="F450" s="31">
        <f t="shared" si="7"/>
        <v>445</v>
      </c>
      <c r="G450">
        <v>107</v>
      </c>
      <c r="H450">
        <v>9</v>
      </c>
      <c r="I450">
        <v>0</v>
      </c>
      <c r="J450">
        <v>98</v>
      </c>
      <c r="K450" s="44">
        <v>14700</v>
      </c>
      <c r="L450" s="44">
        <v>-2940</v>
      </c>
      <c r="M450" s="44">
        <v>0</v>
      </c>
      <c r="N450" s="44">
        <v>11760</v>
      </c>
    </row>
    <row r="451" spans="6:14" x14ac:dyDescent="0.25">
      <c r="F451" s="31">
        <f t="shared" si="7"/>
        <v>446</v>
      </c>
      <c r="G451">
        <v>107</v>
      </c>
      <c r="H451">
        <v>5</v>
      </c>
      <c r="I451">
        <v>2</v>
      </c>
      <c r="J451">
        <v>100</v>
      </c>
      <c r="K451" s="44">
        <v>15000</v>
      </c>
      <c r="L451" s="44">
        <v>-3000</v>
      </c>
      <c r="M451" s="44">
        <v>-400</v>
      </c>
      <c r="N451" s="44">
        <v>11600</v>
      </c>
    </row>
    <row r="452" spans="6:14" x14ac:dyDescent="0.25">
      <c r="F452" s="31">
        <f t="shared" si="7"/>
        <v>447</v>
      </c>
      <c r="G452">
        <v>107</v>
      </c>
      <c r="H452">
        <v>3</v>
      </c>
      <c r="I452">
        <v>4</v>
      </c>
      <c r="J452">
        <v>100</v>
      </c>
      <c r="K452" s="44">
        <v>15000</v>
      </c>
      <c r="L452" s="44">
        <v>-3000</v>
      </c>
      <c r="M452" s="44">
        <v>-800</v>
      </c>
      <c r="N452" s="44">
        <v>11200</v>
      </c>
    </row>
    <row r="453" spans="6:14" x14ac:dyDescent="0.25">
      <c r="F453" s="31">
        <f t="shared" si="7"/>
        <v>448</v>
      </c>
      <c r="G453">
        <v>107</v>
      </c>
      <c r="H453">
        <v>6</v>
      </c>
      <c r="I453">
        <v>1</v>
      </c>
      <c r="J453">
        <v>100</v>
      </c>
      <c r="K453" s="44">
        <v>15000</v>
      </c>
      <c r="L453" s="44">
        <v>-3000</v>
      </c>
      <c r="M453" s="44">
        <v>-200</v>
      </c>
      <c r="N453" s="44">
        <v>11800</v>
      </c>
    </row>
    <row r="454" spans="6:14" x14ac:dyDescent="0.25">
      <c r="F454" s="31">
        <f t="shared" si="7"/>
        <v>449</v>
      </c>
      <c r="G454">
        <v>107</v>
      </c>
      <c r="H454">
        <v>6</v>
      </c>
      <c r="I454">
        <v>1</v>
      </c>
      <c r="J454">
        <v>100</v>
      </c>
      <c r="K454" s="44">
        <v>15000</v>
      </c>
      <c r="L454" s="44">
        <v>-3000</v>
      </c>
      <c r="M454" s="44">
        <v>-200</v>
      </c>
      <c r="N454" s="44">
        <v>11800</v>
      </c>
    </row>
    <row r="455" spans="6:14" x14ac:dyDescent="0.25">
      <c r="F455" s="31">
        <f t="shared" si="7"/>
        <v>450</v>
      </c>
      <c r="G455">
        <v>107</v>
      </c>
      <c r="H455">
        <v>8</v>
      </c>
      <c r="I455">
        <v>0</v>
      </c>
      <c r="J455">
        <v>99</v>
      </c>
      <c r="K455" s="44">
        <v>14850</v>
      </c>
      <c r="L455" s="44">
        <v>-2970</v>
      </c>
      <c r="M455" s="44">
        <v>0</v>
      </c>
      <c r="N455" s="44">
        <v>11880</v>
      </c>
    </row>
    <row r="456" spans="6:14" x14ac:dyDescent="0.25">
      <c r="F456" s="31">
        <f t="shared" ref="F456:F519" si="8">F455+1</f>
        <v>451</v>
      </c>
      <c r="G456">
        <v>107</v>
      </c>
      <c r="H456">
        <v>6</v>
      </c>
      <c r="I456">
        <v>1</v>
      </c>
      <c r="J456">
        <v>100</v>
      </c>
      <c r="K456" s="44">
        <v>15000</v>
      </c>
      <c r="L456" s="44">
        <v>-3000</v>
      </c>
      <c r="M456" s="44">
        <v>-200</v>
      </c>
      <c r="N456" s="44">
        <v>11800</v>
      </c>
    </row>
    <row r="457" spans="6:14" x14ac:dyDescent="0.25">
      <c r="F457" s="31">
        <f t="shared" si="8"/>
        <v>452</v>
      </c>
      <c r="G457">
        <v>107</v>
      </c>
      <c r="H457">
        <v>5</v>
      </c>
      <c r="I457">
        <v>2</v>
      </c>
      <c r="J457">
        <v>100</v>
      </c>
      <c r="K457" s="44">
        <v>15000</v>
      </c>
      <c r="L457" s="44">
        <v>-3000</v>
      </c>
      <c r="M457" s="44">
        <v>-400</v>
      </c>
      <c r="N457" s="44">
        <v>11600</v>
      </c>
    </row>
    <row r="458" spans="6:14" x14ac:dyDescent="0.25">
      <c r="F458" s="31">
        <f t="shared" si="8"/>
        <v>453</v>
      </c>
      <c r="G458">
        <v>107</v>
      </c>
      <c r="H458">
        <v>4</v>
      </c>
      <c r="I458">
        <v>3</v>
      </c>
      <c r="J458">
        <v>100</v>
      </c>
      <c r="K458" s="44">
        <v>15000</v>
      </c>
      <c r="L458" s="44">
        <v>-3000</v>
      </c>
      <c r="M458" s="44">
        <v>-600</v>
      </c>
      <c r="N458" s="44">
        <v>11400</v>
      </c>
    </row>
    <row r="459" spans="6:14" x14ac:dyDescent="0.25">
      <c r="F459" s="31">
        <f t="shared" si="8"/>
        <v>454</v>
      </c>
      <c r="G459">
        <v>107</v>
      </c>
      <c r="H459">
        <v>9</v>
      </c>
      <c r="I459">
        <v>0</v>
      </c>
      <c r="J459">
        <v>98</v>
      </c>
      <c r="K459" s="44">
        <v>14700</v>
      </c>
      <c r="L459" s="44">
        <v>-2940</v>
      </c>
      <c r="M459" s="44">
        <v>0</v>
      </c>
      <c r="N459" s="44">
        <v>11760</v>
      </c>
    </row>
    <row r="460" spans="6:14" x14ac:dyDescent="0.25">
      <c r="F460" s="31">
        <f t="shared" si="8"/>
        <v>455</v>
      </c>
      <c r="G460">
        <v>107</v>
      </c>
      <c r="H460">
        <v>5</v>
      </c>
      <c r="I460">
        <v>2</v>
      </c>
      <c r="J460">
        <v>100</v>
      </c>
      <c r="K460" s="44">
        <v>15000</v>
      </c>
      <c r="L460" s="44">
        <v>-3000</v>
      </c>
      <c r="M460" s="44">
        <v>-400</v>
      </c>
      <c r="N460" s="44">
        <v>11600</v>
      </c>
    </row>
    <row r="461" spans="6:14" x14ac:dyDescent="0.25">
      <c r="F461" s="31">
        <f t="shared" si="8"/>
        <v>456</v>
      </c>
      <c r="G461">
        <v>107</v>
      </c>
      <c r="H461">
        <v>8</v>
      </c>
      <c r="I461">
        <v>0</v>
      </c>
      <c r="J461">
        <v>99</v>
      </c>
      <c r="K461" s="44">
        <v>14850</v>
      </c>
      <c r="L461" s="44">
        <v>-2970</v>
      </c>
      <c r="M461" s="44">
        <v>0</v>
      </c>
      <c r="N461" s="44">
        <v>11880</v>
      </c>
    </row>
    <row r="462" spans="6:14" x14ac:dyDescent="0.25">
      <c r="F462" s="31">
        <f t="shared" si="8"/>
        <v>457</v>
      </c>
      <c r="G462">
        <v>107</v>
      </c>
      <c r="H462">
        <v>5</v>
      </c>
      <c r="I462">
        <v>2</v>
      </c>
      <c r="J462">
        <v>100</v>
      </c>
      <c r="K462" s="44">
        <v>15000</v>
      </c>
      <c r="L462" s="44">
        <v>-3000</v>
      </c>
      <c r="M462" s="44">
        <v>-400</v>
      </c>
      <c r="N462" s="44">
        <v>11600</v>
      </c>
    </row>
    <row r="463" spans="6:14" x14ac:dyDescent="0.25">
      <c r="F463" s="31">
        <f t="shared" si="8"/>
        <v>458</v>
      </c>
      <c r="G463">
        <v>107</v>
      </c>
      <c r="H463">
        <v>2</v>
      </c>
      <c r="I463">
        <v>5</v>
      </c>
      <c r="J463">
        <v>100</v>
      </c>
      <c r="K463" s="44">
        <v>15000</v>
      </c>
      <c r="L463" s="44">
        <v>-3000</v>
      </c>
      <c r="M463" s="44">
        <v>-1000</v>
      </c>
      <c r="N463" s="44">
        <v>11000</v>
      </c>
    </row>
    <row r="464" spans="6:14" x14ac:dyDescent="0.25">
      <c r="F464" s="31">
        <f t="shared" si="8"/>
        <v>459</v>
      </c>
      <c r="G464">
        <v>107</v>
      </c>
      <c r="H464">
        <v>5</v>
      </c>
      <c r="I464">
        <v>2</v>
      </c>
      <c r="J464">
        <v>100</v>
      </c>
      <c r="K464" s="44">
        <v>15000</v>
      </c>
      <c r="L464" s="44">
        <v>-3000</v>
      </c>
      <c r="M464" s="44">
        <v>-400</v>
      </c>
      <c r="N464" s="44">
        <v>11600</v>
      </c>
    </row>
    <row r="465" spans="6:14" x14ac:dyDescent="0.25">
      <c r="F465" s="31">
        <f t="shared" si="8"/>
        <v>460</v>
      </c>
      <c r="G465">
        <v>107</v>
      </c>
      <c r="H465">
        <v>9</v>
      </c>
      <c r="I465">
        <v>0</v>
      </c>
      <c r="J465">
        <v>98</v>
      </c>
      <c r="K465" s="44">
        <v>14700</v>
      </c>
      <c r="L465" s="44">
        <v>-2940</v>
      </c>
      <c r="M465" s="44">
        <v>0</v>
      </c>
      <c r="N465" s="44">
        <v>11760</v>
      </c>
    </row>
    <row r="466" spans="6:14" x14ac:dyDescent="0.25">
      <c r="F466" s="31">
        <f t="shared" si="8"/>
        <v>461</v>
      </c>
      <c r="G466">
        <v>107</v>
      </c>
      <c r="H466">
        <v>5</v>
      </c>
      <c r="I466">
        <v>2</v>
      </c>
      <c r="J466">
        <v>100</v>
      </c>
      <c r="K466" s="44">
        <v>15000</v>
      </c>
      <c r="L466" s="44">
        <v>-3000</v>
      </c>
      <c r="M466" s="44">
        <v>-400</v>
      </c>
      <c r="N466" s="44">
        <v>11600</v>
      </c>
    </row>
    <row r="467" spans="6:14" x14ac:dyDescent="0.25">
      <c r="F467" s="31">
        <f t="shared" si="8"/>
        <v>462</v>
      </c>
      <c r="G467">
        <v>107</v>
      </c>
      <c r="H467">
        <v>4</v>
      </c>
      <c r="I467">
        <v>3</v>
      </c>
      <c r="J467">
        <v>100</v>
      </c>
      <c r="K467" s="44">
        <v>15000</v>
      </c>
      <c r="L467" s="44">
        <v>-3000</v>
      </c>
      <c r="M467" s="44">
        <v>-600</v>
      </c>
      <c r="N467" s="44">
        <v>11400</v>
      </c>
    </row>
    <row r="468" spans="6:14" x14ac:dyDescent="0.25">
      <c r="F468" s="31">
        <f t="shared" si="8"/>
        <v>463</v>
      </c>
      <c r="G468">
        <v>107</v>
      </c>
      <c r="H468">
        <v>5</v>
      </c>
      <c r="I468">
        <v>2</v>
      </c>
      <c r="J468">
        <v>100</v>
      </c>
      <c r="K468" s="44">
        <v>15000</v>
      </c>
      <c r="L468" s="44">
        <v>-3000</v>
      </c>
      <c r="M468" s="44">
        <v>-400</v>
      </c>
      <c r="N468" s="44">
        <v>11600</v>
      </c>
    </row>
    <row r="469" spans="6:14" x14ac:dyDescent="0.25">
      <c r="F469" s="31">
        <f t="shared" si="8"/>
        <v>464</v>
      </c>
      <c r="G469">
        <v>107</v>
      </c>
      <c r="H469">
        <v>1</v>
      </c>
      <c r="I469">
        <v>6</v>
      </c>
      <c r="J469">
        <v>100</v>
      </c>
      <c r="K469" s="44">
        <v>15000</v>
      </c>
      <c r="L469" s="44">
        <v>-3000</v>
      </c>
      <c r="M469" s="44">
        <v>-1200</v>
      </c>
      <c r="N469" s="44">
        <v>10800</v>
      </c>
    </row>
    <row r="470" spans="6:14" x14ac:dyDescent="0.25">
      <c r="F470" s="31">
        <f t="shared" si="8"/>
        <v>465</v>
      </c>
      <c r="G470">
        <v>107</v>
      </c>
      <c r="H470">
        <v>6</v>
      </c>
      <c r="I470">
        <v>1</v>
      </c>
      <c r="J470">
        <v>100</v>
      </c>
      <c r="K470" s="44">
        <v>15000</v>
      </c>
      <c r="L470" s="44">
        <v>-3000</v>
      </c>
      <c r="M470" s="44">
        <v>-200</v>
      </c>
      <c r="N470" s="44">
        <v>11800</v>
      </c>
    </row>
    <row r="471" spans="6:14" x14ac:dyDescent="0.25">
      <c r="F471" s="31">
        <f t="shared" si="8"/>
        <v>466</v>
      </c>
      <c r="G471">
        <v>107</v>
      </c>
      <c r="H471">
        <v>6</v>
      </c>
      <c r="I471">
        <v>1</v>
      </c>
      <c r="J471">
        <v>100</v>
      </c>
      <c r="K471" s="44">
        <v>15000</v>
      </c>
      <c r="L471" s="44">
        <v>-3000</v>
      </c>
      <c r="M471" s="44">
        <v>-200</v>
      </c>
      <c r="N471" s="44">
        <v>11800</v>
      </c>
    </row>
    <row r="472" spans="6:14" x14ac:dyDescent="0.25">
      <c r="F472" s="31">
        <f t="shared" si="8"/>
        <v>467</v>
      </c>
      <c r="G472">
        <v>107</v>
      </c>
      <c r="H472">
        <v>3</v>
      </c>
      <c r="I472">
        <v>4</v>
      </c>
      <c r="J472">
        <v>100</v>
      </c>
      <c r="K472" s="44">
        <v>15000</v>
      </c>
      <c r="L472" s="44">
        <v>-3000</v>
      </c>
      <c r="M472" s="44">
        <v>-800</v>
      </c>
      <c r="N472" s="44">
        <v>11200</v>
      </c>
    </row>
    <row r="473" spans="6:14" x14ac:dyDescent="0.25">
      <c r="F473" s="31">
        <f t="shared" si="8"/>
        <v>468</v>
      </c>
      <c r="G473">
        <v>107</v>
      </c>
      <c r="H473">
        <v>5</v>
      </c>
      <c r="I473">
        <v>2</v>
      </c>
      <c r="J473">
        <v>100</v>
      </c>
      <c r="K473" s="44">
        <v>15000</v>
      </c>
      <c r="L473" s="44">
        <v>-3000</v>
      </c>
      <c r="M473" s="44">
        <v>-400</v>
      </c>
      <c r="N473" s="44">
        <v>11600</v>
      </c>
    </row>
    <row r="474" spans="6:14" x14ac:dyDescent="0.25">
      <c r="F474" s="31">
        <f t="shared" si="8"/>
        <v>469</v>
      </c>
      <c r="G474">
        <v>107</v>
      </c>
      <c r="H474">
        <v>1</v>
      </c>
      <c r="I474">
        <v>6</v>
      </c>
      <c r="J474">
        <v>100</v>
      </c>
      <c r="K474" s="44">
        <v>15000</v>
      </c>
      <c r="L474" s="44">
        <v>-3000</v>
      </c>
      <c r="M474" s="44">
        <v>-1200</v>
      </c>
      <c r="N474" s="44">
        <v>10800</v>
      </c>
    </row>
    <row r="475" spans="6:14" x14ac:dyDescent="0.25">
      <c r="F475" s="31">
        <f t="shared" si="8"/>
        <v>470</v>
      </c>
      <c r="G475">
        <v>107</v>
      </c>
      <c r="H475">
        <v>8</v>
      </c>
      <c r="I475">
        <v>0</v>
      </c>
      <c r="J475">
        <v>99</v>
      </c>
      <c r="K475" s="44">
        <v>14850</v>
      </c>
      <c r="L475" s="44">
        <v>-2970</v>
      </c>
      <c r="M475" s="44">
        <v>0</v>
      </c>
      <c r="N475" s="44">
        <v>11880</v>
      </c>
    </row>
    <row r="476" spans="6:14" x14ac:dyDescent="0.25">
      <c r="F476" s="31">
        <f t="shared" si="8"/>
        <v>471</v>
      </c>
      <c r="G476">
        <v>107</v>
      </c>
      <c r="H476">
        <v>3</v>
      </c>
      <c r="I476">
        <v>4</v>
      </c>
      <c r="J476">
        <v>100</v>
      </c>
      <c r="K476" s="44">
        <v>15000</v>
      </c>
      <c r="L476" s="44">
        <v>-3000</v>
      </c>
      <c r="M476" s="44">
        <v>-800</v>
      </c>
      <c r="N476" s="44">
        <v>11200</v>
      </c>
    </row>
    <row r="477" spans="6:14" x14ac:dyDescent="0.25">
      <c r="F477" s="31">
        <f t="shared" si="8"/>
        <v>472</v>
      </c>
      <c r="G477">
        <v>107</v>
      </c>
      <c r="H477">
        <v>7</v>
      </c>
      <c r="I477">
        <v>0</v>
      </c>
      <c r="J477">
        <v>100</v>
      </c>
      <c r="K477" s="44">
        <v>15000</v>
      </c>
      <c r="L477" s="44">
        <v>-3000</v>
      </c>
      <c r="M477" s="44">
        <v>0</v>
      </c>
      <c r="N477" s="44">
        <v>12000</v>
      </c>
    </row>
    <row r="478" spans="6:14" x14ac:dyDescent="0.25">
      <c r="F478" s="31">
        <f t="shared" si="8"/>
        <v>473</v>
      </c>
      <c r="G478">
        <v>107</v>
      </c>
      <c r="H478">
        <v>4</v>
      </c>
      <c r="I478">
        <v>3</v>
      </c>
      <c r="J478">
        <v>100</v>
      </c>
      <c r="K478" s="44">
        <v>15000</v>
      </c>
      <c r="L478" s="44">
        <v>-3000</v>
      </c>
      <c r="M478" s="44">
        <v>-600</v>
      </c>
      <c r="N478" s="44">
        <v>11400</v>
      </c>
    </row>
    <row r="479" spans="6:14" x14ac:dyDescent="0.25">
      <c r="F479" s="31">
        <f t="shared" si="8"/>
        <v>474</v>
      </c>
      <c r="G479">
        <v>107</v>
      </c>
      <c r="H479">
        <v>2</v>
      </c>
      <c r="I479">
        <v>5</v>
      </c>
      <c r="J479">
        <v>100</v>
      </c>
      <c r="K479" s="44">
        <v>15000</v>
      </c>
      <c r="L479" s="44">
        <v>-3000</v>
      </c>
      <c r="M479" s="44">
        <v>-1000</v>
      </c>
      <c r="N479" s="44">
        <v>11000</v>
      </c>
    </row>
    <row r="480" spans="6:14" x14ac:dyDescent="0.25">
      <c r="F480" s="31">
        <f t="shared" si="8"/>
        <v>475</v>
      </c>
      <c r="G480">
        <v>107</v>
      </c>
      <c r="H480">
        <v>7</v>
      </c>
      <c r="I480">
        <v>0</v>
      </c>
      <c r="J480">
        <v>100</v>
      </c>
      <c r="K480" s="44">
        <v>15000</v>
      </c>
      <c r="L480" s="44">
        <v>-3000</v>
      </c>
      <c r="M480" s="44">
        <v>0</v>
      </c>
      <c r="N480" s="44">
        <v>12000</v>
      </c>
    </row>
    <row r="481" spans="6:14" x14ac:dyDescent="0.25">
      <c r="F481" s="31">
        <f t="shared" si="8"/>
        <v>476</v>
      </c>
      <c r="G481">
        <v>107</v>
      </c>
      <c r="H481">
        <v>6</v>
      </c>
      <c r="I481">
        <v>1</v>
      </c>
      <c r="J481">
        <v>100</v>
      </c>
      <c r="K481" s="44">
        <v>15000</v>
      </c>
      <c r="L481" s="44">
        <v>-3000</v>
      </c>
      <c r="M481" s="44">
        <v>-200</v>
      </c>
      <c r="N481" s="44">
        <v>11800</v>
      </c>
    </row>
    <row r="482" spans="6:14" x14ac:dyDescent="0.25">
      <c r="F482" s="31">
        <f t="shared" si="8"/>
        <v>477</v>
      </c>
      <c r="G482">
        <v>107</v>
      </c>
      <c r="H482">
        <v>10</v>
      </c>
      <c r="I482">
        <v>0</v>
      </c>
      <c r="J482">
        <v>97</v>
      </c>
      <c r="K482" s="44">
        <v>14550</v>
      </c>
      <c r="L482" s="44">
        <v>-2910</v>
      </c>
      <c r="M482" s="44">
        <v>0</v>
      </c>
      <c r="N482" s="44">
        <v>11640</v>
      </c>
    </row>
    <row r="483" spans="6:14" x14ac:dyDescent="0.25">
      <c r="F483" s="31">
        <f t="shared" si="8"/>
        <v>478</v>
      </c>
      <c r="G483">
        <v>107</v>
      </c>
      <c r="H483">
        <v>7</v>
      </c>
      <c r="I483">
        <v>0</v>
      </c>
      <c r="J483">
        <v>100</v>
      </c>
      <c r="K483" s="44">
        <v>15000</v>
      </c>
      <c r="L483" s="44">
        <v>-3000</v>
      </c>
      <c r="M483" s="44">
        <v>0</v>
      </c>
      <c r="N483" s="44">
        <v>12000</v>
      </c>
    </row>
    <row r="484" spans="6:14" x14ac:dyDescent="0.25">
      <c r="F484" s="31">
        <f t="shared" si="8"/>
        <v>479</v>
      </c>
      <c r="G484">
        <v>107</v>
      </c>
      <c r="H484">
        <v>3</v>
      </c>
      <c r="I484">
        <v>4</v>
      </c>
      <c r="J484">
        <v>100</v>
      </c>
      <c r="K484" s="44">
        <v>15000</v>
      </c>
      <c r="L484" s="44">
        <v>-3000</v>
      </c>
      <c r="M484" s="44">
        <v>-800</v>
      </c>
      <c r="N484" s="44">
        <v>11200</v>
      </c>
    </row>
    <row r="485" spans="6:14" x14ac:dyDescent="0.25">
      <c r="F485" s="31">
        <f t="shared" si="8"/>
        <v>480</v>
      </c>
      <c r="G485">
        <v>107</v>
      </c>
      <c r="H485">
        <v>1</v>
      </c>
      <c r="I485">
        <v>6</v>
      </c>
      <c r="J485">
        <v>100</v>
      </c>
      <c r="K485" s="44">
        <v>15000</v>
      </c>
      <c r="L485" s="44">
        <v>-3000</v>
      </c>
      <c r="M485" s="44">
        <v>-1200</v>
      </c>
      <c r="N485" s="44">
        <v>10800</v>
      </c>
    </row>
    <row r="486" spans="6:14" x14ac:dyDescent="0.25">
      <c r="F486" s="31">
        <f t="shared" si="8"/>
        <v>481</v>
      </c>
      <c r="G486">
        <v>107</v>
      </c>
      <c r="H486">
        <v>4</v>
      </c>
      <c r="I486">
        <v>3</v>
      </c>
      <c r="J486">
        <v>100</v>
      </c>
      <c r="K486" s="44">
        <v>15000</v>
      </c>
      <c r="L486" s="44">
        <v>-3000</v>
      </c>
      <c r="M486" s="44">
        <v>-600</v>
      </c>
      <c r="N486" s="44">
        <v>11400</v>
      </c>
    </row>
    <row r="487" spans="6:14" x14ac:dyDescent="0.25">
      <c r="F487" s="31">
        <f t="shared" si="8"/>
        <v>482</v>
      </c>
      <c r="G487">
        <v>107</v>
      </c>
      <c r="H487">
        <v>8</v>
      </c>
      <c r="I487">
        <v>0</v>
      </c>
      <c r="J487">
        <v>99</v>
      </c>
      <c r="K487" s="44">
        <v>14850</v>
      </c>
      <c r="L487" s="44">
        <v>-2970</v>
      </c>
      <c r="M487" s="44">
        <v>0</v>
      </c>
      <c r="N487" s="44">
        <v>11880</v>
      </c>
    </row>
    <row r="488" spans="6:14" x14ac:dyDescent="0.25">
      <c r="F488" s="31">
        <f t="shared" si="8"/>
        <v>483</v>
      </c>
      <c r="G488">
        <v>107</v>
      </c>
      <c r="H488">
        <v>6</v>
      </c>
      <c r="I488">
        <v>1</v>
      </c>
      <c r="J488">
        <v>100</v>
      </c>
      <c r="K488" s="44">
        <v>15000</v>
      </c>
      <c r="L488" s="44">
        <v>-3000</v>
      </c>
      <c r="M488" s="44">
        <v>-200</v>
      </c>
      <c r="N488" s="44">
        <v>11800</v>
      </c>
    </row>
    <row r="489" spans="6:14" x14ac:dyDescent="0.25">
      <c r="F489" s="31">
        <f t="shared" si="8"/>
        <v>484</v>
      </c>
      <c r="G489">
        <v>107</v>
      </c>
      <c r="H489">
        <v>6</v>
      </c>
      <c r="I489">
        <v>1</v>
      </c>
      <c r="J489">
        <v>100</v>
      </c>
      <c r="K489" s="44">
        <v>15000</v>
      </c>
      <c r="L489" s="44">
        <v>-3000</v>
      </c>
      <c r="M489" s="44">
        <v>-200</v>
      </c>
      <c r="N489" s="44">
        <v>11800</v>
      </c>
    </row>
    <row r="490" spans="6:14" x14ac:dyDescent="0.25">
      <c r="F490" s="31">
        <f t="shared" si="8"/>
        <v>485</v>
      </c>
      <c r="G490">
        <v>107</v>
      </c>
      <c r="H490">
        <v>5</v>
      </c>
      <c r="I490">
        <v>2</v>
      </c>
      <c r="J490">
        <v>100</v>
      </c>
      <c r="K490" s="44">
        <v>15000</v>
      </c>
      <c r="L490" s="44">
        <v>-3000</v>
      </c>
      <c r="M490" s="44">
        <v>-400</v>
      </c>
      <c r="N490" s="44">
        <v>11600</v>
      </c>
    </row>
    <row r="491" spans="6:14" x14ac:dyDescent="0.25">
      <c r="F491" s="31">
        <f t="shared" si="8"/>
        <v>486</v>
      </c>
      <c r="G491">
        <v>107</v>
      </c>
      <c r="H491">
        <v>6</v>
      </c>
      <c r="I491">
        <v>1</v>
      </c>
      <c r="J491">
        <v>100</v>
      </c>
      <c r="K491" s="44">
        <v>15000</v>
      </c>
      <c r="L491" s="44">
        <v>-3000</v>
      </c>
      <c r="M491" s="44">
        <v>-200</v>
      </c>
      <c r="N491" s="44">
        <v>11800</v>
      </c>
    </row>
    <row r="492" spans="6:14" x14ac:dyDescent="0.25">
      <c r="F492" s="31">
        <f t="shared" si="8"/>
        <v>487</v>
      </c>
      <c r="G492">
        <v>107</v>
      </c>
      <c r="H492">
        <v>7</v>
      </c>
      <c r="I492">
        <v>0</v>
      </c>
      <c r="J492">
        <v>100</v>
      </c>
      <c r="K492" s="44">
        <v>15000</v>
      </c>
      <c r="L492" s="44">
        <v>-3000</v>
      </c>
      <c r="M492" s="44">
        <v>0</v>
      </c>
      <c r="N492" s="44">
        <v>12000</v>
      </c>
    </row>
    <row r="493" spans="6:14" x14ac:dyDescent="0.25">
      <c r="F493" s="31">
        <f t="shared" si="8"/>
        <v>488</v>
      </c>
      <c r="G493">
        <v>107</v>
      </c>
      <c r="H493">
        <v>6</v>
      </c>
      <c r="I493">
        <v>1</v>
      </c>
      <c r="J493">
        <v>100</v>
      </c>
      <c r="K493" s="44">
        <v>15000</v>
      </c>
      <c r="L493" s="44">
        <v>-3000</v>
      </c>
      <c r="M493" s="44">
        <v>-200</v>
      </c>
      <c r="N493" s="44">
        <v>11800</v>
      </c>
    </row>
    <row r="494" spans="6:14" x14ac:dyDescent="0.25">
      <c r="F494" s="31">
        <f t="shared" si="8"/>
        <v>489</v>
      </c>
      <c r="G494">
        <v>107</v>
      </c>
      <c r="H494">
        <v>7</v>
      </c>
      <c r="I494">
        <v>0</v>
      </c>
      <c r="J494">
        <v>100</v>
      </c>
      <c r="K494" s="44">
        <v>15000</v>
      </c>
      <c r="L494" s="44">
        <v>-3000</v>
      </c>
      <c r="M494" s="44">
        <v>0</v>
      </c>
      <c r="N494" s="44">
        <v>12000</v>
      </c>
    </row>
    <row r="495" spans="6:14" x14ac:dyDescent="0.25">
      <c r="F495" s="31">
        <f t="shared" si="8"/>
        <v>490</v>
      </c>
      <c r="G495">
        <v>107</v>
      </c>
      <c r="H495">
        <v>4</v>
      </c>
      <c r="I495">
        <v>3</v>
      </c>
      <c r="J495">
        <v>100</v>
      </c>
      <c r="K495" s="44">
        <v>15000</v>
      </c>
      <c r="L495" s="44">
        <v>-3000</v>
      </c>
      <c r="M495" s="44">
        <v>-600</v>
      </c>
      <c r="N495" s="44">
        <v>11400</v>
      </c>
    </row>
    <row r="496" spans="6:14" x14ac:dyDescent="0.25">
      <c r="F496" s="31">
        <f t="shared" si="8"/>
        <v>491</v>
      </c>
      <c r="G496">
        <v>107</v>
      </c>
      <c r="H496">
        <v>3</v>
      </c>
      <c r="I496">
        <v>4</v>
      </c>
      <c r="J496">
        <v>100</v>
      </c>
      <c r="K496" s="44">
        <v>15000</v>
      </c>
      <c r="L496" s="44">
        <v>-3000</v>
      </c>
      <c r="M496" s="44">
        <v>-800</v>
      </c>
      <c r="N496" s="44">
        <v>11200</v>
      </c>
    </row>
    <row r="497" spans="6:14" x14ac:dyDescent="0.25">
      <c r="F497" s="31">
        <f t="shared" si="8"/>
        <v>492</v>
      </c>
      <c r="G497">
        <v>107</v>
      </c>
      <c r="H497">
        <v>6</v>
      </c>
      <c r="I497">
        <v>1</v>
      </c>
      <c r="J497">
        <v>100</v>
      </c>
      <c r="K497" s="44">
        <v>15000</v>
      </c>
      <c r="L497" s="44">
        <v>-3000</v>
      </c>
      <c r="M497" s="44">
        <v>-200</v>
      </c>
      <c r="N497" s="44">
        <v>11800</v>
      </c>
    </row>
    <row r="498" spans="6:14" x14ac:dyDescent="0.25">
      <c r="F498" s="31">
        <f t="shared" si="8"/>
        <v>493</v>
      </c>
      <c r="G498">
        <v>107</v>
      </c>
      <c r="H498">
        <v>5</v>
      </c>
      <c r="I498">
        <v>2</v>
      </c>
      <c r="J498">
        <v>100</v>
      </c>
      <c r="K498" s="44">
        <v>15000</v>
      </c>
      <c r="L498" s="44">
        <v>-3000</v>
      </c>
      <c r="M498" s="44">
        <v>-400</v>
      </c>
      <c r="N498" s="44">
        <v>11600</v>
      </c>
    </row>
    <row r="499" spans="6:14" x14ac:dyDescent="0.25">
      <c r="F499" s="31">
        <f t="shared" si="8"/>
        <v>494</v>
      </c>
      <c r="G499">
        <v>107</v>
      </c>
      <c r="H499">
        <v>7</v>
      </c>
      <c r="I499">
        <v>0</v>
      </c>
      <c r="J499">
        <v>100</v>
      </c>
      <c r="K499" s="44">
        <v>15000</v>
      </c>
      <c r="L499" s="44">
        <v>-3000</v>
      </c>
      <c r="M499" s="44">
        <v>0</v>
      </c>
      <c r="N499" s="44">
        <v>12000</v>
      </c>
    </row>
    <row r="500" spans="6:14" x14ac:dyDescent="0.25">
      <c r="F500" s="31">
        <f t="shared" si="8"/>
        <v>495</v>
      </c>
      <c r="G500">
        <v>107</v>
      </c>
      <c r="H500">
        <v>9</v>
      </c>
      <c r="I500">
        <v>0</v>
      </c>
      <c r="J500">
        <v>98</v>
      </c>
      <c r="K500" s="44">
        <v>14700</v>
      </c>
      <c r="L500" s="44">
        <v>-2940</v>
      </c>
      <c r="M500" s="44">
        <v>0</v>
      </c>
      <c r="N500" s="44">
        <v>11760</v>
      </c>
    </row>
    <row r="501" spans="6:14" x14ac:dyDescent="0.25">
      <c r="F501" s="31">
        <f t="shared" si="8"/>
        <v>496</v>
      </c>
      <c r="G501">
        <v>107</v>
      </c>
      <c r="H501">
        <v>3</v>
      </c>
      <c r="I501">
        <v>4</v>
      </c>
      <c r="J501">
        <v>100</v>
      </c>
      <c r="K501" s="44">
        <v>15000</v>
      </c>
      <c r="L501" s="44">
        <v>-3000</v>
      </c>
      <c r="M501" s="44">
        <v>-800</v>
      </c>
      <c r="N501" s="44">
        <v>11200</v>
      </c>
    </row>
    <row r="502" spans="6:14" x14ac:dyDescent="0.25">
      <c r="F502" s="31">
        <f t="shared" si="8"/>
        <v>497</v>
      </c>
      <c r="G502">
        <v>107</v>
      </c>
      <c r="H502">
        <v>7</v>
      </c>
      <c r="I502">
        <v>0</v>
      </c>
      <c r="J502">
        <v>100</v>
      </c>
      <c r="K502" s="44">
        <v>15000</v>
      </c>
      <c r="L502" s="44">
        <v>-3000</v>
      </c>
      <c r="M502" s="44">
        <v>0</v>
      </c>
      <c r="N502" s="44">
        <v>12000</v>
      </c>
    </row>
    <row r="503" spans="6:14" x14ac:dyDescent="0.25">
      <c r="F503" s="31">
        <f t="shared" si="8"/>
        <v>498</v>
      </c>
      <c r="G503">
        <v>107</v>
      </c>
      <c r="H503">
        <v>5</v>
      </c>
      <c r="I503">
        <v>2</v>
      </c>
      <c r="J503">
        <v>100</v>
      </c>
      <c r="K503" s="44">
        <v>15000</v>
      </c>
      <c r="L503" s="44">
        <v>-3000</v>
      </c>
      <c r="M503" s="44">
        <v>-400</v>
      </c>
      <c r="N503" s="44">
        <v>11600</v>
      </c>
    </row>
    <row r="504" spans="6:14" x14ac:dyDescent="0.25">
      <c r="F504" s="31">
        <f t="shared" si="8"/>
        <v>499</v>
      </c>
      <c r="G504">
        <v>107</v>
      </c>
      <c r="H504">
        <v>7</v>
      </c>
      <c r="I504">
        <v>0</v>
      </c>
      <c r="J504">
        <v>100</v>
      </c>
      <c r="K504" s="44">
        <v>15000</v>
      </c>
      <c r="L504" s="44">
        <v>-3000</v>
      </c>
      <c r="M504" s="44">
        <v>0</v>
      </c>
      <c r="N504" s="44">
        <v>12000</v>
      </c>
    </row>
    <row r="505" spans="6:14" x14ac:dyDescent="0.25">
      <c r="F505" s="31">
        <f t="shared" si="8"/>
        <v>500</v>
      </c>
      <c r="G505">
        <v>107</v>
      </c>
      <c r="H505">
        <v>2</v>
      </c>
      <c r="I505">
        <v>5</v>
      </c>
      <c r="J505">
        <v>100</v>
      </c>
      <c r="K505" s="44">
        <v>15000</v>
      </c>
      <c r="L505" s="44">
        <v>-3000</v>
      </c>
      <c r="M505" s="44">
        <v>-1000</v>
      </c>
      <c r="N505" s="44">
        <v>11000</v>
      </c>
    </row>
    <row r="506" spans="6:14" x14ac:dyDescent="0.25">
      <c r="F506" s="31">
        <f t="shared" si="8"/>
        <v>501</v>
      </c>
      <c r="G506">
        <v>107</v>
      </c>
      <c r="H506">
        <v>3</v>
      </c>
      <c r="I506">
        <v>4</v>
      </c>
      <c r="J506">
        <v>100</v>
      </c>
      <c r="K506" s="44">
        <v>15000</v>
      </c>
      <c r="L506" s="44">
        <v>-3000</v>
      </c>
      <c r="M506" s="44">
        <v>-800</v>
      </c>
      <c r="N506" s="44">
        <v>11200</v>
      </c>
    </row>
    <row r="507" spans="6:14" x14ac:dyDescent="0.25">
      <c r="F507" s="31">
        <f t="shared" si="8"/>
        <v>502</v>
      </c>
      <c r="G507">
        <v>107</v>
      </c>
      <c r="H507">
        <v>3</v>
      </c>
      <c r="I507">
        <v>4</v>
      </c>
      <c r="J507">
        <v>100</v>
      </c>
      <c r="K507" s="44">
        <v>15000</v>
      </c>
      <c r="L507" s="44">
        <v>-3000</v>
      </c>
      <c r="M507" s="44">
        <v>-800</v>
      </c>
      <c r="N507" s="44">
        <v>11200</v>
      </c>
    </row>
    <row r="508" spans="6:14" x14ac:dyDescent="0.25">
      <c r="F508" s="31">
        <f t="shared" si="8"/>
        <v>503</v>
      </c>
      <c r="G508">
        <v>107</v>
      </c>
      <c r="H508">
        <v>8</v>
      </c>
      <c r="I508">
        <v>0</v>
      </c>
      <c r="J508">
        <v>99</v>
      </c>
      <c r="K508" s="44">
        <v>14850</v>
      </c>
      <c r="L508" s="44">
        <v>-2970</v>
      </c>
      <c r="M508" s="44">
        <v>0</v>
      </c>
      <c r="N508" s="44">
        <v>11880</v>
      </c>
    </row>
    <row r="509" spans="6:14" x14ac:dyDescent="0.25">
      <c r="F509" s="31">
        <f t="shared" si="8"/>
        <v>504</v>
      </c>
      <c r="G509">
        <v>107</v>
      </c>
      <c r="H509">
        <v>8</v>
      </c>
      <c r="I509">
        <v>0</v>
      </c>
      <c r="J509">
        <v>99</v>
      </c>
      <c r="K509" s="44">
        <v>14850</v>
      </c>
      <c r="L509" s="44">
        <v>-2970</v>
      </c>
      <c r="M509" s="44">
        <v>0</v>
      </c>
      <c r="N509" s="44">
        <v>11880</v>
      </c>
    </row>
    <row r="510" spans="6:14" x14ac:dyDescent="0.25">
      <c r="F510" s="31">
        <f t="shared" si="8"/>
        <v>505</v>
      </c>
      <c r="G510">
        <v>107</v>
      </c>
      <c r="H510">
        <v>7</v>
      </c>
      <c r="I510">
        <v>0</v>
      </c>
      <c r="J510">
        <v>100</v>
      </c>
      <c r="K510" s="44">
        <v>15000</v>
      </c>
      <c r="L510" s="44">
        <v>-3000</v>
      </c>
      <c r="M510" s="44">
        <v>0</v>
      </c>
      <c r="N510" s="44">
        <v>12000</v>
      </c>
    </row>
    <row r="511" spans="6:14" x14ac:dyDescent="0.25">
      <c r="F511" s="31">
        <f t="shared" si="8"/>
        <v>506</v>
      </c>
      <c r="G511">
        <v>107</v>
      </c>
      <c r="H511">
        <v>11</v>
      </c>
      <c r="I511">
        <v>0</v>
      </c>
      <c r="J511">
        <v>96</v>
      </c>
      <c r="K511" s="44">
        <v>14400</v>
      </c>
      <c r="L511" s="44">
        <v>-2880</v>
      </c>
      <c r="M511" s="44">
        <v>0</v>
      </c>
      <c r="N511" s="44">
        <v>11520</v>
      </c>
    </row>
    <row r="512" spans="6:14" x14ac:dyDescent="0.25">
      <c r="F512" s="31">
        <f t="shared" si="8"/>
        <v>507</v>
      </c>
      <c r="G512">
        <v>107</v>
      </c>
      <c r="H512">
        <v>4</v>
      </c>
      <c r="I512">
        <v>3</v>
      </c>
      <c r="J512">
        <v>100</v>
      </c>
      <c r="K512" s="44">
        <v>15000</v>
      </c>
      <c r="L512" s="44">
        <v>-3000</v>
      </c>
      <c r="M512" s="44">
        <v>-600</v>
      </c>
      <c r="N512" s="44">
        <v>11400</v>
      </c>
    </row>
    <row r="513" spans="6:14" x14ac:dyDescent="0.25">
      <c r="F513" s="31">
        <f t="shared" si="8"/>
        <v>508</v>
      </c>
      <c r="G513">
        <v>107</v>
      </c>
      <c r="H513">
        <v>4</v>
      </c>
      <c r="I513">
        <v>3</v>
      </c>
      <c r="J513">
        <v>100</v>
      </c>
      <c r="K513" s="44">
        <v>15000</v>
      </c>
      <c r="L513" s="44">
        <v>-3000</v>
      </c>
      <c r="M513" s="44">
        <v>-600</v>
      </c>
      <c r="N513" s="44">
        <v>11400</v>
      </c>
    </row>
    <row r="514" spans="6:14" x14ac:dyDescent="0.25">
      <c r="F514" s="31">
        <f t="shared" si="8"/>
        <v>509</v>
      </c>
      <c r="G514">
        <v>107</v>
      </c>
      <c r="H514">
        <v>1</v>
      </c>
      <c r="I514">
        <v>6</v>
      </c>
      <c r="J514">
        <v>100</v>
      </c>
      <c r="K514" s="44">
        <v>15000</v>
      </c>
      <c r="L514" s="44">
        <v>-3000</v>
      </c>
      <c r="M514" s="44">
        <v>-1200</v>
      </c>
      <c r="N514" s="44">
        <v>10800</v>
      </c>
    </row>
    <row r="515" spans="6:14" x14ac:dyDescent="0.25">
      <c r="F515" s="31">
        <f t="shared" si="8"/>
        <v>510</v>
      </c>
      <c r="G515">
        <v>107</v>
      </c>
      <c r="H515">
        <v>5</v>
      </c>
      <c r="I515">
        <v>2</v>
      </c>
      <c r="J515">
        <v>100</v>
      </c>
      <c r="K515" s="44">
        <v>15000</v>
      </c>
      <c r="L515" s="44">
        <v>-3000</v>
      </c>
      <c r="M515" s="44">
        <v>-400</v>
      </c>
      <c r="N515" s="44">
        <v>11600</v>
      </c>
    </row>
    <row r="516" spans="6:14" x14ac:dyDescent="0.25">
      <c r="F516" s="31">
        <f t="shared" si="8"/>
        <v>511</v>
      </c>
      <c r="G516">
        <v>107</v>
      </c>
      <c r="H516">
        <v>8</v>
      </c>
      <c r="I516">
        <v>0</v>
      </c>
      <c r="J516">
        <v>99</v>
      </c>
      <c r="K516" s="44">
        <v>14850</v>
      </c>
      <c r="L516" s="44">
        <v>-2970</v>
      </c>
      <c r="M516" s="44">
        <v>0</v>
      </c>
      <c r="N516" s="44">
        <v>11880</v>
      </c>
    </row>
    <row r="517" spans="6:14" x14ac:dyDescent="0.25">
      <c r="F517" s="31">
        <f t="shared" si="8"/>
        <v>512</v>
      </c>
      <c r="G517">
        <v>107</v>
      </c>
      <c r="H517">
        <v>9</v>
      </c>
      <c r="I517">
        <v>0</v>
      </c>
      <c r="J517">
        <v>98</v>
      </c>
      <c r="K517" s="44">
        <v>14700</v>
      </c>
      <c r="L517" s="44">
        <v>-2940</v>
      </c>
      <c r="M517" s="44">
        <v>0</v>
      </c>
      <c r="N517" s="44">
        <v>11760</v>
      </c>
    </row>
    <row r="518" spans="6:14" x14ac:dyDescent="0.25">
      <c r="F518" s="31">
        <f t="shared" si="8"/>
        <v>513</v>
      </c>
      <c r="G518">
        <v>107</v>
      </c>
      <c r="H518">
        <v>4</v>
      </c>
      <c r="I518">
        <v>3</v>
      </c>
      <c r="J518">
        <v>100</v>
      </c>
      <c r="K518" s="44">
        <v>15000</v>
      </c>
      <c r="L518" s="44">
        <v>-3000</v>
      </c>
      <c r="M518" s="44">
        <v>-600</v>
      </c>
      <c r="N518" s="44">
        <v>11400</v>
      </c>
    </row>
    <row r="519" spans="6:14" x14ac:dyDescent="0.25">
      <c r="F519" s="31">
        <f t="shared" si="8"/>
        <v>514</v>
      </c>
      <c r="G519">
        <v>107</v>
      </c>
      <c r="H519">
        <v>5</v>
      </c>
      <c r="I519">
        <v>2</v>
      </c>
      <c r="J519">
        <v>100</v>
      </c>
      <c r="K519" s="44">
        <v>15000</v>
      </c>
      <c r="L519" s="44">
        <v>-3000</v>
      </c>
      <c r="M519" s="44">
        <v>-400</v>
      </c>
      <c r="N519" s="44">
        <v>11600</v>
      </c>
    </row>
    <row r="520" spans="6:14" x14ac:dyDescent="0.25">
      <c r="F520" s="31">
        <f t="shared" ref="F520:F583" si="9">F519+1</f>
        <v>515</v>
      </c>
      <c r="G520">
        <v>107</v>
      </c>
      <c r="H520">
        <v>5</v>
      </c>
      <c r="I520">
        <v>2</v>
      </c>
      <c r="J520">
        <v>100</v>
      </c>
      <c r="K520" s="44">
        <v>15000</v>
      </c>
      <c r="L520" s="44">
        <v>-3000</v>
      </c>
      <c r="M520" s="44">
        <v>-400</v>
      </c>
      <c r="N520" s="44">
        <v>11600</v>
      </c>
    </row>
    <row r="521" spans="6:14" x14ac:dyDescent="0.25">
      <c r="F521" s="31">
        <f t="shared" si="9"/>
        <v>516</v>
      </c>
      <c r="G521">
        <v>107</v>
      </c>
      <c r="H521">
        <v>4</v>
      </c>
      <c r="I521">
        <v>3</v>
      </c>
      <c r="J521">
        <v>100</v>
      </c>
      <c r="K521" s="44">
        <v>15000</v>
      </c>
      <c r="L521" s="44">
        <v>-3000</v>
      </c>
      <c r="M521" s="44">
        <v>-600</v>
      </c>
      <c r="N521" s="44">
        <v>11400</v>
      </c>
    </row>
    <row r="522" spans="6:14" x14ac:dyDescent="0.25">
      <c r="F522" s="31">
        <f t="shared" si="9"/>
        <v>517</v>
      </c>
      <c r="G522">
        <v>107</v>
      </c>
      <c r="H522">
        <v>8</v>
      </c>
      <c r="I522">
        <v>0</v>
      </c>
      <c r="J522">
        <v>99</v>
      </c>
      <c r="K522" s="44">
        <v>14850</v>
      </c>
      <c r="L522" s="44">
        <v>-2970</v>
      </c>
      <c r="M522" s="44">
        <v>0</v>
      </c>
      <c r="N522" s="44">
        <v>11880</v>
      </c>
    </row>
    <row r="523" spans="6:14" x14ac:dyDescent="0.25">
      <c r="F523" s="31">
        <f t="shared" si="9"/>
        <v>518</v>
      </c>
      <c r="G523">
        <v>107</v>
      </c>
      <c r="H523">
        <v>7</v>
      </c>
      <c r="I523">
        <v>0</v>
      </c>
      <c r="J523">
        <v>100</v>
      </c>
      <c r="K523" s="44">
        <v>15000</v>
      </c>
      <c r="L523" s="44">
        <v>-3000</v>
      </c>
      <c r="M523" s="44">
        <v>0</v>
      </c>
      <c r="N523" s="44">
        <v>12000</v>
      </c>
    </row>
    <row r="524" spans="6:14" x14ac:dyDescent="0.25">
      <c r="F524" s="31">
        <f t="shared" si="9"/>
        <v>519</v>
      </c>
      <c r="G524">
        <v>107</v>
      </c>
      <c r="H524">
        <v>1</v>
      </c>
      <c r="I524">
        <v>6</v>
      </c>
      <c r="J524">
        <v>100</v>
      </c>
      <c r="K524" s="44">
        <v>15000</v>
      </c>
      <c r="L524" s="44">
        <v>-3000</v>
      </c>
      <c r="M524" s="44">
        <v>-1200</v>
      </c>
      <c r="N524" s="44">
        <v>10800</v>
      </c>
    </row>
    <row r="525" spans="6:14" x14ac:dyDescent="0.25">
      <c r="F525" s="31">
        <f t="shared" si="9"/>
        <v>520</v>
      </c>
      <c r="G525">
        <v>107</v>
      </c>
      <c r="H525">
        <v>7</v>
      </c>
      <c r="I525">
        <v>0</v>
      </c>
      <c r="J525">
        <v>100</v>
      </c>
      <c r="K525" s="44">
        <v>15000</v>
      </c>
      <c r="L525" s="44">
        <v>-3000</v>
      </c>
      <c r="M525" s="44">
        <v>0</v>
      </c>
      <c r="N525" s="44">
        <v>12000</v>
      </c>
    </row>
    <row r="526" spans="6:14" x14ac:dyDescent="0.25">
      <c r="F526" s="31">
        <f t="shared" si="9"/>
        <v>521</v>
      </c>
      <c r="G526">
        <v>107</v>
      </c>
      <c r="H526">
        <v>2</v>
      </c>
      <c r="I526">
        <v>5</v>
      </c>
      <c r="J526">
        <v>100</v>
      </c>
      <c r="K526" s="44">
        <v>15000</v>
      </c>
      <c r="L526" s="44">
        <v>-3000</v>
      </c>
      <c r="M526" s="44">
        <v>-1000</v>
      </c>
      <c r="N526" s="44">
        <v>11000</v>
      </c>
    </row>
    <row r="527" spans="6:14" x14ac:dyDescent="0.25">
      <c r="F527" s="31">
        <f t="shared" si="9"/>
        <v>522</v>
      </c>
      <c r="G527">
        <v>107</v>
      </c>
      <c r="H527">
        <v>5</v>
      </c>
      <c r="I527">
        <v>2</v>
      </c>
      <c r="J527">
        <v>100</v>
      </c>
      <c r="K527" s="44">
        <v>15000</v>
      </c>
      <c r="L527" s="44">
        <v>-3000</v>
      </c>
      <c r="M527" s="44">
        <v>-400</v>
      </c>
      <c r="N527" s="44">
        <v>11600</v>
      </c>
    </row>
    <row r="528" spans="6:14" x14ac:dyDescent="0.25">
      <c r="F528" s="31">
        <f t="shared" si="9"/>
        <v>523</v>
      </c>
      <c r="G528">
        <v>107</v>
      </c>
      <c r="H528">
        <v>5</v>
      </c>
      <c r="I528">
        <v>2</v>
      </c>
      <c r="J528">
        <v>100</v>
      </c>
      <c r="K528" s="44">
        <v>15000</v>
      </c>
      <c r="L528" s="44">
        <v>-3000</v>
      </c>
      <c r="M528" s="44">
        <v>-400</v>
      </c>
      <c r="N528" s="44">
        <v>11600</v>
      </c>
    </row>
    <row r="529" spans="6:14" x14ac:dyDescent="0.25">
      <c r="F529" s="31">
        <f t="shared" si="9"/>
        <v>524</v>
      </c>
      <c r="G529">
        <v>107</v>
      </c>
      <c r="H529">
        <v>3</v>
      </c>
      <c r="I529">
        <v>4</v>
      </c>
      <c r="J529">
        <v>100</v>
      </c>
      <c r="K529" s="44">
        <v>15000</v>
      </c>
      <c r="L529" s="44">
        <v>-3000</v>
      </c>
      <c r="M529" s="44">
        <v>-800</v>
      </c>
      <c r="N529" s="44">
        <v>11200</v>
      </c>
    </row>
    <row r="530" spans="6:14" x14ac:dyDescent="0.25">
      <c r="F530" s="31">
        <f t="shared" si="9"/>
        <v>525</v>
      </c>
      <c r="G530">
        <v>107</v>
      </c>
      <c r="H530">
        <v>7</v>
      </c>
      <c r="I530">
        <v>0</v>
      </c>
      <c r="J530">
        <v>100</v>
      </c>
      <c r="K530" s="44">
        <v>15000</v>
      </c>
      <c r="L530" s="44">
        <v>-3000</v>
      </c>
      <c r="M530" s="44">
        <v>0</v>
      </c>
      <c r="N530" s="44">
        <v>12000</v>
      </c>
    </row>
    <row r="531" spans="6:14" x14ac:dyDescent="0.25">
      <c r="F531" s="31">
        <f t="shared" si="9"/>
        <v>526</v>
      </c>
      <c r="G531">
        <v>107</v>
      </c>
      <c r="H531">
        <v>8</v>
      </c>
      <c r="I531">
        <v>0</v>
      </c>
      <c r="J531">
        <v>99</v>
      </c>
      <c r="K531" s="44">
        <v>14850</v>
      </c>
      <c r="L531" s="44">
        <v>-2970</v>
      </c>
      <c r="M531" s="44">
        <v>0</v>
      </c>
      <c r="N531" s="44">
        <v>11880</v>
      </c>
    </row>
    <row r="532" spans="6:14" x14ac:dyDescent="0.25">
      <c r="F532" s="31">
        <f t="shared" si="9"/>
        <v>527</v>
      </c>
      <c r="G532">
        <v>107</v>
      </c>
      <c r="H532">
        <v>4</v>
      </c>
      <c r="I532">
        <v>3</v>
      </c>
      <c r="J532">
        <v>100</v>
      </c>
      <c r="K532" s="44">
        <v>15000</v>
      </c>
      <c r="L532" s="44">
        <v>-3000</v>
      </c>
      <c r="M532" s="44">
        <v>-600</v>
      </c>
      <c r="N532" s="44">
        <v>11400</v>
      </c>
    </row>
    <row r="533" spans="6:14" x14ac:dyDescent="0.25">
      <c r="F533" s="31">
        <f t="shared" si="9"/>
        <v>528</v>
      </c>
      <c r="G533">
        <v>107</v>
      </c>
      <c r="H533">
        <v>8</v>
      </c>
      <c r="I533">
        <v>0</v>
      </c>
      <c r="J533">
        <v>99</v>
      </c>
      <c r="K533" s="44">
        <v>14850</v>
      </c>
      <c r="L533" s="44">
        <v>-2970</v>
      </c>
      <c r="M533" s="44">
        <v>0</v>
      </c>
      <c r="N533" s="44">
        <v>11880</v>
      </c>
    </row>
    <row r="534" spans="6:14" x14ac:dyDescent="0.25">
      <c r="F534" s="31">
        <f t="shared" si="9"/>
        <v>529</v>
      </c>
      <c r="G534">
        <v>107</v>
      </c>
      <c r="H534">
        <v>11</v>
      </c>
      <c r="I534">
        <v>0</v>
      </c>
      <c r="J534">
        <v>96</v>
      </c>
      <c r="K534" s="44">
        <v>14400</v>
      </c>
      <c r="L534" s="44">
        <v>-2880</v>
      </c>
      <c r="M534" s="44">
        <v>0</v>
      </c>
      <c r="N534" s="44">
        <v>11520</v>
      </c>
    </row>
    <row r="535" spans="6:14" x14ac:dyDescent="0.25">
      <c r="F535" s="31">
        <f t="shared" si="9"/>
        <v>530</v>
      </c>
      <c r="G535">
        <v>107</v>
      </c>
      <c r="H535">
        <v>7</v>
      </c>
      <c r="I535">
        <v>0</v>
      </c>
      <c r="J535">
        <v>100</v>
      </c>
      <c r="K535" s="44">
        <v>15000</v>
      </c>
      <c r="L535" s="44">
        <v>-3000</v>
      </c>
      <c r="M535" s="44">
        <v>0</v>
      </c>
      <c r="N535" s="44">
        <v>12000</v>
      </c>
    </row>
    <row r="536" spans="6:14" x14ac:dyDescent="0.25">
      <c r="F536" s="31">
        <f t="shared" si="9"/>
        <v>531</v>
      </c>
      <c r="G536">
        <v>107</v>
      </c>
      <c r="H536">
        <v>6</v>
      </c>
      <c r="I536">
        <v>1</v>
      </c>
      <c r="J536">
        <v>100</v>
      </c>
      <c r="K536" s="44">
        <v>15000</v>
      </c>
      <c r="L536" s="44">
        <v>-3000</v>
      </c>
      <c r="M536" s="44">
        <v>-200</v>
      </c>
      <c r="N536" s="44">
        <v>11800</v>
      </c>
    </row>
    <row r="537" spans="6:14" x14ac:dyDescent="0.25">
      <c r="F537" s="31">
        <f t="shared" si="9"/>
        <v>532</v>
      </c>
      <c r="G537">
        <v>107</v>
      </c>
      <c r="H537">
        <v>5</v>
      </c>
      <c r="I537">
        <v>2</v>
      </c>
      <c r="J537">
        <v>100</v>
      </c>
      <c r="K537" s="44">
        <v>15000</v>
      </c>
      <c r="L537" s="44">
        <v>-3000</v>
      </c>
      <c r="M537" s="44">
        <v>-400</v>
      </c>
      <c r="N537" s="44">
        <v>11600</v>
      </c>
    </row>
    <row r="538" spans="6:14" x14ac:dyDescent="0.25">
      <c r="F538" s="31">
        <f t="shared" si="9"/>
        <v>533</v>
      </c>
      <c r="G538">
        <v>107</v>
      </c>
      <c r="H538">
        <v>5</v>
      </c>
      <c r="I538">
        <v>2</v>
      </c>
      <c r="J538">
        <v>100</v>
      </c>
      <c r="K538" s="44">
        <v>15000</v>
      </c>
      <c r="L538" s="44">
        <v>-3000</v>
      </c>
      <c r="M538" s="44">
        <v>-400</v>
      </c>
      <c r="N538" s="44">
        <v>11600</v>
      </c>
    </row>
    <row r="539" spans="6:14" x14ac:dyDescent="0.25">
      <c r="F539" s="31">
        <f t="shared" si="9"/>
        <v>534</v>
      </c>
      <c r="G539">
        <v>107</v>
      </c>
      <c r="H539">
        <v>9</v>
      </c>
      <c r="I539">
        <v>0</v>
      </c>
      <c r="J539">
        <v>98</v>
      </c>
      <c r="K539" s="44">
        <v>14700</v>
      </c>
      <c r="L539" s="44">
        <v>-2940</v>
      </c>
      <c r="M539" s="44">
        <v>0</v>
      </c>
      <c r="N539" s="44">
        <v>11760</v>
      </c>
    </row>
    <row r="540" spans="6:14" x14ac:dyDescent="0.25">
      <c r="F540" s="31">
        <f t="shared" si="9"/>
        <v>535</v>
      </c>
      <c r="G540">
        <v>107</v>
      </c>
      <c r="H540">
        <v>6</v>
      </c>
      <c r="I540">
        <v>1</v>
      </c>
      <c r="J540">
        <v>100</v>
      </c>
      <c r="K540" s="44">
        <v>15000</v>
      </c>
      <c r="L540" s="44">
        <v>-3000</v>
      </c>
      <c r="M540" s="44">
        <v>-200</v>
      </c>
      <c r="N540" s="44">
        <v>11800</v>
      </c>
    </row>
    <row r="541" spans="6:14" x14ac:dyDescent="0.25">
      <c r="F541" s="31">
        <f t="shared" si="9"/>
        <v>536</v>
      </c>
      <c r="G541">
        <v>107</v>
      </c>
      <c r="H541">
        <v>2</v>
      </c>
      <c r="I541">
        <v>5</v>
      </c>
      <c r="J541">
        <v>100</v>
      </c>
      <c r="K541" s="44">
        <v>15000</v>
      </c>
      <c r="L541" s="44">
        <v>-3000</v>
      </c>
      <c r="M541" s="44">
        <v>-1000</v>
      </c>
      <c r="N541" s="44">
        <v>11000</v>
      </c>
    </row>
    <row r="542" spans="6:14" x14ac:dyDescent="0.25">
      <c r="F542" s="31">
        <f t="shared" si="9"/>
        <v>537</v>
      </c>
      <c r="G542">
        <v>107</v>
      </c>
      <c r="H542">
        <v>6</v>
      </c>
      <c r="I542">
        <v>1</v>
      </c>
      <c r="J542">
        <v>100</v>
      </c>
      <c r="K542" s="44">
        <v>15000</v>
      </c>
      <c r="L542" s="44">
        <v>-3000</v>
      </c>
      <c r="M542" s="44">
        <v>-200</v>
      </c>
      <c r="N542" s="44">
        <v>11800</v>
      </c>
    </row>
    <row r="543" spans="6:14" x14ac:dyDescent="0.25">
      <c r="F543" s="31">
        <f t="shared" si="9"/>
        <v>538</v>
      </c>
      <c r="G543">
        <v>107</v>
      </c>
      <c r="H543">
        <v>3</v>
      </c>
      <c r="I543">
        <v>4</v>
      </c>
      <c r="J543">
        <v>100</v>
      </c>
      <c r="K543" s="44">
        <v>15000</v>
      </c>
      <c r="L543" s="44">
        <v>-3000</v>
      </c>
      <c r="M543" s="44">
        <v>-800</v>
      </c>
      <c r="N543" s="44">
        <v>11200</v>
      </c>
    </row>
    <row r="544" spans="6:14" x14ac:dyDescent="0.25">
      <c r="F544" s="31">
        <f t="shared" si="9"/>
        <v>539</v>
      </c>
      <c r="G544">
        <v>107</v>
      </c>
      <c r="H544">
        <v>7</v>
      </c>
      <c r="I544">
        <v>0</v>
      </c>
      <c r="J544">
        <v>100</v>
      </c>
      <c r="K544" s="44">
        <v>15000</v>
      </c>
      <c r="L544" s="44">
        <v>-3000</v>
      </c>
      <c r="M544" s="44">
        <v>0</v>
      </c>
      <c r="N544" s="44">
        <v>12000</v>
      </c>
    </row>
    <row r="545" spans="6:14" x14ac:dyDescent="0.25">
      <c r="F545" s="31">
        <f t="shared" si="9"/>
        <v>540</v>
      </c>
      <c r="G545">
        <v>107</v>
      </c>
      <c r="H545">
        <v>0</v>
      </c>
      <c r="I545">
        <v>7</v>
      </c>
      <c r="J545">
        <v>100</v>
      </c>
      <c r="K545" s="44">
        <v>15000</v>
      </c>
      <c r="L545" s="44">
        <v>-3000</v>
      </c>
      <c r="M545" s="44">
        <v>-1400</v>
      </c>
      <c r="N545" s="44">
        <v>10600</v>
      </c>
    </row>
    <row r="546" spans="6:14" x14ac:dyDescent="0.25">
      <c r="F546" s="31">
        <f t="shared" si="9"/>
        <v>541</v>
      </c>
      <c r="G546">
        <v>107</v>
      </c>
      <c r="H546">
        <v>2</v>
      </c>
      <c r="I546">
        <v>5</v>
      </c>
      <c r="J546">
        <v>100</v>
      </c>
      <c r="K546" s="44">
        <v>15000</v>
      </c>
      <c r="L546" s="44">
        <v>-3000</v>
      </c>
      <c r="M546" s="44">
        <v>-1000</v>
      </c>
      <c r="N546" s="44">
        <v>11000</v>
      </c>
    </row>
    <row r="547" spans="6:14" x14ac:dyDescent="0.25">
      <c r="F547" s="31">
        <f t="shared" si="9"/>
        <v>542</v>
      </c>
      <c r="G547">
        <v>107</v>
      </c>
      <c r="H547">
        <v>5</v>
      </c>
      <c r="I547">
        <v>2</v>
      </c>
      <c r="J547">
        <v>100</v>
      </c>
      <c r="K547" s="44">
        <v>15000</v>
      </c>
      <c r="L547" s="44">
        <v>-3000</v>
      </c>
      <c r="M547" s="44">
        <v>-400</v>
      </c>
      <c r="N547" s="44">
        <v>11600</v>
      </c>
    </row>
    <row r="548" spans="6:14" x14ac:dyDescent="0.25">
      <c r="F548" s="31">
        <f t="shared" si="9"/>
        <v>543</v>
      </c>
      <c r="G548">
        <v>107</v>
      </c>
      <c r="H548">
        <v>2</v>
      </c>
      <c r="I548">
        <v>5</v>
      </c>
      <c r="J548">
        <v>100</v>
      </c>
      <c r="K548" s="44">
        <v>15000</v>
      </c>
      <c r="L548" s="44">
        <v>-3000</v>
      </c>
      <c r="M548" s="44">
        <v>-1000</v>
      </c>
      <c r="N548" s="44">
        <v>11000</v>
      </c>
    </row>
    <row r="549" spans="6:14" x14ac:dyDescent="0.25">
      <c r="F549" s="31">
        <f t="shared" si="9"/>
        <v>544</v>
      </c>
      <c r="G549">
        <v>107</v>
      </c>
      <c r="H549">
        <v>4</v>
      </c>
      <c r="I549">
        <v>3</v>
      </c>
      <c r="J549">
        <v>100</v>
      </c>
      <c r="K549" s="44">
        <v>15000</v>
      </c>
      <c r="L549" s="44">
        <v>-3000</v>
      </c>
      <c r="M549" s="44">
        <v>-600</v>
      </c>
      <c r="N549" s="44">
        <v>11400</v>
      </c>
    </row>
    <row r="550" spans="6:14" x14ac:dyDescent="0.25">
      <c r="F550" s="31">
        <f t="shared" si="9"/>
        <v>545</v>
      </c>
      <c r="G550">
        <v>107</v>
      </c>
      <c r="H550">
        <v>6</v>
      </c>
      <c r="I550">
        <v>1</v>
      </c>
      <c r="J550">
        <v>100</v>
      </c>
      <c r="K550" s="44">
        <v>15000</v>
      </c>
      <c r="L550" s="44">
        <v>-3000</v>
      </c>
      <c r="M550" s="44">
        <v>-200</v>
      </c>
      <c r="N550" s="44">
        <v>11800</v>
      </c>
    </row>
    <row r="551" spans="6:14" x14ac:dyDescent="0.25">
      <c r="F551" s="31">
        <f t="shared" si="9"/>
        <v>546</v>
      </c>
      <c r="G551">
        <v>107</v>
      </c>
      <c r="H551">
        <v>4</v>
      </c>
      <c r="I551">
        <v>3</v>
      </c>
      <c r="J551">
        <v>100</v>
      </c>
      <c r="K551" s="44">
        <v>15000</v>
      </c>
      <c r="L551" s="44">
        <v>-3000</v>
      </c>
      <c r="M551" s="44">
        <v>-600</v>
      </c>
      <c r="N551" s="44">
        <v>11400</v>
      </c>
    </row>
    <row r="552" spans="6:14" x14ac:dyDescent="0.25">
      <c r="F552" s="31">
        <f t="shared" si="9"/>
        <v>547</v>
      </c>
      <c r="G552">
        <v>107</v>
      </c>
      <c r="H552">
        <v>8</v>
      </c>
      <c r="I552">
        <v>0</v>
      </c>
      <c r="J552">
        <v>99</v>
      </c>
      <c r="K552" s="44">
        <v>14850</v>
      </c>
      <c r="L552" s="44">
        <v>-2970</v>
      </c>
      <c r="M552" s="44">
        <v>0</v>
      </c>
      <c r="N552" s="44">
        <v>11880</v>
      </c>
    </row>
    <row r="553" spans="6:14" x14ac:dyDescent="0.25">
      <c r="F553" s="31">
        <f t="shared" si="9"/>
        <v>548</v>
      </c>
      <c r="G553">
        <v>107</v>
      </c>
      <c r="H553">
        <v>5</v>
      </c>
      <c r="I553">
        <v>2</v>
      </c>
      <c r="J553">
        <v>100</v>
      </c>
      <c r="K553" s="44">
        <v>15000</v>
      </c>
      <c r="L553" s="44">
        <v>-3000</v>
      </c>
      <c r="M553" s="44">
        <v>-400</v>
      </c>
      <c r="N553" s="44">
        <v>11600</v>
      </c>
    </row>
    <row r="554" spans="6:14" x14ac:dyDescent="0.25">
      <c r="F554" s="31">
        <f t="shared" si="9"/>
        <v>549</v>
      </c>
      <c r="G554">
        <v>107</v>
      </c>
      <c r="H554">
        <v>7</v>
      </c>
      <c r="I554">
        <v>0</v>
      </c>
      <c r="J554">
        <v>100</v>
      </c>
      <c r="K554" s="44">
        <v>15000</v>
      </c>
      <c r="L554" s="44">
        <v>-3000</v>
      </c>
      <c r="M554" s="44">
        <v>0</v>
      </c>
      <c r="N554" s="44">
        <v>12000</v>
      </c>
    </row>
    <row r="555" spans="6:14" x14ac:dyDescent="0.25">
      <c r="F555" s="31">
        <f t="shared" si="9"/>
        <v>550</v>
      </c>
      <c r="G555">
        <v>107</v>
      </c>
      <c r="H555">
        <v>3</v>
      </c>
      <c r="I555">
        <v>4</v>
      </c>
      <c r="J555">
        <v>100</v>
      </c>
      <c r="K555" s="44">
        <v>15000</v>
      </c>
      <c r="L555" s="44">
        <v>-3000</v>
      </c>
      <c r="M555" s="44">
        <v>-800</v>
      </c>
      <c r="N555" s="44">
        <v>11200</v>
      </c>
    </row>
    <row r="556" spans="6:14" x14ac:dyDescent="0.25">
      <c r="F556" s="31">
        <f t="shared" si="9"/>
        <v>551</v>
      </c>
      <c r="G556">
        <v>107</v>
      </c>
      <c r="H556">
        <v>5</v>
      </c>
      <c r="I556">
        <v>2</v>
      </c>
      <c r="J556">
        <v>100</v>
      </c>
      <c r="K556" s="44">
        <v>15000</v>
      </c>
      <c r="L556" s="44">
        <v>-3000</v>
      </c>
      <c r="M556" s="44">
        <v>-400</v>
      </c>
      <c r="N556" s="44">
        <v>11600</v>
      </c>
    </row>
    <row r="557" spans="6:14" x14ac:dyDescent="0.25">
      <c r="F557" s="31">
        <f t="shared" si="9"/>
        <v>552</v>
      </c>
      <c r="G557">
        <v>107</v>
      </c>
      <c r="H557">
        <v>5</v>
      </c>
      <c r="I557">
        <v>2</v>
      </c>
      <c r="J557">
        <v>100</v>
      </c>
      <c r="K557" s="44">
        <v>15000</v>
      </c>
      <c r="L557" s="44">
        <v>-3000</v>
      </c>
      <c r="M557" s="44">
        <v>-400</v>
      </c>
      <c r="N557" s="44">
        <v>11600</v>
      </c>
    </row>
    <row r="558" spans="6:14" x14ac:dyDescent="0.25">
      <c r="F558" s="31">
        <f t="shared" si="9"/>
        <v>553</v>
      </c>
      <c r="G558">
        <v>107</v>
      </c>
      <c r="H558">
        <v>6</v>
      </c>
      <c r="I558">
        <v>1</v>
      </c>
      <c r="J558">
        <v>100</v>
      </c>
      <c r="K558" s="44">
        <v>15000</v>
      </c>
      <c r="L558" s="44">
        <v>-3000</v>
      </c>
      <c r="M558" s="44">
        <v>-200</v>
      </c>
      <c r="N558" s="44">
        <v>11800</v>
      </c>
    </row>
    <row r="559" spans="6:14" x14ac:dyDescent="0.25">
      <c r="F559" s="31">
        <f t="shared" si="9"/>
        <v>554</v>
      </c>
      <c r="G559">
        <v>107</v>
      </c>
      <c r="H559">
        <v>3</v>
      </c>
      <c r="I559">
        <v>4</v>
      </c>
      <c r="J559">
        <v>100</v>
      </c>
      <c r="K559" s="44">
        <v>15000</v>
      </c>
      <c r="L559" s="44">
        <v>-3000</v>
      </c>
      <c r="M559" s="44">
        <v>-800</v>
      </c>
      <c r="N559" s="44">
        <v>11200</v>
      </c>
    </row>
    <row r="560" spans="6:14" x14ac:dyDescent="0.25">
      <c r="F560" s="31">
        <f t="shared" si="9"/>
        <v>555</v>
      </c>
      <c r="G560">
        <v>107</v>
      </c>
      <c r="H560">
        <v>6</v>
      </c>
      <c r="I560">
        <v>1</v>
      </c>
      <c r="J560">
        <v>100</v>
      </c>
      <c r="K560" s="44">
        <v>15000</v>
      </c>
      <c r="L560" s="44">
        <v>-3000</v>
      </c>
      <c r="M560" s="44">
        <v>-200</v>
      </c>
      <c r="N560" s="44">
        <v>11800</v>
      </c>
    </row>
    <row r="561" spans="6:14" x14ac:dyDescent="0.25">
      <c r="F561" s="31">
        <f t="shared" si="9"/>
        <v>556</v>
      </c>
      <c r="G561">
        <v>107</v>
      </c>
      <c r="H561">
        <v>7</v>
      </c>
      <c r="I561">
        <v>0</v>
      </c>
      <c r="J561">
        <v>100</v>
      </c>
      <c r="K561" s="44">
        <v>15000</v>
      </c>
      <c r="L561" s="44">
        <v>-3000</v>
      </c>
      <c r="M561" s="44">
        <v>0</v>
      </c>
      <c r="N561" s="44">
        <v>12000</v>
      </c>
    </row>
    <row r="562" spans="6:14" x14ac:dyDescent="0.25">
      <c r="F562" s="31">
        <f t="shared" si="9"/>
        <v>557</v>
      </c>
      <c r="G562">
        <v>107</v>
      </c>
      <c r="H562">
        <v>6</v>
      </c>
      <c r="I562">
        <v>1</v>
      </c>
      <c r="J562">
        <v>100</v>
      </c>
      <c r="K562" s="44">
        <v>15000</v>
      </c>
      <c r="L562" s="44">
        <v>-3000</v>
      </c>
      <c r="M562" s="44">
        <v>-200</v>
      </c>
      <c r="N562" s="44">
        <v>11800</v>
      </c>
    </row>
    <row r="563" spans="6:14" x14ac:dyDescent="0.25">
      <c r="F563" s="31">
        <f t="shared" si="9"/>
        <v>558</v>
      </c>
      <c r="G563">
        <v>107</v>
      </c>
      <c r="H563">
        <v>5</v>
      </c>
      <c r="I563">
        <v>2</v>
      </c>
      <c r="J563">
        <v>100</v>
      </c>
      <c r="K563" s="44">
        <v>15000</v>
      </c>
      <c r="L563" s="44">
        <v>-3000</v>
      </c>
      <c r="M563" s="44">
        <v>-400</v>
      </c>
      <c r="N563" s="44">
        <v>11600</v>
      </c>
    </row>
    <row r="564" spans="6:14" x14ac:dyDescent="0.25">
      <c r="F564" s="31">
        <f t="shared" si="9"/>
        <v>559</v>
      </c>
      <c r="G564">
        <v>107</v>
      </c>
      <c r="H564">
        <v>7</v>
      </c>
      <c r="I564">
        <v>0</v>
      </c>
      <c r="J564">
        <v>100</v>
      </c>
      <c r="K564" s="44">
        <v>15000</v>
      </c>
      <c r="L564" s="44">
        <v>-3000</v>
      </c>
      <c r="M564" s="44">
        <v>0</v>
      </c>
      <c r="N564" s="44">
        <v>12000</v>
      </c>
    </row>
    <row r="565" spans="6:14" x14ac:dyDescent="0.25">
      <c r="F565" s="31">
        <f t="shared" si="9"/>
        <v>560</v>
      </c>
      <c r="G565">
        <v>107</v>
      </c>
      <c r="H565">
        <v>4</v>
      </c>
      <c r="I565">
        <v>3</v>
      </c>
      <c r="J565">
        <v>100</v>
      </c>
      <c r="K565" s="44">
        <v>15000</v>
      </c>
      <c r="L565" s="44">
        <v>-3000</v>
      </c>
      <c r="M565" s="44">
        <v>-600</v>
      </c>
      <c r="N565" s="44">
        <v>11400</v>
      </c>
    </row>
    <row r="566" spans="6:14" x14ac:dyDescent="0.25">
      <c r="F566" s="31">
        <f t="shared" si="9"/>
        <v>561</v>
      </c>
      <c r="G566">
        <v>107</v>
      </c>
      <c r="H566">
        <v>8</v>
      </c>
      <c r="I566">
        <v>0</v>
      </c>
      <c r="J566">
        <v>99</v>
      </c>
      <c r="K566" s="44">
        <v>14850</v>
      </c>
      <c r="L566" s="44">
        <v>-2970</v>
      </c>
      <c r="M566" s="44">
        <v>0</v>
      </c>
      <c r="N566" s="44">
        <v>11880</v>
      </c>
    </row>
    <row r="567" spans="6:14" x14ac:dyDescent="0.25">
      <c r="F567" s="31">
        <f t="shared" si="9"/>
        <v>562</v>
      </c>
      <c r="G567">
        <v>107</v>
      </c>
      <c r="H567">
        <v>7</v>
      </c>
      <c r="I567">
        <v>0</v>
      </c>
      <c r="J567">
        <v>100</v>
      </c>
      <c r="K567" s="44">
        <v>15000</v>
      </c>
      <c r="L567" s="44">
        <v>-3000</v>
      </c>
      <c r="M567" s="44">
        <v>0</v>
      </c>
      <c r="N567" s="44">
        <v>12000</v>
      </c>
    </row>
    <row r="568" spans="6:14" x14ac:dyDescent="0.25">
      <c r="F568" s="31">
        <f t="shared" si="9"/>
        <v>563</v>
      </c>
      <c r="G568">
        <v>107</v>
      </c>
      <c r="H568">
        <v>4</v>
      </c>
      <c r="I568">
        <v>3</v>
      </c>
      <c r="J568">
        <v>100</v>
      </c>
      <c r="K568" s="44">
        <v>15000</v>
      </c>
      <c r="L568" s="44">
        <v>-3000</v>
      </c>
      <c r="M568" s="44">
        <v>-600</v>
      </c>
      <c r="N568" s="44">
        <v>11400</v>
      </c>
    </row>
    <row r="569" spans="6:14" x14ac:dyDescent="0.25">
      <c r="F569" s="31">
        <f t="shared" si="9"/>
        <v>564</v>
      </c>
      <c r="G569">
        <v>107</v>
      </c>
      <c r="H569">
        <v>2</v>
      </c>
      <c r="I569">
        <v>5</v>
      </c>
      <c r="J569">
        <v>100</v>
      </c>
      <c r="K569" s="44">
        <v>15000</v>
      </c>
      <c r="L569" s="44">
        <v>-3000</v>
      </c>
      <c r="M569" s="44">
        <v>-1000</v>
      </c>
      <c r="N569" s="44">
        <v>11000</v>
      </c>
    </row>
    <row r="570" spans="6:14" x14ac:dyDescent="0.25">
      <c r="F570" s="31">
        <f t="shared" si="9"/>
        <v>565</v>
      </c>
      <c r="G570">
        <v>107</v>
      </c>
      <c r="H570">
        <v>6</v>
      </c>
      <c r="I570">
        <v>1</v>
      </c>
      <c r="J570">
        <v>100</v>
      </c>
      <c r="K570" s="44">
        <v>15000</v>
      </c>
      <c r="L570" s="44">
        <v>-3000</v>
      </c>
      <c r="M570" s="44">
        <v>-200</v>
      </c>
      <c r="N570" s="44">
        <v>11800</v>
      </c>
    </row>
    <row r="571" spans="6:14" x14ac:dyDescent="0.25">
      <c r="F571" s="31">
        <f t="shared" si="9"/>
        <v>566</v>
      </c>
      <c r="G571">
        <v>107</v>
      </c>
      <c r="H571">
        <v>5</v>
      </c>
      <c r="I571">
        <v>2</v>
      </c>
      <c r="J571">
        <v>100</v>
      </c>
      <c r="K571" s="44">
        <v>15000</v>
      </c>
      <c r="L571" s="44">
        <v>-3000</v>
      </c>
      <c r="M571" s="44">
        <v>-400</v>
      </c>
      <c r="N571" s="44">
        <v>11600</v>
      </c>
    </row>
    <row r="572" spans="6:14" x14ac:dyDescent="0.25">
      <c r="F572" s="31">
        <f t="shared" si="9"/>
        <v>567</v>
      </c>
      <c r="G572">
        <v>107</v>
      </c>
      <c r="H572">
        <v>4</v>
      </c>
      <c r="I572">
        <v>3</v>
      </c>
      <c r="J572">
        <v>100</v>
      </c>
      <c r="K572" s="44">
        <v>15000</v>
      </c>
      <c r="L572" s="44">
        <v>-3000</v>
      </c>
      <c r="M572" s="44">
        <v>-600</v>
      </c>
      <c r="N572" s="44">
        <v>11400</v>
      </c>
    </row>
    <row r="573" spans="6:14" x14ac:dyDescent="0.25">
      <c r="F573" s="31">
        <f t="shared" si="9"/>
        <v>568</v>
      </c>
      <c r="G573">
        <v>107</v>
      </c>
      <c r="H573">
        <v>5</v>
      </c>
      <c r="I573">
        <v>2</v>
      </c>
      <c r="J573">
        <v>100</v>
      </c>
      <c r="K573" s="44">
        <v>15000</v>
      </c>
      <c r="L573" s="44">
        <v>-3000</v>
      </c>
      <c r="M573" s="44">
        <v>-400</v>
      </c>
      <c r="N573" s="44">
        <v>11600</v>
      </c>
    </row>
    <row r="574" spans="6:14" x14ac:dyDescent="0.25">
      <c r="F574" s="31">
        <f t="shared" si="9"/>
        <v>569</v>
      </c>
      <c r="G574">
        <v>107</v>
      </c>
      <c r="H574">
        <v>7</v>
      </c>
      <c r="I574">
        <v>0</v>
      </c>
      <c r="J574">
        <v>100</v>
      </c>
      <c r="K574" s="44">
        <v>15000</v>
      </c>
      <c r="L574" s="44">
        <v>-3000</v>
      </c>
      <c r="M574" s="44">
        <v>0</v>
      </c>
      <c r="N574" s="44">
        <v>12000</v>
      </c>
    </row>
    <row r="575" spans="6:14" x14ac:dyDescent="0.25">
      <c r="F575" s="31">
        <f t="shared" si="9"/>
        <v>570</v>
      </c>
      <c r="G575">
        <v>107</v>
      </c>
      <c r="H575">
        <v>5</v>
      </c>
      <c r="I575">
        <v>2</v>
      </c>
      <c r="J575">
        <v>100</v>
      </c>
      <c r="K575" s="44">
        <v>15000</v>
      </c>
      <c r="L575" s="44">
        <v>-3000</v>
      </c>
      <c r="M575" s="44">
        <v>-400</v>
      </c>
      <c r="N575" s="44">
        <v>11600</v>
      </c>
    </row>
    <row r="576" spans="6:14" x14ac:dyDescent="0.25">
      <c r="F576" s="31">
        <f t="shared" si="9"/>
        <v>571</v>
      </c>
      <c r="G576">
        <v>107</v>
      </c>
      <c r="H576">
        <v>4</v>
      </c>
      <c r="I576">
        <v>3</v>
      </c>
      <c r="J576">
        <v>100</v>
      </c>
      <c r="K576" s="44">
        <v>15000</v>
      </c>
      <c r="L576" s="44">
        <v>-3000</v>
      </c>
      <c r="M576" s="44">
        <v>-600</v>
      </c>
      <c r="N576" s="44">
        <v>11400</v>
      </c>
    </row>
    <row r="577" spans="6:14" x14ac:dyDescent="0.25">
      <c r="F577" s="31">
        <f t="shared" si="9"/>
        <v>572</v>
      </c>
      <c r="G577">
        <v>107</v>
      </c>
      <c r="H577">
        <v>3</v>
      </c>
      <c r="I577">
        <v>4</v>
      </c>
      <c r="J577">
        <v>100</v>
      </c>
      <c r="K577" s="44">
        <v>15000</v>
      </c>
      <c r="L577" s="44">
        <v>-3000</v>
      </c>
      <c r="M577" s="44">
        <v>-800</v>
      </c>
      <c r="N577" s="44">
        <v>11200</v>
      </c>
    </row>
    <row r="578" spans="6:14" x14ac:dyDescent="0.25">
      <c r="F578" s="31">
        <f t="shared" si="9"/>
        <v>573</v>
      </c>
      <c r="G578">
        <v>107</v>
      </c>
      <c r="H578">
        <v>3</v>
      </c>
      <c r="I578">
        <v>4</v>
      </c>
      <c r="J578">
        <v>100</v>
      </c>
      <c r="K578" s="44">
        <v>15000</v>
      </c>
      <c r="L578" s="44">
        <v>-3000</v>
      </c>
      <c r="M578" s="44">
        <v>-800</v>
      </c>
      <c r="N578" s="44">
        <v>11200</v>
      </c>
    </row>
    <row r="579" spans="6:14" x14ac:dyDescent="0.25">
      <c r="F579" s="31">
        <f t="shared" si="9"/>
        <v>574</v>
      </c>
      <c r="G579">
        <v>107</v>
      </c>
      <c r="H579">
        <v>5</v>
      </c>
      <c r="I579">
        <v>2</v>
      </c>
      <c r="J579">
        <v>100</v>
      </c>
      <c r="K579" s="44">
        <v>15000</v>
      </c>
      <c r="L579" s="44">
        <v>-3000</v>
      </c>
      <c r="M579" s="44">
        <v>-400</v>
      </c>
      <c r="N579" s="44">
        <v>11600</v>
      </c>
    </row>
    <row r="580" spans="6:14" x14ac:dyDescent="0.25">
      <c r="F580" s="31">
        <f t="shared" si="9"/>
        <v>575</v>
      </c>
      <c r="G580">
        <v>107</v>
      </c>
      <c r="H580">
        <v>7</v>
      </c>
      <c r="I580">
        <v>0</v>
      </c>
      <c r="J580">
        <v>100</v>
      </c>
      <c r="K580" s="44">
        <v>15000</v>
      </c>
      <c r="L580" s="44">
        <v>-3000</v>
      </c>
      <c r="M580" s="44">
        <v>0</v>
      </c>
      <c r="N580" s="44">
        <v>12000</v>
      </c>
    </row>
    <row r="581" spans="6:14" x14ac:dyDescent="0.25">
      <c r="F581" s="31">
        <f t="shared" si="9"/>
        <v>576</v>
      </c>
      <c r="G581">
        <v>107</v>
      </c>
      <c r="H581">
        <v>1</v>
      </c>
      <c r="I581">
        <v>6</v>
      </c>
      <c r="J581">
        <v>100</v>
      </c>
      <c r="K581" s="44">
        <v>15000</v>
      </c>
      <c r="L581" s="44">
        <v>-3000</v>
      </c>
      <c r="M581" s="44">
        <v>-1200</v>
      </c>
      <c r="N581" s="44">
        <v>10800</v>
      </c>
    </row>
    <row r="582" spans="6:14" x14ac:dyDescent="0.25">
      <c r="F582" s="31">
        <f t="shared" si="9"/>
        <v>577</v>
      </c>
      <c r="G582">
        <v>107</v>
      </c>
      <c r="H582">
        <v>7</v>
      </c>
      <c r="I582">
        <v>0</v>
      </c>
      <c r="J582">
        <v>100</v>
      </c>
      <c r="K582" s="44">
        <v>15000</v>
      </c>
      <c r="L582" s="44">
        <v>-3000</v>
      </c>
      <c r="M582" s="44">
        <v>0</v>
      </c>
      <c r="N582" s="44">
        <v>12000</v>
      </c>
    </row>
    <row r="583" spans="6:14" x14ac:dyDescent="0.25">
      <c r="F583" s="31">
        <f t="shared" si="9"/>
        <v>578</v>
      </c>
      <c r="G583">
        <v>107</v>
      </c>
      <c r="H583">
        <v>4</v>
      </c>
      <c r="I583">
        <v>3</v>
      </c>
      <c r="J583">
        <v>100</v>
      </c>
      <c r="K583" s="44">
        <v>15000</v>
      </c>
      <c r="L583" s="44">
        <v>-3000</v>
      </c>
      <c r="M583" s="44">
        <v>-600</v>
      </c>
      <c r="N583" s="44">
        <v>11400</v>
      </c>
    </row>
    <row r="584" spans="6:14" x14ac:dyDescent="0.25">
      <c r="F584" s="31">
        <f t="shared" ref="F584:F647" si="10">F583+1</f>
        <v>579</v>
      </c>
      <c r="G584">
        <v>107</v>
      </c>
      <c r="H584">
        <v>8</v>
      </c>
      <c r="I584">
        <v>0</v>
      </c>
      <c r="J584">
        <v>99</v>
      </c>
      <c r="K584" s="44">
        <v>14850</v>
      </c>
      <c r="L584" s="44">
        <v>-2970</v>
      </c>
      <c r="M584" s="44">
        <v>0</v>
      </c>
      <c r="N584" s="44">
        <v>11880</v>
      </c>
    </row>
    <row r="585" spans="6:14" x14ac:dyDescent="0.25">
      <c r="F585" s="31">
        <f t="shared" si="10"/>
        <v>580</v>
      </c>
      <c r="G585">
        <v>107</v>
      </c>
      <c r="H585">
        <v>7</v>
      </c>
      <c r="I585">
        <v>0</v>
      </c>
      <c r="J585">
        <v>100</v>
      </c>
      <c r="K585" s="44">
        <v>15000</v>
      </c>
      <c r="L585" s="44">
        <v>-3000</v>
      </c>
      <c r="M585" s="44">
        <v>0</v>
      </c>
      <c r="N585" s="44">
        <v>12000</v>
      </c>
    </row>
    <row r="586" spans="6:14" x14ac:dyDescent="0.25">
      <c r="F586" s="31">
        <f t="shared" si="10"/>
        <v>581</v>
      </c>
      <c r="G586">
        <v>107</v>
      </c>
      <c r="H586">
        <v>9</v>
      </c>
      <c r="I586">
        <v>0</v>
      </c>
      <c r="J586">
        <v>98</v>
      </c>
      <c r="K586" s="44">
        <v>14700</v>
      </c>
      <c r="L586" s="44">
        <v>-2940</v>
      </c>
      <c r="M586" s="44">
        <v>0</v>
      </c>
      <c r="N586" s="44">
        <v>11760</v>
      </c>
    </row>
    <row r="587" spans="6:14" x14ac:dyDescent="0.25">
      <c r="F587" s="31">
        <f t="shared" si="10"/>
        <v>582</v>
      </c>
      <c r="G587">
        <v>107</v>
      </c>
      <c r="H587">
        <v>7</v>
      </c>
      <c r="I587">
        <v>0</v>
      </c>
      <c r="J587">
        <v>100</v>
      </c>
      <c r="K587" s="44">
        <v>15000</v>
      </c>
      <c r="L587" s="44">
        <v>-3000</v>
      </c>
      <c r="M587" s="44">
        <v>0</v>
      </c>
      <c r="N587" s="44">
        <v>12000</v>
      </c>
    </row>
    <row r="588" spans="6:14" x14ac:dyDescent="0.25">
      <c r="F588" s="31">
        <f t="shared" si="10"/>
        <v>583</v>
      </c>
      <c r="G588">
        <v>107</v>
      </c>
      <c r="H588">
        <v>5</v>
      </c>
      <c r="I588">
        <v>2</v>
      </c>
      <c r="J588">
        <v>100</v>
      </c>
      <c r="K588" s="44">
        <v>15000</v>
      </c>
      <c r="L588" s="44">
        <v>-3000</v>
      </c>
      <c r="M588" s="44">
        <v>-400</v>
      </c>
      <c r="N588" s="44">
        <v>11600</v>
      </c>
    </row>
    <row r="589" spans="6:14" x14ac:dyDescent="0.25">
      <c r="F589" s="31">
        <f t="shared" si="10"/>
        <v>584</v>
      </c>
      <c r="G589">
        <v>107</v>
      </c>
      <c r="H589">
        <v>8</v>
      </c>
      <c r="I589">
        <v>0</v>
      </c>
      <c r="J589">
        <v>99</v>
      </c>
      <c r="K589" s="44">
        <v>14850</v>
      </c>
      <c r="L589" s="44">
        <v>-2970</v>
      </c>
      <c r="M589" s="44">
        <v>0</v>
      </c>
      <c r="N589" s="44">
        <v>11880</v>
      </c>
    </row>
    <row r="590" spans="6:14" x14ac:dyDescent="0.25">
      <c r="F590" s="31">
        <f t="shared" si="10"/>
        <v>585</v>
      </c>
      <c r="G590">
        <v>107</v>
      </c>
      <c r="H590">
        <v>4</v>
      </c>
      <c r="I590">
        <v>3</v>
      </c>
      <c r="J590">
        <v>100</v>
      </c>
      <c r="K590" s="44">
        <v>15000</v>
      </c>
      <c r="L590" s="44">
        <v>-3000</v>
      </c>
      <c r="M590" s="44">
        <v>-600</v>
      </c>
      <c r="N590" s="44">
        <v>11400</v>
      </c>
    </row>
    <row r="591" spans="6:14" x14ac:dyDescent="0.25">
      <c r="F591" s="31">
        <f t="shared" si="10"/>
        <v>586</v>
      </c>
      <c r="G591">
        <v>107</v>
      </c>
      <c r="H591">
        <v>8</v>
      </c>
      <c r="I591">
        <v>0</v>
      </c>
      <c r="J591">
        <v>99</v>
      </c>
      <c r="K591" s="44">
        <v>14850</v>
      </c>
      <c r="L591" s="44">
        <v>-2970</v>
      </c>
      <c r="M591" s="44">
        <v>0</v>
      </c>
      <c r="N591" s="44">
        <v>11880</v>
      </c>
    </row>
    <row r="592" spans="6:14" x14ac:dyDescent="0.25">
      <c r="F592" s="31">
        <f t="shared" si="10"/>
        <v>587</v>
      </c>
      <c r="G592">
        <v>107</v>
      </c>
      <c r="H592">
        <v>10</v>
      </c>
      <c r="I592">
        <v>0</v>
      </c>
      <c r="J592">
        <v>97</v>
      </c>
      <c r="K592" s="44">
        <v>14550</v>
      </c>
      <c r="L592" s="44">
        <v>-2910</v>
      </c>
      <c r="M592" s="44">
        <v>0</v>
      </c>
      <c r="N592" s="44">
        <v>11640</v>
      </c>
    </row>
    <row r="593" spans="6:14" x14ac:dyDescent="0.25">
      <c r="F593" s="31">
        <f t="shared" si="10"/>
        <v>588</v>
      </c>
      <c r="G593">
        <v>107</v>
      </c>
      <c r="H593">
        <v>3</v>
      </c>
      <c r="I593">
        <v>4</v>
      </c>
      <c r="J593">
        <v>100</v>
      </c>
      <c r="K593" s="44">
        <v>15000</v>
      </c>
      <c r="L593" s="44">
        <v>-3000</v>
      </c>
      <c r="M593" s="44">
        <v>-800</v>
      </c>
      <c r="N593" s="44">
        <v>11200</v>
      </c>
    </row>
    <row r="594" spans="6:14" x14ac:dyDescent="0.25">
      <c r="F594" s="31">
        <f t="shared" si="10"/>
        <v>589</v>
      </c>
      <c r="G594">
        <v>107</v>
      </c>
      <c r="H594">
        <v>5</v>
      </c>
      <c r="I594">
        <v>2</v>
      </c>
      <c r="J594">
        <v>100</v>
      </c>
      <c r="K594" s="44">
        <v>15000</v>
      </c>
      <c r="L594" s="44">
        <v>-3000</v>
      </c>
      <c r="M594" s="44">
        <v>-400</v>
      </c>
      <c r="N594" s="44">
        <v>11600</v>
      </c>
    </row>
    <row r="595" spans="6:14" x14ac:dyDescent="0.25">
      <c r="F595" s="31">
        <f t="shared" si="10"/>
        <v>590</v>
      </c>
      <c r="G595">
        <v>107</v>
      </c>
      <c r="H595">
        <v>10</v>
      </c>
      <c r="I595">
        <v>0</v>
      </c>
      <c r="J595">
        <v>97</v>
      </c>
      <c r="K595" s="44">
        <v>14550</v>
      </c>
      <c r="L595" s="44">
        <v>-2910</v>
      </c>
      <c r="M595" s="44">
        <v>0</v>
      </c>
      <c r="N595" s="44">
        <v>11640</v>
      </c>
    </row>
    <row r="596" spans="6:14" x14ac:dyDescent="0.25">
      <c r="F596" s="31">
        <f t="shared" si="10"/>
        <v>591</v>
      </c>
      <c r="G596">
        <v>107</v>
      </c>
      <c r="H596">
        <v>2</v>
      </c>
      <c r="I596">
        <v>5</v>
      </c>
      <c r="J596">
        <v>100</v>
      </c>
      <c r="K596" s="44">
        <v>15000</v>
      </c>
      <c r="L596" s="44">
        <v>-3000</v>
      </c>
      <c r="M596" s="44">
        <v>-1000</v>
      </c>
      <c r="N596" s="44">
        <v>11000</v>
      </c>
    </row>
    <row r="597" spans="6:14" x14ac:dyDescent="0.25">
      <c r="F597" s="31">
        <f t="shared" si="10"/>
        <v>592</v>
      </c>
      <c r="G597">
        <v>107</v>
      </c>
      <c r="H597">
        <v>10</v>
      </c>
      <c r="I597">
        <v>0</v>
      </c>
      <c r="J597">
        <v>97</v>
      </c>
      <c r="K597" s="44">
        <v>14550</v>
      </c>
      <c r="L597" s="44">
        <v>-2910</v>
      </c>
      <c r="M597" s="44">
        <v>0</v>
      </c>
      <c r="N597" s="44">
        <v>11640</v>
      </c>
    </row>
    <row r="598" spans="6:14" x14ac:dyDescent="0.25">
      <c r="F598" s="31">
        <f t="shared" si="10"/>
        <v>593</v>
      </c>
      <c r="G598">
        <v>107</v>
      </c>
      <c r="H598">
        <v>9</v>
      </c>
      <c r="I598">
        <v>0</v>
      </c>
      <c r="J598">
        <v>98</v>
      </c>
      <c r="K598" s="44">
        <v>14700</v>
      </c>
      <c r="L598" s="44">
        <v>-2940</v>
      </c>
      <c r="M598" s="44">
        <v>0</v>
      </c>
      <c r="N598" s="44">
        <v>11760</v>
      </c>
    </row>
    <row r="599" spans="6:14" x14ac:dyDescent="0.25">
      <c r="F599" s="31">
        <f t="shared" si="10"/>
        <v>594</v>
      </c>
      <c r="G599">
        <v>107</v>
      </c>
      <c r="H599">
        <v>7</v>
      </c>
      <c r="I599">
        <v>0</v>
      </c>
      <c r="J599">
        <v>100</v>
      </c>
      <c r="K599" s="44">
        <v>15000</v>
      </c>
      <c r="L599" s="44">
        <v>-3000</v>
      </c>
      <c r="M599" s="44">
        <v>0</v>
      </c>
      <c r="N599" s="44">
        <v>12000</v>
      </c>
    </row>
    <row r="600" spans="6:14" x14ac:dyDescent="0.25">
      <c r="F600" s="31">
        <f t="shared" si="10"/>
        <v>595</v>
      </c>
      <c r="G600">
        <v>107</v>
      </c>
      <c r="H600">
        <v>4</v>
      </c>
      <c r="I600">
        <v>3</v>
      </c>
      <c r="J600">
        <v>100</v>
      </c>
      <c r="K600" s="44">
        <v>15000</v>
      </c>
      <c r="L600" s="44">
        <v>-3000</v>
      </c>
      <c r="M600" s="44">
        <v>-600</v>
      </c>
      <c r="N600" s="44">
        <v>11400</v>
      </c>
    </row>
    <row r="601" spans="6:14" x14ac:dyDescent="0.25">
      <c r="F601" s="31">
        <f t="shared" si="10"/>
        <v>596</v>
      </c>
      <c r="G601">
        <v>107</v>
      </c>
      <c r="H601">
        <v>4</v>
      </c>
      <c r="I601">
        <v>3</v>
      </c>
      <c r="J601">
        <v>100</v>
      </c>
      <c r="K601" s="44">
        <v>15000</v>
      </c>
      <c r="L601" s="44">
        <v>-3000</v>
      </c>
      <c r="M601" s="44">
        <v>-600</v>
      </c>
      <c r="N601" s="44">
        <v>11400</v>
      </c>
    </row>
    <row r="602" spans="6:14" x14ac:dyDescent="0.25">
      <c r="F602" s="31">
        <f t="shared" si="10"/>
        <v>597</v>
      </c>
      <c r="G602">
        <v>107</v>
      </c>
      <c r="H602">
        <v>1</v>
      </c>
      <c r="I602">
        <v>6</v>
      </c>
      <c r="J602">
        <v>100</v>
      </c>
      <c r="K602" s="44">
        <v>15000</v>
      </c>
      <c r="L602" s="44">
        <v>-3000</v>
      </c>
      <c r="M602" s="44">
        <v>-1200</v>
      </c>
      <c r="N602" s="44">
        <v>10800</v>
      </c>
    </row>
    <row r="603" spans="6:14" x14ac:dyDescent="0.25">
      <c r="F603" s="31">
        <f t="shared" si="10"/>
        <v>598</v>
      </c>
      <c r="G603">
        <v>107</v>
      </c>
      <c r="H603">
        <v>7</v>
      </c>
      <c r="I603">
        <v>0</v>
      </c>
      <c r="J603">
        <v>100</v>
      </c>
      <c r="K603" s="44">
        <v>15000</v>
      </c>
      <c r="L603" s="44">
        <v>-3000</v>
      </c>
      <c r="M603" s="44">
        <v>0</v>
      </c>
      <c r="N603" s="44">
        <v>12000</v>
      </c>
    </row>
    <row r="604" spans="6:14" x14ac:dyDescent="0.25">
      <c r="F604" s="31">
        <f t="shared" si="10"/>
        <v>599</v>
      </c>
      <c r="G604">
        <v>107</v>
      </c>
      <c r="H604">
        <v>5</v>
      </c>
      <c r="I604">
        <v>2</v>
      </c>
      <c r="J604">
        <v>100</v>
      </c>
      <c r="K604" s="44">
        <v>15000</v>
      </c>
      <c r="L604" s="44">
        <v>-3000</v>
      </c>
      <c r="M604" s="44">
        <v>-400</v>
      </c>
      <c r="N604" s="44">
        <v>11600</v>
      </c>
    </row>
    <row r="605" spans="6:14" x14ac:dyDescent="0.25">
      <c r="F605" s="31">
        <f t="shared" si="10"/>
        <v>600</v>
      </c>
      <c r="G605">
        <v>107</v>
      </c>
      <c r="H605">
        <v>4</v>
      </c>
      <c r="I605">
        <v>3</v>
      </c>
      <c r="J605">
        <v>100</v>
      </c>
      <c r="K605" s="44">
        <v>15000</v>
      </c>
      <c r="L605" s="44">
        <v>-3000</v>
      </c>
      <c r="M605" s="44">
        <v>-600</v>
      </c>
      <c r="N605" s="44">
        <v>11400</v>
      </c>
    </row>
    <row r="606" spans="6:14" x14ac:dyDescent="0.25">
      <c r="F606" s="31">
        <f t="shared" si="10"/>
        <v>601</v>
      </c>
      <c r="G606">
        <v>107</v>
      </c>
      <c r="H606">
        <v>5</v>
      </c>
      <c r="I606">
        <v>2</v>
      </c>
      <c r="J606">
        <v>100</v>
      </c>
      <c r="K606" s="44">
        <v>15000</v>
      </c>
      <c r="L606" s="44">
        <v>-3000</v>
      </c>
      <c r="M606" s="44">
        <v>-400</v>
      </c>
      <c r="N606" s="44">
        <v>11600</v>
      </c>
    </row>
    <row r="607" spans="6:14" x14ac:dyDescent="0.25">
      <c r="F607" s="31">
        <f t="shared" si="10"/>
        <v>602</v>
      </c>
      <c r="G607">
        <v>107</v>
      </c>
      <c r="H607">
        <v>8</v>
      </c>
      <c r="I607">
        <v>0</v>
      </c>
      <c r="J607">
        <v>99</v>
      </c>
      <c r="K607" s="44">
        <v>14850</v>
      </c>
      <c r="L607" s="44">
        <v>-2970</v>
      </c>
      <c r="M607" s="44">
        <v>0</v>
      </c>
      <c r="N607" s="44">
        <v>11880</v>
      </c>
    </row>
    <row r="608" spans="6:14" x14ac:dyDescent="0.25">
      <c r="F608" s="31">
        <f t="shared" si="10"/>
        <v>603</v>
      </c>
      <c r="G608">
        <v>107</v>
      </c>
      <c r="H608">
        <v>4</v>
      </c>
      <c r="I608">
        <v>3</v>
      </c>
      <c r="J608">
        <v>100</v>
      </c>
      <c r="K608" s="44">
        <v>15000</v>
      </c>
      <c r="L608" s="44">
        <v>-3000</v>
      </c>
      <c r="M608" s="44">
        <v>-600</v>
      </c>
      <c r="N608" s="44">
        <v>11400</v>
      </c>
    </row>
    <row r="609" spans="6:14" x14ac:dyDescent="0.25">
      <c r="F609" s="31">
        <f t="shared" si="10"/>
        <v>604</v>
      </c>
      <c r="G609">
        <v>107</v>
      </c>
      <c r="H609">
        <v>1</v>
      </c>
      <c r="I609">
        <v>6</v>
      </c>
      <c r="J609">
        <v>100</v>
      </c>
      <c r="K609" s="44">
        <v>15000</v>
      </c>
      <c r="L609" s="44">
        <v>-3000</v>
      </c>
      <c r="M609" s="44">
        <v>-1200</v>
      </c>
      <c r="N609" s="44">
        <v>10800</v>
      </c>
    </row>
    <row r="610" spans="6:14" x14ac:dyDescent="0.25">
      <c r="F610" s="31">
        <f t="shared" si="10"/>
        <v>605</v>
      </c>
      <c r="G610">
        <v>107</v>
      </c>
      <c r="H610">
        <v>6</v>
      </c>
      <c r="I610">
        <v>1</v>
      </c>
      <c r="J610">
        <v>100</v>
      </c>
      <c r="K610" s="44">
        <v>15000</v>
      </c>
      <c r="L610" s="44">
        <v>-3000</v>
      </c>
      <c r="M610" s="44">
        <v>-200</v>
      </c>
      <c r="N610" s="44">
        <v>11800</v>
      </c>
    </row>
    <row r="611" spans="6:14" x14ac:dyDescent="0.25">
      <c r="F611" s="31">
        <f t="shared" si="10"/>
        <v>606</v>
      </c>
      <c r="G611">
        <v>107</v>
      </c>
      <c r="H611">
        <v>5</v>
      </c>
      <c r="I611">
        <v>2</v>
      </c>
      <c r="J611">
        <v>100</v>
      </c>
      <c r="K611" s="44">
        <v>15000</v>
      </c>
      <c r="L611" s="44">
        <v>-3000</v>
      </c>
      <c r="M611" s="44">
        <v>-400</v>
      </c>
      <c r="N611" s="44">
        <v>11600</v>
      </c>
    </row>
    <row r="612" spans="6:14" x14ac:dyDescent="0.25">
      <c r="F612" s="31">
        <f t="shared" si="10"/>
        <v>607</v>
      </c>
      <c r="G612">
        <v>107</v>
      </c>
      <c r="H612">
        <v>6</v>
      </c>
      <c r="I612">
        <v>1</v>
      </c>
      <c r="J612">
        <v>100</v>
      </c>
      <c r="K612" s="44">
        <v>15000</v>
      </c>
      <c r="L612" s="44">
        <v>-3000</v>
      </c>
      <c r="M612" s="44">
        <v>-200</v>
      </c>
      <c r="N612" s="44">
        <v>11800</v>
      </c>
    </row>
    <row r="613" spans="6:14" x14ac:dyDescent="0.25">
      <c r="F613" s="31">
        <f t="shared" si="10"/>
        <v>608</v>
      </c>
      <c r="G613">
        <v>107</v>
      </c>
      <c r="H613">
        <v>5</v>
      </c>
      <c r="I613">
        <v>2</v>
      </c>
      <c r="J613">
        <v>100</v>
      </c>
      <c r="K613" s="44">
        <v>15000</v>
      </c>
      <c r="L613" s="44">
        <v>-3000</v>
      </c>
      <c r="M613" s="44">
        <v>-400</v>
      </c>
      <c r="N613" s="44">
        <v>11600</v>
      </c>
    </row>
    <row r="614" spans="6:14" x14ac:dyDescent="0.25">
      <c r="F614" s="31">
        <f t="shared" si="10"/>
        <v>609</v>
      </c>
      <c r="G614">
        <v>107</v>
      </c>
      <c r="H614">
        <v>5</v>
      </c>
      <c r="I614">
        <v>2</v>
      </c>
      <c r="J614">
        <v>100</v>
      </c>
      <c r="K614" s="44">
        <v>15000</v>
      </c>
      <c r="L614" s="44">
        <v>-3000</v>
      </c>
      <c r="M614" s="44">
        <v>-400</v>
      </c>
      <c r="N614" s="44">
        <v>11600</v>
      </c>
    </row>
    <row r="615" spans="6:14" x14ac:dyDescent="0.25">
      <c r="F615" s="31">
        <f t="shared" si="10"/>
        <v>610</v>
      </c>
      <c r="G615">
        <v>107</v>
      </c>
      <c r="H615">
        <v>6</v>
      </c>
      <c r="I615">
        <v>1</v>
      </c>
      <c r="J615">
        <v>100</v>
      </c>
      <c r="K615" s="44">
        <v>15000</v>
      </c>
      <c r="L615" s="44">
        <v>-3000</v>
      </c>
      <c r="M615" s="44">
        <v>-200</v>
      </c>
      <c r="N615" s="44">
        <v>11800</v>
      </c>
    </row>
    <row r="616" spans="6:14" x14ac:dyDescent="0.25">
      <c r="F616" s="31">
        <f t="shared" si="10"/>
        <v>611</v>
      </c>
      <c r="G616">
        <v>107</v>
      </c>
      <c r="H616">
        <v>4</v>
      </c>
      <c r="I616">
        <v>3</v>
      </c>
      <c r="J616">
        <v>100</v>
      </c>
      <c r="K616" s="44">
        <v>15000</v>
      </c>
      <c r="L616" s="44">
        <v>-3000</v>
      </c>
      <c r="M616" s="44">
        <v>-600</v>
      </c>
      <c r="N616" s="44">
        <v>11400</v>
      </c>
    </row>
    <row r="617" spans="6:14" x14ac:dyDescent="0.25">
      <c r="F617" s="31">
        <f t="shared" si="10"/>
        <v>612</v>
      </c>
      <c r="G617">
        <v>107</v>
      </c>
      <c r="H617">
        <v>6</v>
      </c>
      <c r="I617">
        <v>1</v>
      </c>
      <c r="J617">
        <v>100</v>
      </c>
      <c r="K617" s="44">
        <v>15000</v>
      </c>
      <c r="L617" s="44">
        <v>-3000</v>
      </c>
      <c r="M617" s="44">
        <v>-200</v>
      </c>
      <c r="N617" s="44">
        <v>11800</v>
      </c>
    </row>
    <row r="618" spans="6:14" x14ac:dyDescent="0.25">
      <c r="F618" s="31">
        <f t="shared" si="10"/>
        <v>613</v>
      </c>
      <c r="G618">
        <v>107</v>
      </c>
      <c r="H618">
        <v>3</v>
      </c>
      <c r="I618">
        <v>4</v>
      </c>
      <c r="J618">
        <v>100</v>
      </c>
      <c r="K618" s="44">
        <v>15000</v>
      </c>
      <c r="L618" s="44">
        <v>-3000</v>
      </c>
      <c r="M618" s="44">
        <v>-800</v>
      </c>
      <c r="N618" s="44">
        <v>11200</v>
      </c>
    </row>
    <row r="619" spans="6:14" x14ac:dyDescent="0.25">
      <c r="F619" s="31">
        <f t="shared" si="10"/>
        <v>614</v>
      </c>
      <c r="G619">
        <v>107</v>
      </c>
      <c r="H619">
        <v>3</v>
      </c>
      <c r="I619">
        <v>4</v>
      </c>
      <c r="J619">
        <v>100</v>
      </c>
      <c r="K619" s="44">
        <v>15000</v>
      </c>
      <c r="L619" s="44">
        <v>-3000</v>
      </c>
      <c r="M619" s="44">
        <v>-800</v>
      </c>
      <c r="N619" s="44">
        <v>11200</v>
      </c>
    </row>
    <row r="620" spans="6:14" x14ac:dyDescent="0.25">
      <c r="F620" s="31">
        <f t="shared" si="10"/>
        <v>615</v>
      </c>
      <c r="G620">
        <v>107</v>
      </c>
      <c r="H620">
        <v>9</v>
      </c>
      <c r="I620">
        <v>0</v>
      </c>
      <c r="J620">
        <v>98</v>
      </c>
      <c r="K620" s="44">
        <v>14700</v>
      </c>
      <c r="L620" s="44">
        <v>-2940</v>
      </c>
      <c r="M620" s="44">
        <v>0</v>
      </c>
      <c r="N620" s="44">
        <v>11760</v>
      </c>
    </row>
    <row r="621" spans="6:14" x14ac:dyDescent="0.25">
      <c r="F621" s="31">
        <f t="shared" si="10"/>
        <v>616</v>
      </c>
      <c r="G621">
        <v>107</v>
      </c>
      <c r="H621">
        <v>2</v>
      </c>
      <c r="I621">
        <v>5</v>
      </c>
      <c r="J621">
        <v>100</v>
      </c>
      <c r="K621" s="44">
        <v>15000</v>
      </c>
      <c r="L621" s="44">
        <v>-3000</v>
      </c>
      <c r="M621" s="44">
        <v>-1000</v>
      </c>
      <c r="N621" s="44">
        <v>11000</v>
      </c>
    </row>
    <row r="622" spans="6:14" x14ac:dyDescent="0.25">
      <c r="F622" s="31">
        <f t="shared" si="10"/>
        <v>617</v>
      </c>
      <c r="G622">
        <v>107</v>
      </c>
      <c r="H622">
        <v>4</v>
      </c>
      <c r="I622">
        <v>3</v>
      </c>
      <c r="J622">
        <v>100</v>
      </c>
      <c r="K622" s="44">
        <v>15000</v>
      </c>
      <c r="L622" s="44">
        <v>-3000</v>
      </c>
      <c r="M622" s="44">
        <v>-600</v>
      </c>
      <c r="N622" s="44">
        <v>11400</v>
      </c>
    </row>
    <row r="623" spans="6:14" x14ac:dyDescent="0.25">
      <c r="F623" s="31">
        <f t="shared" si="10"/>
        <v>618</v>
      </c>
      <c r="G623">
        <v>107</v>
      </c>
      <c r="H623">
        <v>4</v>
      </c>
      <c r="I623">
        <v>3</v>
      </c>
      <c r="J623">
        <v>100</v>
      </c>
      <c r="K623" s="44">
        <v>15000</v>
      </c>
      <c r="L623" s="44">
        <v>-3000</v>
      </c>
      <c r="M623" s="44">
        <v>-600</v>
      </c>
      <c r="N623" s="44">
        <v>11400</v>
      </c>
    </row>
    <row r="624" spans="6:14" x14ac:dyDescent="0.25">
      <c r="F624" s="31">
        <f t="shared" si="10"/>
        <v>619</v>
      </c>
      <c r="G624">
        <v>107</v>
      </c>
      <c r="H624">
        <v>6</v>
      </c>
      <c r="I624">
        <v>1</v>
      </c>
      <c r="J624">
        <v>100</v>
      </c>
      <c r="K624" s="44">
        <v>15000</v>
      </c>
      <c r="L624" s="44">
        <v>-3000</v>
      </c>
      <c r="M624" s="44">
        <v>-200</v>
      </c>
      <c r="N624" s="44">
        <v>11800</v>
      </c>
    </row>
    <row r="625" spans="6:14" x14ac:dyDescent="0.25">
      <c r="F625" s="31">
        <f t="shared" si="10"/>
        <v>620</v>
      </c>
      <c r="G625">
        <v>107</v>
      </c>
      <c r="H625">
        <v>7</v>
      </c>
      <c r="I625">
        <v>0</v>
      </c>
      <c r="J625">
        <v>100</v>
      </c>
      <c r="K625" s="44">
        <v>15000</v>
      </c>
      <c r="L625" s="44">
        <v>-3000</v>
      </c>
      <c r="M625" s="44">
        <v>0</v>
      </c>
      <c r="N625" s="44">
        <v>12000</v>
      </c>
    </row>
    <row r="626" spans="6:14" x14ac:dyDescent="0.25">
      <c r="F626" s="31">
        <f t="shared" si="10"/>
        <v>621</v>
      </c>
      <c r="G626">
        <v>107</v>
      </c>
      <c r="H626">
        <v>4</v>
      </c>
      <c r="I626">
        <v>3</v>
      </c>
      <c r="J626">
        <v>100</v>
      </c>
      <c r="K626" s="44">
        <v>15000</v>
      </c>
      <c r="L626" s="44">
        <v>-3000</v>
      </c>
      <c r="M626" s="44">
        <v>-600</v>
      </c>
      <c r="N626" s="44">
        <v>11400</v>
      </c>
    </row>
    <row r="627" spans="6:14" x14ac:dyDescent="0.25">
      <c r="F627" s="31">
        <f t="shared" si="10"/>
        <v>622</v>
      </c>
      <c r="G627">
        <v>107</v>
      </c>
      <c r="H627">
        <v>3</v>
      </c>
      <c r="I627">
        <v>4</v>
      </c>
      <c r="J627">
        <v>100</v>
      </c>
      <c r="K627" s="44">
        <v>15000</v>
      </c>
      <c r="L627" s="44">
        <v>-3000</v>
      </c>
      <c r="M627" s="44">
        <v>-800</v>
      </c>
      <c r="N627" s="44">
        <v>11200</v>
      </c>
    </row>
    <row r="628" spans="6:14" x14ac:dyDescent="0.25">
      <c r="F628" s="31">
        <f t="shared" si="10"/>
        <v>623</v>
      </c>
      <c r="G628">
        <v>107</v>
      </c>
      <c r="H628">
        <v>5</v>
      </c>
      <c r="I628">
        <v>2</v>
      </c>
      <c r="J628">
        <v>100</v>
      </c>
      <c r="K628" s="44">
        <v>15000</v>
      </c>
      <c r="L628" s="44">
        <v>-3000</v>
      </c>
      <c r="M628" s="44">
        <v>-400</v>
      </c>
      <c r="N628" s="44">
        <v>11600</v>
      </c>
    </row>
    <row r="629" spans="6:14" x14ac:dyDescent="0.25">
      <c r="F629" s="31">
        <f t="shared" si="10"/>
        <v>624</v>
      </c>
      <c r="G629">
        <v>107</v>
      </c>
      <c r="H629">
        <v>3</v>
      </c>
      <c r="I629">
        <v>4</v>
      </c>
      <c r="J629">
        <v>100</v>
      </c>
      <c r="K629" s="44">
        <v>15000</v>
      </c>
      <c r="L629" s="44">
        <v>-3000</v>
      </c>
      <c r="M629" s="44">
        <v>-800</v>
      </c>
      <c r="N629" s="44">
        <v>11200</v>
      </c>
    </row>
    <row r="630" spans="6:14" x14ac:dyDescent="0.25">
      <c r="F630" s="31">
        <f t="shared" si="10"/>
        <v>625</v>
      </c>
      <c r="G630">
        <v>107</v>
      </c>
      <c r="H630">
        <v>6</v>
      </c>
      <c r="I630">
        <v>1</v>
      </c>
      <c r="J630">
        <v>100</v>
      </c>
      <c r="K630" s="44">
        <v>15000</v>
      </c>
      <c r="L630" s="44">
        <v>-3000</v>
      </c>
      <c r="M630" s="44">
        <v>-200</v>
      </c>
      <c r="N630" s="44">
        <v>11800</v>
      </c>
    </row>
    <row r="631" spans="6:14" x14ac:dyDescent="0.25">
      <c r="F631" s="31">
        <f t="shared" si="10"/>
        <v>626</v>
      </c>
      <c r="G631">
        <v>107</v>
      </c>
      <c r="H631">
        <v>6</v>
      </c>
      <c r="I631">
        <v>1</v>
      </c>
      <c r="J631">
        <v>100</v>
      </c>
      <c r="K631" s="44">
        <v>15000</v>
      </c>
      <c r="L631" s="44">
        <v>-3000</v>
      </c>
      <c r="M631" s="44">
        <v>-200</v>
      </c>
      <c r="N631" s="44">
        <v>11800</v>
      </c>
    </row>
    <row r="632" spans="6:14" x14ac:dyDescent="0.25">
      <c r="F632" s="31">
        <f t="shared" si="10"/>
        <v>627</v>
      </c>
      <c r="G632">
        <v>107</v>
      </c>
      <c r="H632">
        <v>4</v>
      </c>
      <c r="I632">
        <v>3</v>
      </c>
      <c r="J632">
        <v>100</v>
      </c>
      <c r="K632" s="44">
        <v>15000</v>
      </c>
      <c r="L632" s="44">
        <v>-3000</v>
      </c>
      <c r="M632" s="44">
        <v>-600</v>
      </c>
      <c r="N632" s="44">
        <v>11400</v>
      </c>
    </row>
    <row r="633" spans="6:14" x14ac:dyDescent="0.25">
      <c r="F633" s="31">
        <f t="shared" si="10"/>
        <v>628</v>
      </c>
      <c r="G633">
        <v>107</v>
      </c>
      <c r="H633">
        <v>7</v>
      </c>
      <c r="I633">
        <v>0</v>
      </c>
      <c r="J633">
        <v>100</v>
      </c>
      <c r="K633" s="44">
        <v>15000</v>
      </c>
      <c r="L633" s="44">
        <v>-3000</v>
      </c>
      <c r="M633" s="44">
        <v>0</v>
      </c>
      <c r="N633" s="44">
        <v>12000</v>
      </c>
    </row>
    <row r="634" spans="6:14" x14ac:dyDescent="0.25">
      <c r="F634" s="31">
        <f t="shared" si="10"/>
        <v>629</v>
      </c>
      <c r="G634">
        <v>107</v>
      </c>
      <c r="H634">
        <v>1</v>
      </c>
      <c r="I634">
        <v>6</v>
      </c>
      <c r="J634">
        <v>100</v>
      </c>
      <c r="K634" s="44">
        <v>15000</v>
      </c>
      <c r="L634" s="44">
        <v>-3000</v>
      </c>
      <c r="M634" s="44">
        <v>-1200</v>
      </c>
      <c r="N634" s="44">
        <v>10800</v>
      </c>
    </row>
    <row r="635" spans="6:14" x14ac:dyDescent="0.25">
      <c r="F635" s="31">
        <f t="shared" si="10"/>
        <v>630</v>
      </c>
      <c r="G635">
        <v>107</v>
      </c>
      <c r="H635">
        <v>4</v>
      </c>
      <c r="I635">
        <v>3</v>
      </c>
      <c r="J635">
        <v>100</v>
      </c>
      <c r="K635" s="44">
        <v>15000</v>
      </c>
      <c r="L635" s="44">
        <v>-3000</v>
      </c>
      <c r="M635" s="44">
        <v>-600</v>
      </c>
      <c r="N635" s="44">
        <v>11400</v>
      </c>
    </row>
    <row r="636" spans="6:14" x14ac:dyDescent="0.25">
      <c r="F636" s="31">
        <f t="shared" si="10"/>
        <v>631</v>
      </c>
      <c r="G636">
        <v>107</v>
      </c>
      <c r="H636">
        <v>3</v>
      </c>
      <c r="I636">
        <v>4</v>
      </c>
      <c r="J636">
        <v>100</v>
      </c>
      <c r="K636" s="44">
        <v>15000</v>
      </c>
      <c r="L636" s="44">
        <v>-3000</v>
      </c>
      <c r="M636" s="44">
        <v>-800</v>
      </c>
      <c r="N636" s="44">
        <v>11200</v>
      </c>
    </row>
    <row r="637" spans="6:14" x14ac:dyDescent="0.25">
      <c r="F637" s="31">
        <f t="shared" si="10"/>
        <v>632</v>
      </c>
      <c r="G637">
        <v>107</v>
      </c>
      <c r="H637">
        <v>4</v>
      </c>
      <c r="I637">
        <v>3</v>
      </c>
      <c r="J637">
        <v>100</v>
      </c>
      <c r="K637" s="44">
        <v>15000</v>
      </c>
      <c r="L637" s="44">
        <v>-3000</v>
      </c>
      <c r="M637" s="44">
        <v>-600</v>
      </c>
      <c r="N637" s="44">
        <v>11400</v>
      </c>
    </row>
    <row r="638" spans="6:14" x14ac:dyDescent="0.25">
      <c r="F638" s="31">
        <f t="shared" si="10"/>
        <v>633</v>
      </c>
      <c r="G638">
        <v>107</v>
      </c>
      <c r="H638">
        <v>6</v>
      </c>
      <c r="I638">
        <v>1</v>
      </c>
      <c r="J638">
        <v>100</v>
      </c>
      <c r="K638" s="44">
        <v>15000</v>
      </c>
      <c r="L638" s="44">
        <v>-3000</v>
      </c>
      <c r="M638" s="44">
        <v>-200</v>
      </c>
      <c r="N638" s="44">
        <v>11800</v>
      </c>
    </row>
    <row r="639" spans="6:14" x14ac:dyDescent="0.25">
      <c r="F639" s="31">
        <f t="shared" si="10"/>
        <v>634</v>
      </c>
      <c r="G639">
        <v>107</v>
      </c>
      <c r="H639">
        <v>3</v>
      </c>
      <c r="I639">
        <v>4</v>
      </c>
      <c r="J639">
        <v>100</v>
      </c>
      <c r="K639" s="44">
        <v>15000</v>
      </c>
      <c r="L639" s="44">
        <v>-3000</v>
      </c>
      <c r="M639" s="44">
        <v>-800</v>
      </c>
      <c r="N639" s="44">
        <v>11200</v>
      </c>
    </row>
    <row r="640" spans="6:14" x14ac:dyDescent="0.25">
      <c r="F640" s="31">
        <f t="shared" si="10"/>
        <v>635</v>
      </c>
      <c r="G640">
        <v>107</v>
      </c>
      <c r="H640">
        <v>7</v>
      </c>
      <c r="I640">
        <v>0</v>
      </c>
      <c r="J640">
        <v>100</v>
      </c>
      <c r="K640" s="44">
        <v>15000</v>
      </c>
      <c r="L640" s="44">
        <v>-3000</v>
      </c>
      <c r="M640" s="44">
        <v>0</v>
      </c>
      <c r="N640" s="44">
        <v>12000</v>
      </c>
    </row>
    <row r="641" spans="6:14" x14ac:dyDescent="0.25">
      <c r="F641" s="31">
        <f t="shared" si="10"/>
        <v>636</v>
      </c>
      <c r="G641">
        <v>107</v>
      </c>
      <c r="H641">
        <v>6</v>
      </c>
      <c r="I641">
        <v>1</v>
      </c>
      <c r="J641">
        <v>100</v>
      </c>
      <c r="K641" s="44">
        <v>15000</v>
      </c>
      <c r="L641" s="44">
        <v>-3000</v>
      </c>
      <c r="M641" s="44">
        <v>-200</v>
      </c>
      <c r="N641" s="44">
        <v>11800</v>
      </c>
    </row>
    <row r="642" spans="6:14" x14ac:dyDescent="0.25">
      <c r="F642" s="31">
        <f t="shared" si="10"/>
        <v>637</v>
      </c>
      <c r="G642">
        <v>107</v>
      </c>
      <c r="H642">
        <v>5</v>
      </c>
      <c r="I642">
        <v>2</v>
      </c>
      <c r="J642">
        <v>100</v>
      </c>
      <c r="K642" s="44">
        <v>15000</v>
      </c>
      <c r="L642" s="44">
        <v>-3000</v>
      </c>
      <c r="M642" s="44">
        <v>-400</v>
      </c>
      <c r="N642" s="44">
        <v>11600</v>
      </c>
    </row>
    <row r="643" spans="6:14" x14ac:dyDescent="0.25">
      <c r="F643" s="31">
        <f t="shared" si="10"/>
        <v>638</v>
      </c>
      <c r="G643">
        <v>107</v>
      </c>
      <c r="H643">
        <v>3</v>
      </c>
      <c r="I643">
        <v>4</v>
      </c>
      <c r="J643">
        <v>100</v>
      </c>
      <c r="K643" s="44">
        <v>15000</v>
      </c>
      <c r="L643" s="44">
        <v>-3000</v>
      </c>
      <c r="M643" s="44">
        <v>-800</v>
      </c>
      <c r="N643" s="44">
        <v>11200</v>
      </c>
    </row>
    <row r="644" spans="6:14" x14ac:dyDescent="0.25">
      <c r="F644" s="31">
        <f t="shared" si="10"/>
        <v>639</v>
      </c>
      <c r="G644">
        <v>107</v>
      </c>
      <c r="H644">
        <v>4</v>
      </c>
      <c r="I644">
        <v>3</v>
      </c>
      <c r="J644">
        <v>100</v>
      </c>
      <c r="K644" s="44">
        <v>15000</v>
      </c>
      <c r="L644" s="44">
        <v>-3000</v>
      </c>
      <c r="M644" s="44">
        <v>-600</v>
      </c>
      <c r="N644" s="44">
        <v>11400</v>
      </c>
    </row>
    <row r="645" spans="6:14" x14ac:dyDescent="0.25">
      <c r="F645" s="31">
        <f t="shared" si="10"/>
        <v>640</v>
      </c>
      <c r="G645">
        <v>107</v>
      </c>
      <c r="H645">
        <v>1</v>
      </c>
      <c r="I645">
        <v>6</v>
      </c>
      <c r="J645">
        <v>100</v>
      </c>
      <c r="K645" s="44">
        <v>15000</v>
      </c>
      <c r="L645" s="44">
        <v>-3000</v>
      </c>
      <c r="M645" s="44">
        <v>-1200</v>
      </c>
      <c r="N645" s="44">
        <v>10800</v>
      </c>
    </row>
    <row r="646" spans="6:14" x14ac:dyDescent="0.25">
      <c r="F646" s="31">
        <f t="shared" si="10"/>
        <v>641</v>
      </c>
      <c r="G646">
        <v>107</v>
      </c>
      <c r="H646">
        <v>4</v>
      </c>
      <c r="I646">
        <v>3</v>
      </c>
      <c r="J646">
        <v>100</v>
      </c>
      <c r="K646" s="44">
        <v>15000</v>
      </c>
      <c r="L646" s="44">
        <v>-3000</v>
      </c>
      <c r="M646" s="44">
        <v>-600</v>
      </c>
      <c r="N646" s="44">
        <v>11400</v>
      </c>
    </row>
    <row r="647" spans="6:14" x14ac:dyDescent="0.25">
      <c r="F647" s="31">
        <f t="shared" si="10"/>
        <v>642</v>
      </c>
      <c r="G647">
        <v>107</v>
      </c>
      <c r="H647">
        <v>6</v>
      </c>
      <c r="I647">
        <v>1</v>
      </c>
      <c r="J647">
        <v>100</v>
      </c>
      <c r="K647" s="44">
        <v>15000</v>
      </c>
      <c r="L647" s="44">
        <v>-3000</v>
      </c>
      <c r="M647" s="44">
        <v>-200</v>
      </c>
      <c r="N647" s="44">
        <v>11800</v>
      </c>
    </row>
    <row r="648" spans="6:14" x14ac:dyDescent="0.25">
      <c r="F648" s="31">
        <f t="shared" ref="F648:F711" si="11">F647+1</f>
        <v>643</v>
      </c>
      <c r="G648">
        <v>107</v>
      </c>
      <c r="H648">
        <v>5</v>
      </c>
      <c r="I648">
        <v>2</v>
      </c>
      <c r="J648">
        <v>100</v>
      </c>
      <c r="K648" s="44">
        <v>15000</v>
      </c>
      <c r="L648" s="44">
        <v>-3000</v>
      </c>
      <c r="M648" s="44">
        <v>-400</v>
      </c>
      <c r="N648" s="44">
        <v>11600</v>
      </c>
    </row>
    <row r="649" spans="6:14" x14ac:dyDescent="0.25">
      <c r="F649" s="31">
        <f t="shared" si="11"/>
        <v>644</v>
      </c>
      <c r="G649">
        <v>107</v>
      </c>
      <c r="H649">
        <v>4</v>
      </c>
      <c r="I649">
        <v>3</v>
      </c>
      <c r="J649">
        <v>100</v>
      </c>
      <c r="K649" s="44">
        <v>15000</v>
      </c>
      <c r="L649" s="44">
        <v>-3000</v>
      </c>
      <c r="M649" s="44">
        <v>-600</v>
      </c>
      <c r="N649" s="44">
        <v>11400</v>
      </c>
    </row>
    <row r="650" spans="6:14" x14ac:dyDescent="0.25">
      <c r="F650" s="31">
        <f t="shared" si="11"/>
        <v>645</v>
      </c>
      <c r="G650">
        <v>107</v>
      </c>
      <c r="H650">
        <v>6</v>
      </c>
      <c r="I650">
        <v>1</v>
      </c>
      <c r="J650">
        <v>100</v>
      </c>
      <c r="K650" s="44">
        <v>15000</v>
      </c>
      <c r="L650" s="44">
        <v>-3000</v>
      </c>
      <c r="M650" s="44">
        <v>-200</v>
      </c>
      <c r="N650" s="44">
        <v>11800</v>
      </c>
    </row>
    <row r="651" spans="6:14" x14ac:dyDescent="0.25">
      <c r="F651" s="31">
        <f t="shared" si="11"/>
        <v>646</v>
      </c>
      <c r="G651">
        <v>107</v>
      </c>
      <c r="H651">
        <v>10</v>
      </c>
      <c r="I651">
        <v>0</v>
      </c>
      <c r="J651">
        <v>97</v>
      </c>
      <c r="K651" s="44">
        <v>14550</v>
      </c>
      <c r="L651" s="44">
        <v>-2910</v>
      </c>
      <c r="M651" s="44">
        <v>0</v>
      </c>
      <c r="N651" s="44">
        <v>11640</v>
      </c>
    </row>
    <row r="652" spans="6:14" x14ac:dyDescent="0.25">
      <c r="F652" s="31">
        <f t="shared" si="11"/>
        <v>647</v>
      </c>
      <c r="G652">
        <v>107</v>
      </c>
      <c r="H652">
        <v>5</v>
      </c>
      <c r="I652">
        <v>2</v>
      </c>
      <c r="J652">
        <v>100</v>
      </c>
      <c r="K652" s="44">
        <v>15000</v>
      </c>
      <c r="L652" s="44">
        <v>-3000</v>
      </c>
      <c r="M652" s="44">
        <v>-400</v>
      </c>
      <c r="N652" s="44">
        <v>11600</v>
      </c>
    </row>
    <row r="653" spans="6:14" x14ac:dyDescent="0.25">
      <c r="F653" s="31">
        <f t="shared" si="11"/>
        <v>648</v>
      </c>
      <c r="G653">
        <v>107</v>
      </c>
      <c r="H653">
        <v>5</v>
      </c>
      <c r="I653">
        <v>2</v>
      </c>
      <c r="J653">
        <v>100</v>
      </c>
      <c r="K653" s="44">
        <v>15000</v>
      </c>
      <c r="L653" s="44">
        <v>-3000</v>
      </c>
      <c r="M653" s="44">
        <v>-400</v>
      </c>
      <c r="N653" s="44">
        <v>11600</v>
      </c>
    </row>
    <row r="654" spans="6:14" x14ac:dyDescent="0.25">
      <c r="F654" s="31">
        <f t="shared" si="11"/>
        <v>649</v>
      </c>
      <c r="G654">
        <v>107</v>
      </c>
      <c r="H654">
        <v>7</v>
      </c>
      <c r="I654">
        <v>0</v>
      </c>
      <c r="J654">
        <v>100</v>
      </c>
      <c r="K654" s="44">
        <v>15000</v>
      </c>
      <c r="L654" s="44">
        <v>-3000</v>
      </c>
      <c r="M654" s="44">
        <v>0</v>
      </c>
      <c r="N654" s="44">
        <v>12000</v>
      </c>
    </row>
    <row r="655" spans="6:14" x14ac:dyDescent="0.25">
      <c r="F655" s="31">
        <f t="shared" si="11"/>
        <v>650</v>
      </c>
      <c r="G655">
        <v>107</v>
      </c>
      <c r="H655">
        <v>5</v>
      </c>
      <c r="I655">
        <v>2</v>
      </c>
      <c r="J655">
        <v>100</v>
      </c>
      <c r="K655" s="44">
        <v>15000</v>
      </c>
      <c r="L655" s="44">
        <v>-3000</v>
      </c>
      <c r="M655" s="44">
        <v>-400</v>
      </c>
      <c r="N655" s="44">
        <v>11600</v>
      </c>
    </row>
    <row r="656" spans="6:14" x14ac:dyDescent="0.25">
      <c r="F656" s="31">
        <f t="shared" si="11"/>
        <v>651</v>
      </c>
      <c r="G656">
        <v>107</v>
      </c>
      <c r="H656">
        <v>5</v>
      </c>
      <c r="I656">
        <v>2</v>
      </c>
      <c r="J656">
        <v>100</v>
      </c>
      <c r="K656" s="44">
        <v>15000</v>
      </c>
      <c r="L656" s="44">
        <v>-3000</v>
      </c>
      <c r="M656" s="44">
        <v>-400</v>
      </c>
      <c r="N656" s="44">
        <v>11600</v>
      </c>
    </row>
    <row r="657" spans="6:14" x14ac:dyDescent="0.25">
      <c r="F657" s="31">
        <f t="shared" si="11"/>
        <v>652</v>
      </c>
      <c r="G657">
        <v>107</v>
      </c>
      <c r="H657">
        <v>6</v>
      </c>
      <c r="I657">
        <v>1</v>
      </c>
      <c r="J657">
        <v>100</v>
      </c>
      <c r="K657" s="44">
        <v>15000</v>
      </c>
      <c r="L657" s="44">
        <v>-3000</v>
      </c>
      <c r="M657" s="44">
        <v>-200</v>
      </c>
      <c r="N657" s="44">
        <v>11800</v>
      </c>
    </row>
    <row r="658" spans="6:14" x14ac:dyDescent="0.25">
      <c r="F658" s="31">
        <f t="shared" si="11"/>
        <v>653</v>
      </c>
      <c r="G658">
        <v>107</v>
      </c>
      <c r="H658">
        <v>3</v>
      </c>
      <c r="I658">
        <v>4</v>
      </c>
      <c r="J658">
        <v>100</v>
      </c>
      <c r="K658" s="44">
        <v>15000</v>
      </c>
      <c r="L658" s="44">
        <v>-3000</v>
      </c>
      <c r="M658" s="44">
        <v>-800</v>
      </c>
      <c r="N658" s="44">
        <v>11200</v>
      </c>
    </row>
    <row r="659" spans="6:14" x14ac:dyDescent="0.25">
      <c r="F659" s="31">
        <f t="shared" si="11"/>
        <v>654</v>
      </c>
      <c r="G659">
        <v>107</v>
      </c>
      <c r="H659">
        <v>3</v>
      </c>
      <c r="I659">
        <v>4</v>
      </c>
      <c r="J659">
        <v>100</v>
      </c>
      <c r="K659" s="44">
        <v>15000</v>
      </c>
      <c r="L659" s="44">
        <v>-3000</v>
      </c>
      <c r="M659" s="44">
        <v>-800</v>
      </c>
      <c r="N659" s="44">
        <v>11200</v>
      </c>
    </row>
    <row r="660" spans="6:14" x14ac:dyDescent="0.25">
      <c r="F660" s="31">
        <f t="shared" si="11"/>
        <v>655</v>
      </c>
      <c r="G660">
        <v>107</v>
      </c>
      <c r="H660">
        <v>6</v>
      </c>
      <c r="I660">
        <v>1</v>
      </c>
      <c r="J660">
        <v>100</v>
      </c>
      <c r="K660" s="44">
        <v>15000</v>
      </c>
      <c r="L660" s="44">
        <v>-3000</v>
      </c>
      <c r="M660" s="44">
        <v>-200</v>
      </c>
      <c r="N660" s="44">
        <v>11800</v>
      </c>
    </row>
    <row r="661" spans="6:14" x14ac:dyDescent="0.25">
      <c r="F661" s="31">
        <f t="shared" si="11"/>
        <v>656</v>
      </c>
      <c r="G661">
        <v>107</v>
      </c>
      <c r="H661">
        <v>7</v>
      </c>
      <c r="I661">
        <v>0</v>
      </c>
      <c r="J661">
        <v>100</v>
      </c>
      <c r="K661" s="44">
        <v>15000</v>
      </c>
      <c r="L661" s="44">
        <v>-3000</v>
      </c>
      <c r="M661" s="44">
        <v>0</v>
      </c>
      <c r="N661" s="44">
        <v>12000</v>
      </c>
    </row>
    <row r="662" spans="6:14" x14ac:dyDescent="0.25">
      <c r="F662" s="31">
        <f t="shared" si="11"/>
        <v>657</v>
      </c>
      <c r="G662">
        <v>107</v>
      </c>
      <c r="H662">
        <v>11</v>
      </c>
      <c r="I662">
        <v>0</v>
      </c>
      <c r="J662">
        <v>96</v>
      </c>
      <c r="K662" s="44">
        <v>14400</v>
      </c>
      <c r="L662" s="44">
        <v>-2880</v>
      </c>
      <c r="M662" s="44">
        <v>0</v>
      </c>
      <c r="N662" s="44">
        <v>11520</v>
      </c>
    </row>
    <row r="663" spans="6:14" x14ac:dyDescent="0.25">
      <c r="F663" s="31">
        <f t="shared" si="11"/>
        <v>658</v>
      </c>
      <c r="G663">
        <v>107</v>
      </c>
      <c r="H663">
        <v>7</v>
      </c>
      <c r="I663">
        <v>0</v>
      </c>
      <c r="J663">
        <v>100</v>
      </c>
      <c r="K663" s="44">
        <v>15000</v>
      </c>
      <c r="L663" s="44">
        <v>-3000</v>
      </c>
      <c r="M663" s="44">
        <v>0</v>
      </c>
      <c r="N663" s="44">
        <v>12000</v>
      </c>
    </row>
    <row r="664" spans="6:14" x14ac:dyDescent="0.25">
      <c r="F664" s="31">
        <f t="shared" si="11"/>
        <v>659</v>
      </c>
      <c r="G664">
        <v>107</v>
      </c>
      <c r="H664">
        <v>6</v>
      </c>
      <c r="I664">
        <v>1</v>
      </c>
      <c r="J664">
        <v>100</v>
      </c>
      <c r="K664" s="44">
        <v>15000</v>
      </c>
      <c r="L664" s="44">
        <v>-3000</v>
      </c>
      <c r="M664" s="44">
        <v>-200</v>
      </c>
      <c r="N664" s="44">
        <v>11800</v>
      </c>
    </row>
    <row r="665" spans="6:14" x14ac:dyDescent="0.25">
      <c r="F665" s="31">
        <f t="shared" si="11"/>
        <v>660</v>
      </c>
      <c r="G665">
        <v>107</v>
      </c>
      <c r="H665">
        <v>6</v>
      </c>
      <c r="I665">
        <v>1</v>
      </c>
      <c r="J665">
        <v>100</v>
      </c>
      <c r="K665" s="44">
        <v>15000</v>
      </c>
      <c r="L665" s="44">
        <v>-3000</v>
      </c>
      <c r="M665" s="44">
        <v>-200</v>
      </c>
      <c r="N665" s="44">
        <v>11800</v>
      </c>
    </row>
    <row r="666" spans="6:14" x14ac:dyDescent="0.25">
      <c r="F666" s="31">
        <f t="shared" si="11"/>
        <v>661</v>
      </c>
      <c r="G666">
        <v>107</v>
      </c>
      <c r="H666">
        <v>3</v>
      </c>
      <c r="I666">
        <v>4</v>
      </c>
      <c r="J666">
        <v>100</v>
      </c>
      <c r="K666" s="44">
        <v>15000</v>
      </c>
      <c r="L666" s="44">
        <v>-3000</v>
      </c>
      <c r="M666" s="44">
        <v>-800</v>
      </c>
      <c r="N666" s="44">
        <v>11200</v>
      </c>
    </row>
    <row r="667" spans="6:14" x14ac:dyDescent="0.25">
      <c r="F667" s="31">
        <f t="shared" si="11"/>
        <v>662</v>
      </c>
      <c r="G667">
        <v>107</v>
      </c>
      <c r="H667">
        <v>5</v>
      </c>
      <c r="I667">
        <v>2</v>
      </c>
      <c r="J667">
        <v>100</v>
      </c>
      <c r="K667" s="44">
        <v>15000</v>
      </c>
      <c r="L667" s="44">
        <v>-3000</v>
      </c>
      <c r="M667" s="44">
        <v>-400</v>
      </c>
      <c r="N667" s="44">
        <v>11600</v>
      </c>
    </row>
    <row r="668" spans="6:14" x14ac:dyDescent="0.25">
      <c r="F668" s="31">
        <f t="shared" si="11"/>
        <v>663</v>
      </c>
      <c r="G668">
        <v>107</v>
      </c>
      <c r="H668">
        <v>7</v>
      </c>
      <c r="I668">
        <v>0</v>
      </c>
      <c r="J668">
        <v>100</v>
      </c>
      <c r="K668" s="44">
        <v>15000</v>
      </c>
      <c r="L668" s="44">
        <v>-3000</v>
      </c>
      <c r="M668" s="44">
        <v>0</v>
      </c>
      <c r="N668" s="44">
        <v>12000</v>
      </c>
    </row>
    <row r="669" spans="6:14" x14ac:dyDescent="0.25">
      <c r="F669" s="31">
        <f t="shared" si="11"/>
        <v>664</v>
      </c>
      <c r="G669">
        <v>107</v>
      </c>
      <c r="H669">
        <v>6</v>
      </c>
      <c r="I669">
        <v>1</v>
      </c>
      <c r="J669">
        <v>100</v>
      </c>
      <c r="K669" s="44">
        <v>15000</v>
      </c>
      <c r="L669" s="44">
        <v>-3000</v>
      </c>
      <c r="M669" s="44">
        <v>-200</v>
      </c>
      <c r="N669" s="44">
        <v>11800</v>
      </c>
    </row>
    <row r="670" spans="6:14" x14ac:dyDescent="0.25">
      <c r="F670" s="31">
        <f t="shared" si="11"/>
        <v>665</v>
      </c>
      <c r="G670">
        <v>107</v>
      </c>
      <c r="H670">
        <v>6</v>
      </c>
      <c r="I670">
        <v>1</v>
      </c>
      <c r="J670">
        <v>100</v>
      </c>
      <c r="K670" s="44">
        <v>15000</v>
      </c>
      <c r="L670" s="44">
        <v>-3000</v>
      </c>
      <c r="M670" s="44">
        <v>-200</v>
      </c>
      <c r="N670" s="44">
        <v>11800</v>
      </c>
    </row>
    <row r="671" spans="6:14" x14ac:dyDescent="0.25">
      <c r="F671" s="31">
        <f t="shared" si="11"/>
        <v>666</v>
      </c>
      <c r="G671">
        <v>107</v>
      </c>
      <c r="H671">
        <v>4</v>
      </c>
      <c r="I671">
        <v>3</v>
      </c>
      <c r="J671">
        <v>100</v>
      </c>
      <c r="K671" s="44">
        <v>15000</v>
      </c>
      <c r="L671" s="44">
        <v>-3000</v>
      </c>
      <c r="M671" s="44">
        <v>-600</v>
      </c>
      <c r="N671" s="44">
        <v>11400</v>
      </c>
    </row>
    <row r="672" spans="6:14" x14ac:dyDescent="0.25">
      <c r="F672" s="31">
        <f t="shared" si="11"/>
        <v>667</v>
      </c>
      <c r="G672">
        <v>107</v>
      </c>
      <c r="H672">
        <v>8</v>
      </c>
      <c r="I672">
        <v>0</v>
      </c>
      <c r="J672">
        <v>99</v>
      </c>
      <c r="K672" s="44">
        <v>14850</v>
      </c>
      <c r="L672" s="44">
        <v>-2970</v>
      </c>
      <c r="M672" s="44">
        <v>0</v>
      </c>
      <c r="N672" s="44">
        <v>11880</v>
      </c>
    </row>
    <row r="673" spans="6:14" x14ac:dyDescent="0.25">
      <c r="F673" s="31">
        <f t="shared" si="11"/>
        <v>668</v>
      </c>
      <c r="G673">
        <v>107</v>
      </c>
      <c r="H673">
        <v>6</v>
      </c>
      <c r="I673">
        <v>1</v>
      </c>
      <c r="J673">
        <v>100</v>
      </c>
      <c r="K673" s="44">
        <v>15000</v>
      </c>
      <c r="L673" s="44">
        <v>-3000</v>
      </c>
      <c r="M673" s="44">
        <v>-200</v>
      </c>
      <c r="N673" s="44">
        <v>11800</v>
      </c>
    </row>
    <row r="674" spans="6:14" x14ac:dyDescent="0.25">
      <c r="F674" s="31">
        <f t="shared" si="11"/>
        <v>669</v>
      </c>
      <c r="G674">
        <v>107</v>
      </c>
      <c r="H674">
        <v>1</v>
      </c>
      <c r="I674">
        <v>6</v>
      </c>
      <c r="J674">
        <v>100</v>
      </c>
      <c r="K674" s="44">
        <v>15000</v>
      </c>
      <c r="L674" s="44">
        <v>-3000</v>
      </c>
      <c r="M674" s="44">
        <v>-1200</v>
      </c>
      <c r="N674" s="44">
        <v>10800</v>
      </c>
    </row>
    <row r="675" spans="6:14" x14ac:dyDescent="0.25">
      <c r="F675" s="31">
        <f t="shared" si="11"/>
        <v>670</v>
      </c>
      <c r="G675">
        <v>107</v>
      </c>
      <c r="H675">
        <v>6</v>
      </c>
      <c r="I675">
        <v>1</v>
      </c>
      <c r="J675">
        <v>100</v>
      </c>
      <c r="K675" s="44">
        <v>15000</v>
      </c>
      <c r="L675" s="44">
        <v>-3000</v>
      </c>
      <c r="M675" s="44">
        <v>-200</v>
      </c>
      <c r="N675" s="44">
        <v>11800</v>
      </c>
    </row>
    <row r="676" spans="6:14" x14ac:dyDescent="0.25">
      <c r="F676" s="31">
        <f t="shared" si="11"/>
        <v>671</v>
      </c>
      <c r="G676">
        <v>107</v>
      </c>
      <c r="H676">
        <v>3</v>
      </c>
      <c r="I676">
        <v>4</v>
      </c>
      <c r="J676">
        <v>100</v>
      </c>
      <c r="K676" s="44">
        <v>15000</v>
      </c>
      <c r="L676" s="44">
        <v>-3000</v>
      </c>
      <c r="M676" s="44">
        <v>-800</v>
      </c>
      <c r="N676" s="44">
        <v>11200</v>
      </c>
    </row>
    <row r="677" spans="6:14" x14ac:dyDescent="0.25">
      <c r="F677" s="31">
        <f t="shared" si="11"/>
        <v>672</v>
      </c>
      <c r="G677">
        <v>107</v>
      </c>
      <c r="H677">
        <v>5</v>
      </c>
      <c r="I677">
        <v>2</v>
      </c>
      <c r="J677">
        <v>100</v>
      </c>
      <c r="K677" s="44">
        <v>15000</v>
      </c>
      <c r="L677" s="44">
        <v>-3000</v>
      </c>
      <c r="M677" s="44">
        <v>-400</v>
      </c>
      <c r="N677" s="44">
        <v>11600</v>
      </c>
    </row>
    <row r="678" spans="6:14" x14ac:dyDescent="0.25">
      <c r="F678" s="31">
        <f t="shared" si="11"/>
        <v>673</v>
      </c>
      <c r="G678">
        <v>107</v>
      </c>
      <c r="H678">
        <v>10</v>
      </c>
      <c r="I678">
        <v>0</v>
      </c>
      <c r="J678">
        <v>97</v>
      </c>
      <c r="K678" s="44">
        <v>14550</v>
      </c>
      <c r="L678" s="44">
        <v>-2910</v>
      </c>
      <c r="M678" s="44">
        <v>0</v>
      </c>
      <c r="N678" s="44">
        <v>11640</v>
      </c>
    </row>
    <row r="679" spans="6:14" x14ac:dyDescent="0.25">
      <c r="F679" s="31">
        <f t="shared" si="11"/>
        <v>674</v>
      </c>
      <c r="G679">
        <v>107</v>
      </c>
      <c r="H679">
        <v>7</v>
      </c>
      <c r="I679">
        <v>0</v>
      </c>
      <c r="J679">
        <v>100</v>
      </c>
      <c r="K679" s="44">
        <v>15000</v>
      </c>
      <c r="L679" s="44">
        <v>-3000</v>
      </c>
      <c r="M679" s="44">
        <v>0</v>
      </c>
      <c r="N679" s="44">
        <v>12000</v>
      </c>
    </row>
    <row r="680" spans="6:14" x14ac:dyDescent="0.25">
      <c r="F680" s="31">
        <f t="shared" si="11"/>
        <v>675</v>
      </c>
      <c r="G680">
        <v>107</v>
      </c>
      <c r="H680">
        <v>5</v>
      </c>
      <c r="I680">
        <v>2</v>
      </c>
      <c r="J680">
        <v>100</v>
      </c>
      <c r="K680" s="44">
        <v>15000</v>
      </c>
      <c r="L680" s="44">
        <v>-3000</v>
      </c>
      <c r="M680" s="44">
        <v>-400</v>
      </c>
      <c r="N680" s="44">
        <v>11600</v>
      </c>
    </row>
    <row r="681" spans="6:14" x14ac:dyDescent="0.25">
      <c r="F681" s="31">
        <f t="shared" si="11"/>
        <v>676</v>
      </c>
      <c r="G681">
        <v>107</v>
      </c>
      <c r="H681">
        <v>6</v>
      </c>
      <c r="I681">
        <v>1</v>
      </c>
      <c r="J681">
        <v>100</v>
      </c>
      <c r="K681" s="44">
        <v>15000</v>
      </c>
      <c r="L681" s="44">
        <v>-3000</v>
      </c>
      <c r="M681" s="44">
        <v>-200</v>
      </c>
      <c r="N681" s="44">
        <v>11800</v>
      </c>
    </row>
    <row r="682" spans="6:14" x14ac:dyDescent="0.25">
      <c r="F682" s="31">
        <f t="shared" si="11"/>
        <v>677</v>
      </c>
      <c r="G682">
        <v>107</v>
      </c>
      <c r="H682">
        <v>3</v>
      </c>
      <c r="I682">
        <v>4</v>
      </c>
      <c r="J682">
        <v>100</v>
      </c>
      <c r="K682" s="44">
        <v>15000</v>
      </c>
      <c r="L682" s="44">
        <v>-3000</v>
      </c>
      <c r="M682" s="44">
        <v>-800</v>
      </c>
      <c r="N682" s="44">
        <v>11200</v>
      </c>
    </row>
    <row r="683" spans="6:14" x14ac:dyDescent="0.25">
      <c r="F683" s="31">
        <f t="shared" si="11"/>
        <v>678</v>
      </c>
      <c r="G683">
        <v>107</v>
      </c>
      <c r="H683">
        <v>10</v>
      </c>
      <c r="I683">
        <v>0</v>
      </c>
      <c r="J683">
        <v>97</v>
      </c>
      <c r="K683" s="44">
        <v>14550</v>
      </c>
      <c r="L683" s="44">
        <v>-2910</v>
      </c>
      <c r="M683" s="44">
        <v>0</v>
      </c>
      <c r="N683" s="44">
        <v>11640</v>
      </c>
    </row>
    <row r="684" spans="6:14" x14ac:dyDescent="0.25">
      <c r="F684" s="31">
        <f t="shared" si="11"/>
        <v>679</v>
      </c>
      <c r="G684">
        <v>107</v>
      </c>
      <c r="H684">
        <v>2</v>
      </c>
      <c r="I684">
        <v>5</v>
      </c>
      <c r="J684">
        <v>100</v>
      </c>
      <c r="K684" s="44">
        <v>15000</v>
      </c>
      <c r="L684" s="44">
        <v>-3000</v>
      </c>
      <c r="M684" s="44">
        <v>-1000</v>
      </c>
      <c r="N684" s="44">
        <v>11000</v>
      </c>
    </row>
    <row r="685" spans="6:14" x14ac:dyDescent="0.25">
      <c r="F685" s="31">
        <f t="shared" si="11"/>
        <v>680</v>
      </c>
      <c r="G685">
        <v>107</v>
      </c>
      <c r="H685">
        <v>2</v>
      </c>
      <c r="I685">
        <v>5</v>
      </c>
      <c r="J685">
        <v>100</v>
      </c>
      <c r="K685" s="44">
        <v>15000</v>
      </c>
      <c r="L685" s="44">
        <v>-3000</v>
      </c>
      <c r="M685" s="44">
        <v>-1000</v>
      </c>
      <c r="N685" s="44">
        <v>11000</v>
      </c>
    </row>
    <row r="686" spans="6:14" x14ac:dyDescent="0.25">
      <c r="F686" s="31">
        <f t="shared" si="11"/>
        <v>681</v>
      </c>
      <c r="G686">
        <v>107</v>
      </c>
      <c r="H686">
        <v>5</v>
      </c>
      <c r="I686">
        <v>2</v>
      </c>
      <c r="J686">
        <v>100</v>
      </c>
      <c r="K686" s="44">
        <v>15000</v>
      </c>
      <c r="L686" s="44">
        <v>-3000</v>
      </c>
      <c r="M686" s="44">
        <v>-400</v>
      </c>
      <c r="N686" s="44">
        <v>11600</v>
      </c>
    </row>
    <row r="687" spans="6:14" x14ac:dyDescent="0.25">
      <c r="F687" s="31">
        <f t="shared" si="11"/>
        <v>682</v>
      </c>
      <c r="G687">
        <v>107</v>
      </c>
      <c r="H687">
        <v>7</v>
      </c>
      <c r="I687">
        <v>0</v>
      </c>
      <c r="J687">
        <v>100</v>
      </c>
      <c r="K687" s="44">
        <v>15000</v>
      </c>
      <c r="L687" s="44">
        <v>-3000</v>
      </c>
      <c r="M687" s="44">
        <v>0</v>
      </c>
      <c r="N687" s="44">
        <v>12000</v>
      </c>
    </row>
    <row r="688" spans="6:14" x14ac:dyDescent="0.25">
      <c r="F688" s="31">
        <f t="shared" si="11"/>
        <v>683</v>
      </c>
      <c r="G688">
        <v>107</v>
      </c>
      <c r="H688">
        <v>7</v>
      </c>
      <c r="I688">
        <v>0</v>
      </c>
      <c r="J688">
        <v>100</v>
      </c>
      <c r="K688" s="44">
        <v>15000</v>
      </c>
      <c r="L688" s="44">
        <v>-3000</v>
      </c>
      <c r="M688" s="44">
        <v>0</v>
      </c>
      <c r="N688" s="44">
        <v>12000</v>
      </c>
    </row>
    <row r="689" spans="6:14" x14ac:dyDescent="0.25">
      <c r="F689" s="31">
        <f t="shared" si="11"/>
        <v>684</v>
      </c>
      <c r="G689">
        <v>107</v>
      </c>
      <c r="H689">
        <v>8</v>
      </c>
      <c r="I689">
        <v>0</v>
      </c>
      <c r="J689">
        <v>99</v>
      </c>
      <c r="K689" s="44">
        <v>14850</v>
      </c>
      <c r="L689" s="44">
        <v>-2970</v>
      </c>
      <c r="M689" s="44">
        <v>0</v>
      </c>
      <c r="N689" s="44">
        <v>11880</v>
      </c>
    </row>
    <row r="690" spans="6:14" x14ac:dyDescent="0.25">
      <c r="F690" s="31">
        <f t="shared" si="11"/>
        <v>685</v>
      </c>
      <c r="G690">
        <v>107</v>
      </c>
      <c r="H690">
        <v>4</v>
      </c>
      <c r="I690">
        <v>3</v>
      </c>
      <c r="J690">
        <v>100</v>
      </c>
      <c r="K690" s="44">
        <v>15000</v>
      </c>
      <c r="L690" s="44">
        <v>-3000</v>
      </c>
      <c r="M690" s="44">
        <v>-600</v>
      </c>
      <c r="N690" s="44">
        <v>11400</v>
      </c>
    </row>
    <row r="691" spans="6:14" x14ac:dyDescent="0.25">
      <c r="F691" s="31">
        <f t="shared" si="11"/>
        <v>686</v>
      </c>
      <c r="G691">
        <v>107</v>
      </c>
      <c r="H691">
        <v>2</v>
      </c>
      <c r="I691">
        <v>5</v>
      </c>
      <c r="J691">
        <v>100</v>
      </c>
      <c r="K691" s="44">
        <v>15000</v>
      </c>
      <c r="L691" s="44">
        <v>-3000</v>
      </c>
      <c r="M691" s="44">
        <v>-1000</v>
      </c>
      <c r="N691" s="44">
        <v>11000</v>
      </c>
    </row>
    <row r="692" spans="6:14" x14ac:dyDescent="0.25">
      <c r="F692" s="31">
        <f t="shared" si="11"/>
        <v>687</v>
      </c>
      <c r="G692">
        <v>107</v>
      </c>
      <c r="H692">
        <v>8</v>
      </c>
      <c r="I692">
        <v>0</v>
      </c>
      <c r="J692">
        <v>99</v>
      </c>
      <c r="K692" s="44">
        <v>14850</v>
      </c>
      <c r="L692" s="44">
        <v>-2970</v>
      </c>
      <c r="M692" s="44">
        <v>0</v>
      </c>
      <c r="N692" s="44">
        <v>11880</v>
      </c>
    </row>
    <row r="693" spans="6:14" x14ac:dyDescent="0.25">
      <c r="F693" s="31">
        <f t="shared" si="11"/>
        <v>688</v>
      </c>
      <c r="G693">
        <v>107</v>
      </c>
      <c r="H693">
        <v>6</v>
      </c>
      <c r="I693">
        <v>1</v>
      </c>
      <c r="J693">
        <v>100</v>
      </c>
      <c r="K693" s="44">
        <v>15000</v>
      </c>
      <c r="L693" s="44">
        <v>-3000</v>
      </c>
      <c r="M693" s="44">
        <v>-200</v>
      </c>
      <c r="N693" s="44">
        <v>11800</v>
      </c>
    </row>
    <row r="694" spans="6:14" x14ac:dyDescent="0.25">
      <c r="F694" s="31">
        <f t="shared" si="11"/>
        <v>689</v>
      </c>
      <c r="G694">
        <v>107</v>
      </c>
      <c r="H694">
        <v>5</v>
      </c>
      <c r="I694">
        <v>2</v>
      </c>
      <c r="J694">
        <v>100</v>
      </c>
      <c r="K694" s="44">
        <v>15000</v>
      </c>
      <c r="L694" s="44">
        <v>-3000</v>
      </c>
      <c r="M694" s="44">
        <v>-400</v>
      </c>
      <c r="N694" s="44">
        <v>11600</v>
      </c>
    </row>
    <row r="695" spans="6:14" x14ac:dyDescent="0.25">
      <c r="F695" s="31">
        <f t="shared" si="11"/>
        <v>690</v>
      </c>
      <c r="G695">
        <v>107</v>
      </c>
      <c r="H695">
        <v>6</v>
      </c>
      <c r="I695">
        <v>1</v>
      </c>
      <c r="J695">
        <v>100</v>
      </c>
      <c r="K695" s="44">
        <v>15000</v>
      </c>
      <c r="L695" s="44">
        <v>-3000</v>
      </c>
      <c r="M695" s="44">
        <v>-200</v>
      </c>
      <c r="N695" s="44">
        <v>11800</v>
      </c>
    </row>
    <row r="696" spans="6:14" x14ac:dyDescent="0.25">
      <c r="F696" s="31">
        <f t="shared" si="11"/>
        <v>691</v>
      </c>
      <c r="G696">
        <v>107</v>
      </c>
      <c r="H696">
        <v>3</v>
      </c>
      <c r="I696">
        <v>4</v>
      </c>
      <c r="J696">
        <v>100</v>
      </c>
      <c r="K696" s="44">
        <v>15000</v>
      </c>
      <c r="L696" s="44">
        <v>-3000</v>
      </c>
      <c r="M696" s="44">
        <v>-800</v>
      </c>
      <c r="N696" s="44">
        <v>11200</v>
      </c>
    </row>
    <row r="697" spans="6:14" x14ac:dyDescent="0.25">
      <c r="F697" s="31">
        <f t="shared" si="11"/>
        <v>692</v>
      </c>
      <c r="G697">
        <v>107</v>
      </c>
      <c r="H697">
        <v>6</v>
      </c>
      <c r="I697">
        <v>1</v>
      </c>
      <c r="J697">
        <v>100</v>
      </c>
      <c r="K697" s="44">
        <v>15000</v>
      </c>
      <c r="L697" s="44">
        <v>-3000</v>
      </c>
      <c r="M697" s="44">
        <v>-200</v>
      </c>
      <c r="N697" s="44">
        <v>11800</v>
      </c>
    </row>
    <row r="698" spans="6:14" x14ac:dyDescent="0.25">
      <c r="F698" s="31">
        <f t="shared" si="11"/>
        <v>693</v>
      </c>
      <c r="G698">
        <v>107</v>
      </c>
      <c r="H698">
        <v>4</v>
      </c>
      <c r="I698">
        <v>3</v>
      </c>
      <c r="J698">
        <v>100</v>
      </c>
      <c r="K698" s="44">
        <v>15000</v>
      </c>
      <c r="L698" s="44">
        <v>-3000</v>
      </c>
      <c r="M698" s="44">
        <v>-600</v>
      </c>
      <c r="N698" s="44">
        <v>11400</v>
      </c>
    </row>
    <row r="699" spans="6:14" x14ac:dyDescent="0.25">
      <c r="F699" s="31">
        <f t="shared" si="11"/>
        <v>694</v>
      </c>
      <c r="G699">
        <v>107</v>
      </c>
      <c r="H699">
        <v>5</v>
      </c>
      <c r="I699">
        <v>2</v>
      </c>
      <c r="J699">
        <v>100</v>
      </c>
      <c r="K699" s="44">
        <v>15000</v>
      </c>
      <c r="L699" s="44">
        <v>-3000</v>
      </c>
      <c r="M699" s="44">
        <v>-400</v>
      </c>
      <c r="N699" s="44">
        <v>11600</v>
      </c>
    </row>
    <row r="700" spans="6:14" x14ac:dyDescent="0.25">
      <c r="F700" s="31">
        <f t="shared" si="11"/>
        <v>695</v>
      </c>
      <c r="G700">
        <v>107</v>
      </c>
      <c r="H700">
        <v>4</v>
      </c>
      <c r="I700">
        <v>3</v>
      </c>
      <c r="J700">
        <v>100</v>
      </c>
      <c r="K700" s="44">
        <v>15000</v>
      </c>
      <c r="L700" s="44">
        <v>-3000</v>
      </c>
      <c r="M700" s="44">
        <v>-600</v>
      </c>
      <c r="N700" s="44">
        <v>11400</v>
      </c>
    </row>
    <row r="701" spans="6:14" x14ac:dyDescent="0.25">
      <c r="F701" s="31">
        <f t="shared" si="11"/>
        <v>696</v>
      </c>
      <c r="G701">
        <v>107</v>
      </c>
      <c r="H701">
        <v>3</v>
      </c>
      <c r="I701">
        <v>4</v>
      </c>
      <c r="J701">
        <v>100</v>
      </c>
      <c r="K701" s="44">
        <v>15000</v>
      </c>
      <c r="L701" s="44">
        <v>-3000</v>
      </c>
      <c r="M701" s="44">
        <v>-800</v>
      </c>
      <c r="N701" s="44">
        <v>11200</v>
      </c>
    </row>
    <row r="702" spans="6:14" x14ac:dyDescent="0.25">
      <c r="F702" s="31">
        <f t="shared" si="11"/>
        <v>697</v>
      </c>
      <c r="G702">
        <v>107</v>
      </c>
      <c r="H702">
        <v>2</v>
      </c>
      <c r="I702">
        <v>5</v>
      </c>
      <c r="J702">
        <v>100</v>
      </c>
      <c r="K702" s="44">
        <v>15000</v>
      </c>
      <c r="L702" s="44">
        <v>-3000</v>
      </c>
      <c r="M702" s="44">
        <v>-1000</v>
      </c>
      <c r="N702" s="44">
        <v>11000</v>
      </c>
    </row>
    <row r="703" spans="6:14" x14ac:dyDescent="0.25">
      <c r="F703" s="31">
        <f t="shared" si="11"/>
        <v>698</v>
      </c>
      <c r="G703">
        <v>107</v>
      </c>
      <c r="H703">
        <v>5</v>
      </c>
      <c r="I703">
        <v>2</v>
      </c>
      <c r="J703">
        <v>100</v>
      </c>
      <c r="K703" s="44">
        <v>15000</v>
      </c>
      <c r="L703" s="44">
        <v>-3000</v>
      </c>
      <c r="M703" s="44">
        <v>-400</v>
      </c>
      <c r="N703" s="44">
        <v>11600</v>
      </c>
    </row>
    <row r="704" spans="6:14" x14ac:dyDescent="0.25">
      <c r="F704" s="31">
        <f t="shared" si="11"/>
        <v>699</v>
      </c>
      <c r="G704">
        <v>107</v>
      </c>
      <c r="H704">
        <v>4</v>
      </c>
      <c r="I704">
        <v>3</v>
      </c>
      <c r="J704">
        <v>100</v>
      </c>
      <c r="K704" s="44">
        <v>15000</v>
      </c>
      <c r="L704" s="44">
        <v>-3000</v>
      </c>
      <c r="M704" s="44">
        <v>-600</v>
      </c>
      <c r="N704" s="44">
        <v>11400</v>
      </c>
    </row>
    <row r="705" spans="6:14" x14ac:dyDescent="0.25">
      <c r="F705" s="31">
        <f t="shared" si="11"/>
        <v>700</v>
      </c>
      <c r="G705">
        <v>107</v>
      </c>
      <c r="H705">
        <v>3</v>
      </c>
      <c r="I705">
        <v>4</v>
      </c>
      <c r="J705">
        <v>100</v>
      </c>
      <c r="K705" s="44">
        <v>15000</v>
      </c>
      <c r="L705" s="44">
        <v>-3000</v>
      </c>
      <c r="M705" s="44">
        <v>-800</v>
      </c>
      <c r="N705" s="44">
        <v>11200</v>
      </c>
    </row>
    <row r="706" spans="6:14" x14ac:dyDescent="0.25">
      <c r="F706" s="31">
        <f t="shared" si="11"/>
        <v>701</v>
      </c>
      <c r="G706">
        <v>107</v>
      </c>
      <c r="H706">
        <v>10</v>
      </c>
      <c r="I706">
        <v>0</v>
      </c>
      <c r="J706">
        <v>97</v>
      </c>
      <c r="K706" s="44">
        <v>14550</v>
      </c>
      <c r="L706" s="44">
        <v>-2910</v>
      </c>
      <c r="M706" s="44">
        <v>0</v>
      </c>
      <c r="N706" s="44">
        <v>11640</v>
      </c>
    </row>
    <row r="707" spans="6:14" x14ac:dyDescent="0.25">
      <c r="F707" s="31">
        <f t="shared" si="11"/>
        <v>702</v>
      </c>
      <c r="G707">
        <v>107</v>
      </c>
      <c r="H707">
        <v>3</v>
      </c>
      <c r="I707">
        <v>4</v>
      </c>
      <c r="J707">
        <v>100</v>
      </c>
      <c r="K707" s="44">
        <v>15000</v>
      </c>
      <c r="L707" s="44">
        <v>-3000</v>
      </c>
      <c r="M707" s="44">
        <v>-800</v>
      </c>
      <c r="N707" s="44">
        <v>11200</v>
      </c>
    </row>
    <row r="708" spans="6:14" x14ac:dyDescent="0.25">
      <c r="F708" s="31">
        <f t="shared" si="11"/>
        <v>703</v>
      </c>
      <c r="G708">
        <v>107</v>
      </c>
      <c r="H708">
        <v>8</v>
      </c>
      <c r="I708">
        <v>0</v>
      </c>
      <c r="J708">
        <v>99</v>
      </c>
      <c r="K708" s="44">
        <v>14850</v>
      </c>
      <c r="L708" s="44">
        <v>-2970</v>
      </c>
      <c r="M708" s="44">
        <v>0</v>
      </c>
      <c r="N708" s="44">
        <v>11880</v>
      </c>
    </row>
    <row r="709" spans="6:14" x14ac:dyDescent="0.25">
      <c r="F709" s="31">
        <f t="shared" si="11"/>
        <v>704</v>
      </c>
      <c r="G709">
        <v>107</v>
      </c>
      <c r="H709">
        <v>7</v>
      </c>
      <c r="I709">
        <v>0</v>
      </c>
      <c r="J709">
        <v>100</v>
      </c>
      <c r="K709" s="44">
        <v>15000</v>
      </c>
      <c r="L709" s="44">
        <v>-3000</v>
      </c>
      <c r="M709" s="44">
        <v>0</v>
      </c>
      <c r="N709" s="44">
        <v>12000</v>
      </c>
    </row>
    <row r="710" spans="6:14" x14ac:dyDescent="0.25">
      <c r="F710" s="31">
        <f t="shared" si="11"/>
        <v>705</v>
      </c>
      <c r="G710">
        <v>107</v>
      </c>
      <c r="H710">
        <v>4</v>
      </c>
      <c r="I710">
        <v>3</v>
      </c>
      <c r="J710">
        <v>100</v>
      </c>
      <c r="K710" s="44">
        <v>15000</v>
      </c>
      <c r="L710" s="44">
        <v>-3000</v>
      </c>
      <c r="M710" s="44">
        <v>-600</v>
      </c>
      <c r="N710" s="44">
        <v>11400</v>
      </c>
    </row>
    <row r="711" spans="6:14" x14ac:dyDescent="0.25">
      <c r="F711" s="31">
        <f t="shared" si="11"/>
        <v>706</v>
      </c>
      <c r="G711">
        <v>107</v>
      </c>
      <c r="H711">
        <v>6</v>
      </c>
      <c r="I711">
        <v>1</v>
      </c>
      <c r="J711">
        <v>100</v>
      </c>
      <c r="K711" s="44">
        <v>15000</v>
      </c>
      <c r="L711" s="44">
        <v>-3000</v>
      </c>
      <c r="M711" s="44">
        <v>-200</v>
      </c>
      <c r="N711" s="44">
        <v>11800</v>
      </c>
    </row>
    <row r="712" spans="6:14" x14ac:dyDescent="0.25">
      <c r="F712" s="31">
        <f t="shared" ref="F712:F775" si="12">F711+1</f>
        <v>707</v>
      </c>
      <c r="G712">
        <v>107</v>
      </c>
      <c r="H712">
        <v>4</v>
      </c>
      <c r="I712">
        <v>3</v>
      </c>
      <c r="J712">
        <v>100</v>
      </c>
      <c r="K712" s="44">
        <v>15000</v>
      </c>
      <c r="L712" s="44">
        <v>-3000</v>
      </c>
      <c r="M712" s="44">
        <v>-600</v>
      </c>
      <c r="N712" s="44">
        <v>11400</v>
      </c>
    </row>
    <row r="713" spans="6:14" x14ac:dyDescent="0.25">
      <c r="F713" s="31">
        <f t="shared" si="12"/>
        <v>708</v>
      </c>
      <c r="G713">
        <v>107</v>
      </c>
      <c r="H713">
        <v>1</v>
      </c>
      <c r="I713">
        <v>6</v>
      </c>
      <c r="J713">
        <v>100</v>
      </c>
      <c r="K713" s="44">
        <v>15000</v>
      </c>
      <c r="L713" s="44">
        <v>-3000</v>
      </c>
      <c r="M713" s="44">
        <v>-1200</v>
      </c>
      <c r="N713" s="44">
        <v>10800</v>
      </c>
    </row>
    <row r="714" spans="6:14" x14ac:dyDescent="0.25">
      <c r="F714" s="31">
        <f t="shared" si="12"/>
        <v>709</v>
      </c>
      <c r="G714">
        <v>107</v>
      </c>
      <c r="H714">
        <v>7</v>
      </c>
      <c r="I714">
        <v>0</v>
      </c>
      <c r="J714">
        <v>100</v>
      </c>
      <c r="K714" s="44">
        <v>15000</v>
      </c>
      <c r="L714" s="44">
        <v>-3000</v>
      </c>
      <c r="M714" s="44">
        <v>0</v>
      </c>
      <c r="N714" s="44">
        <v>12000</v>
      </c>
    </row>
    <row r="715" spans="6:14" x14ac:dyDescent="0.25">
      <c r="F715" s="31">
        <f t="shared" si="12"/>
        <v>710</v>
      </c>
      <c r="G715">
        <v>107</v>
      </c>
      <c r="H715">
        <v>4</v>
      </c>
      <c r="I715">
        <v>3</v>
      </c>
      <c r="J715">
        <v>100</v>
      </c>
      <c r="K715" s="44">
        <v>15000</v>
      </c>
      <c r="L715" s="44">
        <v>-3000</v>
      </c>
      <c r="M715" s="44">
        <v>-600</v>
      </c>
      <c r="N715" s="44">
        <v>11400</v>
      </c>
    </row>
    <row r="716" spans="6:14" x14ac:dyDescent="0.25">
      <c r="F716" s="31">
        <f t="shared" si="12"/>
        <v>711</v>
      </c>
      <c r="G716">
        <v>107</v>
      </c>
      <c r="H716">
        <v>4</v>
      </c>
      <c r="I716">
        <v>3</v>
      </c>
      <c r="J716">
        <v>100</v>
      </c>
      <c r="K716" s="44">
        <v>15000</v>
      </c>
      <c r="L716" s="44">
        <v>-3000</v>
      </c>
      <c r="M716" s="44">
        <v>-600</v>
      </c>
      <c r="N716" s="44">
        <v>11400</v>
      </c>
    </row>
    <row r="717" spans="6:14" x14ac:dyDescent="0.25">
      <c r="F717" s="31">
        <f t="shared" si="12"/>
        <v>712</v>
      </c>
      <c r="G717">
        <v>107</v>
      </c>
      <c r="H717">
        <v>5</v>
      </c>
      <c r="I717">
        <v>2</v>
      </c>
      <c r="J717">
        <v>100</v>
      </c>
      <c r="K717" s="44">
        <v>15000</v>
      </c>
      <c r="L717" s="44">
        <v>-3000</v>
      </c>
      <c r="M717" s="44">
        <v>-400</v>
      </c>
      <c r="N717" s="44">
        <v>11600</v>
      </c>
    </row>
    <row r="718" spans="6:14" x14ac:dyDescent="0.25">
      <c r="F718" s="31">
        <f t="shared" si="12"/>
        <v>713</v>
      </c>
      <c r="G718">
        <v>107</v>
      </c>
      <c r="H718">
        <v>2</v>
      </c>
      <c r="I718">
        <v>5</v>
      </c>
      <c r="J718">
        <v>100</v>
      </c>
      <c r="K718" s="44">
        <v>15000</v>
      </c>
      <c r="L718" s="44">
        <v>-3000</v>
      </c>
      <c r="M718" s="44">
        <v>-1000</v>
      </c>
      <c r="N718" s="44">
        <v>11000</v>
      </c>
    </row>
    <row r="719" spans="6:14" x14ac:dyDescent="0.25">
      <c r="F719" s="31">
        <f t="shared" si="12"/>
        <v>714</v>
      </c>
      <c r="G719">
        <v>107</v>
      </c>
      <c r="H719">
        <v>8</v>
      </c>
      <c r="I719">
        <v>0</v>
      </c>
      <c r="J719">
        <v>99</v>
      </c>
      <c r="K719" s="44">
        <v>14850</v>
      </c>
      <c r="L719" s="44">
        <v>-2970</v>
      </c>
      <c r="M719" s="44">
        <v>0</v>
      </c>
      <c r="N719" s="44">
        <v>11880</v>
      </c>
    </row>
    <row r="720" spans="6:14" x14ac:dyDescent="0.25">
      <c r="F720" s="31">
        <f t="shared" si="12"/>
        <v>715</v>
      </c>
      <c r="G720">
        <v>107</v>
      </c>
      <c r="H720">
        <v>4</v>
      </c>
      <c r="I720">
        <v>3</v>
      </c>
      <c r="J720">
        <v>100</v>
      </c>
      <c r="K720" s="44">
        <v>15000</v>
      </c>
      <c r="L720" s="44">
        <v>-3000</v>
      </c>
      <c r="M720" s="44">
        <v>-600</v>
      </c>
      <c r="N720" s="44">
        <v>11400</v>
      </c>
    </row>
    <row r="721" spans="6:14" x14ac:dyDescent="0.25">
      <c r="F721" s="31">
        <f t="shared" si="12"/>
        <v>716</v>
      </c>
      <c r="G721">
        <v>107</v>
      </c>
      <c r="H721">
        <v>6</v>
      </c>
      <c r="I721">
        <v>1</v>
      </c>
      <c r="J721">
        <v>100</v>
      </c>
      <c r="K721" s="44">
        <v>15000</v>
      </c>
      <c r="L721" s="44">
        <v>-3000</v>
      </c>
      <c r="M721" s="44">
        <v>-200</v>
      </c>
      <c r="N721" s="44">
        <v>11800</v>
      </c>
    </row>
    <row r="722" spans="6:14" x14ac:dyDescent="0.25">
      <c r="F722" s="31">
        <f t="shared" si="12"/>
        <v>717</v>
      </c>
      <c r="G722">
        <v>107</v>
      </c>
      <c r="H722">
        <v>7</v>
      </c>
      <c r="I722">
        <v>0</v>
      </c>
      <c r="J722">
        <v>100</v>
      </c>
      <c r="K722" s="44">
        <v>15000</v>
      </c>
      <c r="L722" s="44">
        <v>-3000</v>
      </c>
      <c r="M722" s="44">
        <v>0</v>
      </c>
      <c r="N722" s="44">
        <v>12000</v>
      </c>
    </row>
    <row r="723" spans="6:14" x14ac:dyDescent="0.25">
      <c r="F723" s="31">
        <f t="shared" si="12"/>
        <v>718</v>
      </c>
      <c r="G723">
        <v>107</v>
      </c>
      <c r="H723">
        <v>3</v>
      </c>
      <c r="I723">
        <v>4</v>
      </c>
      <c r="J723">
        <v>100</v>
      </c>
      <c r="K723" s="44">
        <v>15000</v>
      </c>
      <c r="L723" s="44">
        <v>-3000</v>
      </c>
      <c r="M723" s="44">
        <v>-800</v>
      </c>
      <c r="N723" s="44">
        <v>11200</v>
      </c>
    </row>
    <row r="724" spans="6:14" x14ac:dyDescent="0.25">
      <c r="F724" s="31">
        <f t="shared" si="12"/>
        <v>719</v>
      </c>
      <c r="G724">
        <v>107</v>
      </c>
      <c r="H724">
        <v>8</v>
      </c>
      <c r="I724">
        <v>0</v>
      </c>
      <c r="J724">
        <v>99</v>
      </c>
      <c r="K724" s="44">
        <v>14850</v>
      </c>
      <c r="L724" s="44">
        <v>-2970</v>
      </c>
      <c r="M724" s="44">
        <v>0</v>
      </c>
      <c r="N724" s="44">
        <v>11880</v>
      </c>
    </row>
    <row r="725" spans="6:14" x14ac:dyDescent="0.25">
      <c r="F725" s="31">
        <f t="shared" si="12"/>
        <v>720</v>
      </c>
      <c r="G725">
        <v>107</v>
      </c>
      <c r="H725">
        <v>11</v>
      </c>
      <c r="I725">
        <v>0</v>
      </c>
      <c r="J725">
        <v>96</v>
      </c>
      <c r="K725" s="44">
        <v>14400</v>
      </c>
      <c r="L725" s="44">
        <v>-2880</v>
      </c>
      <c r="M725" s="44">
        <v>0</v>
      </c>
      <c r="N725" s="44">
        <v>11520</v>
      </c>
    </row>
    <row r="726" spans="6:14" x14ac:dyDescent="0.25">
      <c r="F726" s="31">
        <f t="shared" si="12"/>
        <v>721</v>
      </c>
      <c r="G726">
        <v>107</v>
      </c>
      <c r="H726">
        <v>10</v>
      </c>
      <c r="I726">
        <v>0</v>
      </c>
      <c r="J726">
        <v>97</v>
      </c>
      <c r="K726" s="44">
        <v>14550</v>
      </c>
      <c r="L726" s="44">
        <v>-2910</v>
      </c>
      <c r="M726" s="44">
        <v>0</v>
      </c>
      <c r="N726" s="44">
        <v>11640</v>
      </c>
    </row>
    <row r="727" spans="6:14" x14ac:dyDescent="0.25">
      <c r="F727" s="31">
        <f t="shared" si="12"/>
        <v>722</v>
      </c>
      <c r="G727">
        <v>107</v>
      </c>
      <c r="H727">
        <v>5</v>
      </c>
      <c r="I727">
        <v>2</v>
      </c>
      <c r="J727">
        <v>100</v>
      </c>
      <c r="K727" s="44">
        <v>15000</v>
      </c>
      <c r="L727" s="44">
        <v>-3000</v>
      </c>
      <c r="M727" s="44">
        <v>-400</v>
      </c>
      <c r="N727" s="44">
        <v>11600</v>
      </c>
    </row>
    <row r="728" spans="6:14" x14ac:dyDescent="0.25">
      <c r="F728" s="31">
        <f t="shared" si="12"/>
        <v>723</v>
      </c>
      <c r="G728">
        <v>107</v>
      </c>
      <c r="H728">
        <v>6</v>
      </c>
      <c r="I728">
        <v>1</v>
      </c>
      <c r="J728">
        <v>100</v>
      </c>
      <c r="K728" s="44">
        <v>15000</v>
      </c>
      <c r="L728" s="44">
        <v>-3000</v>
      </c>
      <c r="M728" s="44">
        <v>-200</v>
      </c>
      <c r="N728" s="44">
        <v>11800</v>
      </c>
    </row>
    <row r="729" spans="6:14" x14ac:dyDescent="0.25">
      <c r="F729" s="31">
        <f t="shared" si="12"/>
        <v>724</v>
      </c>
      <c r="G729">
        <v>107</v>
      </c>
      <c r="H729">
        <v>8</v>
      </c>
      <c r="I729">
        <v>0</v>
      </c>
      <c r="J729">
        <v>99</v>
      </c>
      <c r="K729" s="44">
        <v>14850</v>
      </c>
      <c r="L729" s="44">
        <v>-2970</v>
      </c>
      <c r="M729" s="44">
        <v>0</v>
      </c>
      <c r="N729" s="44">
        <v>11880</v>
      </c>
    </row>
    <row r="730" spans="6:14" x14ac:dyDescent="0.25">
      <c r="F730" s="31">
        <f t="shared" si="12"/>
        <v>725</v>
      </c>
      <c r="G730">
        <v>107</v>
      </c>
      <c r="H730">
        <v>2</v>
      </c>
      <c r="I730">
        <v>5</v>
      </c>
      <c r="J730">
        <v>100</v>
      </c>
      <c r="K730" s="44">
        <v>15000</v>
      </c>
      <c r="L730" s="44">
        <v>-3000</v>
      </c>
      <c r="M730" s="44">
        <v>-1000</v>
      </c>
      <c r="N730" s="44">
        <v>11000</v>
      </c>
    </row>
    <row r="731" spans="6:14" x14ac:dyDescent="0.25">
      <c r="F731" s="31">
        <f t="shared" si="12"/>
        <v>726</v>
      </c>
      <c r="G731">
        <v>107</v>
      </c>
      <c r="H731">
        <v>10</v>
      </c>
      <c r="I731">
        <v>0</v>
      </c>
      <c r="J731">
        <v>97</v>
      </c>
      <c r="K731" s="44">
        <v>14550</v>
      </c>
      <c r="L731" s="44">
        <v>-2910</v>
      </c>
      <c r="M731" s="44">
        <v>0</v>
      </c>
      <c r="N731" s="44">
        <v>11640</v>
      </c>
    </row>
    <row r="732" spans="6:14" x14ac:dyDescent="0.25">
      <c r="F732" s="31">
        <f t="shared" si="12"/>
        <v>727</v>
      </c>
      <c r="G732">
        <v>107</v>
      </c>
      <c r="H732">
        <v>5</v>
      </c>
      <c r="I732">
        <v>2</v>
      </c>
      <c r="J732">
        <v>100</v>
      </c>
      <c r="K732" s="44">
        <v>15000</v>
      </c>
      <c r="L732" s="44">
        <v>-3000</v>
      </c>
      <c r="M732" s="44">
        <v>-400</v>
      </c>
      <c r="N732" s="44">
        <v>11600</v>
      </c>
    </row>
    <row r="733" spans="6:14" x14ac:dyDescent="0.25">
      <c r="F733" s="31">
        <f t="shared" si="12"/>
        <v>728</v>
      </c>
      <c r="G733">
        <v>107</v>
      </c>
      <c r="H733">
        <v>9</v>
      </c>
      <c r="I733">
        <v>0</v>
      </c>
      <c r="J733">
        <v>98</v>
      </c>
      <c r="K733" s="44">
        <v>14700</v>
      </c>
      <c r="L733" s="44">
        <v>-2940</v>
      </c>
      <c r="M733" s="44">
        <v>0</v>
      </c>
      <c r="N733" s="44">
        <v>11760</v>
      </c>
    </row>
    <row r="734" spans="6:14" x14ac:dyDescent="0.25">
      <c r="F734" s="31">
        <f t="shared" si="12"/>
        <v>729</v>
      </c>
      <c r="G734">
        <v>107</v>
      </c>
      <c r="H734">
        <v>3</v>
      </c>
      <c r="I734">
        <v>4</v>
      </c>
      <c r="J734">
        <v>100</v>
      </c>
      <c r="K734" s="44">
        <v>15000</v>
      </c>
      <c r="L734" s="44">
        <v>-3000</v>
      </c>
      <c r="M734" s="44">
        <v>-800</v>
      </c>
      <c r="N734" s="44">
        <v>11200</v>
      </c>
    </row>
    <row r="735" spans="6:14" x14ac:dyDescent="0.25">
      <c r="F735" s="31">
        <f t="shared" si="12"/>
        <v>730</v>
      </c>
      <c r="G735">
        <v>107</v>
      </c>
      <c r="H735">
        <v>6</v>
      </c>
      <c r="I735">
        <v>1</v>
      </c>
      <c r="J735">
        <v>100</v>
      </c>
      <c r="K735" s="44">
        <v>15000</v>
      </c>
      <c r="L735" s="44">
        <v>-3000</v>
      </c>
      <c r="M735" s="44">
        <v>-200</v>
      </c>
      <c r="N735" s="44">
        <v>11800</v>
      </c>
    </row>
    <row r="736" spans="6:14" x14ac:dyDescent="0.25">
      <c r="F736" s="31">
        <f t="shared" si="12"/>
        <v>731</v>
      </c>
      <c r="G736">
        <v>107</v>
      </c>
      <c r="H736">
        <v>4</v>
      </c>
      <c r="I736">
        <v>3</v>
      </c>
      <c r="J736">
        <v>100</v>
      </c>
      <c r="K736" s="44">
        <v>15000</v>
      </c>
      <c r="L736" s="44">
        <v>-3000</v>
      </c>
      <c r="M736" s="44">
        <v>-600</v>
      </c>
      <c r="N736" s="44">
        <v>11400</v>
      </c>
    </row>
    <row r="737" spans="6:14" x14ac:dyDescent="0.25">
      <c r="F737" s="31">
        <f t="shared" si="12"/>
        <v>732</v>
      </c>
      <c r="G737">
        <v>107</v>
      </c>
      <c r="H737">
        <v>5</v>
      </c>
      <c r="I737">
        <v>2</v>
      </c>
      <c r="J737">
        <v>100</v>
      </c>
      <c r="K737" s="44">
        <v>15000</v>
      </c>
      <c r="L737" s="44">
        <v>-3000</v>
      </c>
      <c r="M737" s="44">
        <v>-400</v>
      </c>
      <c r="N737" s="44">
        <v>11600</v>
      </c>
    </row>
    <row r="738" spans="6:14" x14ac:dyDescent="0.25">
      <c r="F738" s="31">
        <f t="shared" si="12"/>
        <v>733</v>
      </c>
      <c r="G738">
        <v>107</v>
      </c>
      <c r="H738">
        <v>6</v>
      </c>
      <c r="I738">
        <v>1</v>
      </c>
      <c r="J738">
        <v>100</v>
      </c>
      <c r="K738" s="44">
        <v>15000</v>
      </c>
      <c r="L738" s="44">
        <v>-3000</v>
      </c>
      <c r="M738" s="44">
        <v>-200</v>
      </c>
      <c r="N738" s="44">
        <v>11800</v>
      </c>
    </row>
    <row r="739" spans="6:14" x14ac:dyDescent="0.25">
      <c r="F739" s="31">
        <f t="shared" si="12"/>
        <v>734</v>
      </c>
      <c r="G739">
        <v>107</v>
      </c>
      <c r="H739">
        <v>6</v>
      </c>
      <c r="I739">
        <v>1</v>
      </c>
      <c r="J739">
        <v>100</v>
      </c>
      <c r="K739" s="44">
        <v>15000</v>
      </c>
      <c r="L739" s="44">
        <v>-3000</v>
      </c>
      <c r="M739" s="44">
        <v>-200</v>
      </c>
      <c r="N739" s="44">
        <v>11800</v>
      </c>
    </row>
    <row r="740" spans="6:14" x14ac:dyDescent="0.25">
      <c r="F740" s="31">
        <f t="shared" si="12"/>
        <v>735</v>
      </c>
      <c r="G740">
        <v>107</v>
      </c>
      <c r="H740">
        <v>4</v>
      </c>
      <c r="I740">
        <v>3</v>
      </c>
      <c r="J740">
        <v>100</v>
      </c>
      <c r="K740" s="44">
        <v>15000</v>
      </c>
      <c r="L740" s="44">
        <v>-3000</v>
      </c>
      <c r="M740" s="44">
        <v>-600</v>
      </c>
      <c r="N740" s="44">
        <v>11400</v>
      </c>
    </row>
    <row r="741" spans="6:14" x14ac:dyDescent="0.25">
      <c r="F741" s="31">
        <f t="shared" si="12"/>
        <v>736</v>
      </c>
      <c r="G741">
        <v>107</v>
      </c>
      <c r="H741">
        <v>3</v>
      </c>
      <c r="I741">
        <v>4</v>
      </c>
      <c r="J741">
        <v>100</v>
      </c>
      <c r="K741" s="44">
        <v>15000</v>
      </c>
      <c r="L741" s="44">
        <v>-3000</v>
      </c>
      <c r="M741" s="44">
        <v>-800</v>
      </c>
      <c r="N741" s="44">
        <v>11200</v>
      </c>
    </row>
    <row r="742" spans="6:14" x14ac:dyDescent="0.25">
      <c r="F742" s="31">
        <f t="shared" si="12"/>
        <v>737</v>
      </c>
      <c r="G742">
        <v>107</v>
      </c>
      <c r="H742">
        <v>4</v>
      </c>
      <c r="I742">
        <v>3</v>
      </c>
      <c r="J742">
        <v>100</v>
      </c>
      <c r="K742" s="44">
        <v>15000</v>
      </c>
      <c r="L742" s="44">
        <v>-3000</v>
      </c>
      <c r="M742" s="44">
        <v>-600</v>
      </c>
      <c r="N742" s="44">
        <v>11400</v>
      </c>
    </row>
    <row r="743" spans="6:14" x14ac:dyDescent="0.25">
      <c r="F743" s="31">
        <f t="shared" si="12"/>
        <v>738</v>
      </c>
      <c r="G743">
        <v>107</v>
      </c>
      <c r="H743">
        <v>7</v>
      </c>
      <c r="I743">
        <v>0</v>
      </c>
      <c r="J743">
        <v>100</v>
      </c>
      <c r="K743" s="44">
        <v>15000</v>
      </c>
      <c r="L743" s="44">
        <v>-3000</v>
      </c>
      <c r="M743" s="44">
        <v>0</v>
      </c>
      <c r="N743" s="44">
        <v>12000</v>
      </c>
    </row>
    <row r="744" spans="6:14" x14ac:dyDescent="0.25">
      <c r="F744" s="31">
        <f t="shared" si="12"/>
        <v>739</v>
      </c>
      <c r="G744">
        <v>107</v>
      </c>
      <c r="H744">
        <v>5</v>
      </c>
      <c r="I744">
        <v>2</v>
      </c>
      <c r="J744">
        <v>100</v>
      </c>
      <c r="K744" s="44">
        <v>15000</v>
      </c>
      <c r="L744" s="44">
        <v>-3000</v>
      </c>
      <c r="M744" s="44">
        <v>-400</v>
      </c>
      <c r="N744" s="44">
        <v>11600</v>
      </c>
    </row>
    <row r="745" spans="6:14" x14ac:dyDescent="0.25">
      <c r="F745" s="31">
        <f t="shared" si="12"/>
        <v>740</v>
      </c>
      <c r="G745">
        <v>107</v>
      </c>
      <c r="H745">
        <v>6</v>
      </c>
      <c r="I745">
        <v>1</v>
      </c>
      <c r="J745">
        <v>100</v>
      </c>
      <c r="K745" s="44">
        <v>15000</v>
      </c>
      <c r="L745" s="44">
        <v>-3000</v>
      </c>
      <c r="M745" s="44">
        <v>-200</v>
      </c>
      <c r="N745" s="44">
        <v>11800</v>
      </c>
    </row>
    <row r="746" spans="6:14" x14ac:dyDescent="0.25">
      <c r="F746" s="31">
        <f t="shared" si="12"/>
        <v>741</v>
      </c>
      <c r="G746">
        <v>107</v>
      </c>
      <c r="H746">
        <v>1</v>
      </c>
      <c r="I746">
        <v>6</v>
      </c>
      <c r="J746">
        <v>100</v>
      </c>
      <c r="K746" s="44">
        <v>15000</v>
      </c>
      <c r="L746" s="44">
        <v>-3000</v>
      </c>
      <c r="M746" s="44">
        <v>-1200</v>
      </c>
      <c r="N746" s="44">
        <v>10800</v>
      </c>
    </row>
    <row r="747" spans="6:14" x14ac:dyDescent="0.25">
      <c r="F747" s="31">
        <f t="shared" si="12"/>
        <v>742</v>
      </c>
      <c r="G747">
        <v>107</v>
      </c>
      <c r="H747">
        <v>7</v>
      </c>
      <c r="I747">
        <v>0</v>
      </c>
      <c r="J747">
        <v>100</v>
      </c>
      <c r="K747" s="44">
        <v>15000</v>
      </c>
      <c r="L747" s="44">
        <v>-3000</v>
      </c>
      <c r="M747" s="44">
        <v>0</v>
      </c>
      <c r="N747" s="44">
        <v>12000</v>
      </c>
    </row>
    <row r="748" spans="6:14" x14ac:dyDescent="0.25">
      <c r="F748" s="31">
        <f t="shared" si="12"/>
        <v>743</v>
      </c>
      <c r="G748">
        <v>107</v>
      </c>
      <c r="H748">
        <v>7</v>
      </c>
      <c r="I748">
        <v>0</v>
      </c>
      <c r="J748">
        <v>100</v>
      </c>
      <c r="K748" s="44">
        <v>15000</v>
      </c>
      <c r="L748" s="44">
        <v>-3000</v>
      </c>
      <c r="M748" s="44">
        <v>0</v>
      </c>
      <c r="N748" s="44">
        <v>12000</v>
      </c>
    </row>
    <row r="749" spans="6:14" x14ac:dyDescent="0.25">
      <c r="F749" s="31">
        <f t="shared" si="12"/>
        <v>744</v>
      </c>
      <c r="G749">
        <v>107</v>
      </c>
      <c r="H749">
        <v>8</v>
      </c>
      <c r="I749">
        <v>0</v>
      </c>
      <c r="J749">
        <v>99</v>
      </c>
      <c r="K749" s="44">
        <v>14850</v>
      </c>
      <c r="L749" s="44">
        <v>-2970</v>
      </c>
      <c r="M749" s="44">
        <v>0</v>
      </c>
      <c r="N749" s="44">
        <v>11880</v>
      </c>
    </row>
    <row r="750" spans="6:14" x14ac:dyDescent="0.25">
      <c r="F750" s="31">
        <f t="shared" si="12"/>
        <v>745</v>
      </c>
      <c r="G750">
        <v>107</v>
      </c>
      <c r="H750">
        <v>4</v>
      </c>
      <c r="I750">
        <v>3</v>
      </c>
      <c r="J750">
        <v>100</v>
      </c>
      <c r="K750" s="44">
        <v>15000</v>
      </c>
      <c r="L750" s="44">
        <v>-3000</v>
      </c>
      <c r="M750" s="44">
        <v>-600</v>
      </c>
      <c r="N750" s="44">
        <v>11400</v>
      </c>
    </row>
    <row r="751" spans="6:14" x14ac:dyDescent="0.25">
      <c r="F751" s="31">
        <f t="shared" si="12"/>
        <v>746</v>
      </c>
      <c r="G751">
        <v>107</v>
      </c>
      <c r="H751">
        <v>2</v>
      </c>
      <c r="I751">
        <v>5</v>
      </c>
      <c r="J751">
        <v>100</v>
      </c>
      <c r="K751" s="44">
        <v>15000</v>
      </c>
      <c r="L751" s="44">
        <v>-3000</v>
      </c>
      <c r="M751" s="44">
        <v>-1000</v>
      </c>
      <c r="N751" s="44">
        <v>11000</v>
      </c>
    </row>
    <row r="752" spans="6:14" x14ac:dyDescent="0.25">
      <c r="F752" s="31">
        <f t="shared" si="12"/>
        <v>747</v>
      </c>
      <c r="G752">
        <v>107</v>
      </c>
      <c r="H752">
        <v>4</v>
      </c>
      <c r="I752">
        <v>3</v>
      </c>
      <c r="J752">
        <v>100</v>
      </c>
      <c r="K752" s="44">
        <v>15000</v>
      </c>
      <c r="L752" s="44">
        <v>-3000</v>
      </c>
      <c r="M752" s="44">
        <v>-600</v>
      </c>
      <c r="N752" s="44">
        <v>11400</v>
      </c>
    </row>
    <row r="753" spans="6:14" x14ac:dyDescent="0.25">
      <c r="F753" s="31">
        <f t="shared" si="12"/>
        <v>748</v>
      </c>
      <c r="G753">
        <v>107</v>
      </c>
      <c r="H753">
        <v>3</v>
      </c>
      <c r="I753">
        <v>4</v>
      </c>
      <c r="J753">
        <v>100</v>
      </c>
      <c r="K753" s="44">
        <v>15000</v>
      </c>
      <c r="L753" s="44">
        <v>-3000</v>
      </c>
      <c r="M753" s="44">
        <v>-800</v>
      </c>
      <c r="N753" s="44">
        <v>11200</v>
      </c>
    </row>
    <row r="754" spans="6:14" x14ac:dyDescent="0.25">
      <c r="F754" s="31">
        <f t="shared" si="12"/>
        <v>749</v>
      </c>
      <c r="G754">
        <v>107</v>
      </c>
      <c r="H754">
        <v>4</v>
      </c>
      <c r="I754">
        <v>3</v>
      </c>
      <c r="J754">
        <v>100</v>
      </c>
      <c r="K754" s="44">
        <v>15000</v>
      </c>
      <c r="L754" s="44">
        <v>-3000</v>
      </c>
      <c r="M754" s="44">
        <v>-600</v>
      </c>
      <c r="N754" s="44">
        <v>11400</v>
      </c>
    </row>
    <row r="755" spans="6:14" x14ac:dyDescent="0.25">
      <c r="F755" s="31">
        <f t="shared" si="12"/>
        <v>750</v>
      </c>
      <c r="G755">
        <v>107</v>
      </c>
      <c r="H755">
        <v>6</v>
      </c>
      <c r="I755">
        <v>1</v>
      </c>
      <c r="J755">
        <v>100</v>
      </c>
      <c r="K755" s="44">
        <v>15000</v>
      </c>
      <c r="L755" s="44">
        <v>-3000</v>
      </c>
      <c r="M755" s="44">
        <v>-200</v>
      </c>
      <c r="N755" s="44">
        <v>11800</v>
      </c>
    </row>
    <row r="756" spans="6:14" x14ac:dyDescent="0.25">
      <c r="F756" s="31">
        <f t="shared" si="12"/>
        <v>751</v>
      </c>
      <c r="G756">
        <v>107</v>
      </c>
      <c r="H756">
        <v>7</v>
      </c>
      <c r="I756">
        <v>0</v>
      </c>
      <c r="J756">
        <v>100</v>
      </c>
      <c r="K756" s="44">
        <v>15000</v>
      </c>
      <c r="L756" s="44">
        <v>-3000</v>
      </c>
      <c r="M756" s="44">
        <v>0</v>
      </c>
      <c r="N756" s="44">
        <v>12000</v>
      </c>
    </row>
    <row r="757" spans="6:14" x14ac:dyDescent="0.25">
      <c r="F757" s="31">
        <f t="shared" si="12"/>
        <v>752</v>
      </c>
      <c r="G757">
        <v>107</v>
      </c>
      <c r="H757">
        <v>4</v>
      </c>
      <c r="I757">
        <v>3</v>
      </c>
      <c r="J757">
        <v>100</v>
      </c>
      <c r="K757" s="44">
        <v>15000</v>
      </c>
      <c r="L757" s="44">
        <v>-3000</v>
      </c>
      <c r="M757" s="44">
        <v>-600</v>
      </c>
      <c r="N757" s="44">
        <v>11400</v>
      </c>
    </row>
    <row r="758" spans="6:14" x14ac:dyDescent="0.25">
      <c r="F758" s="31">
        <f t="shared" si="12"/>
        <v>753</v>
      </c>
      <c r="G758">
        <v>107</v>
      </c>
      <c r="H758">
        <v>4</v>
      </c>
      <c r="I758">
        <v>3</v>
      </c>
      <c r="J758">
        <v>100</v>
      </c>
      <c r="K758" s="44">
        <v>15000</v>
      </c>
      <c r="L758" s="44">
        <v>-3000</v>
      </c>
      <c r="M758" s="44">
        <v>-600</v>
      </c>
      <c r="N758" s="44">
        <v>11400</v>
      </c>
    </row>
    <row r="759" spans="6:14" x14ac:dyDescent="0.25">
      <c r="F759" s="31">
        <f t="shared" si="12"/>
        <v>754</v>
      </c>
      <c r="G759">
        <v>107</v>
      </c>
      <c r="H759">
        <v>6</v>
      </c>
      <c r="I759">
        <v>1</v>
      </c>
      <c r="J759">
        <v>100</v>
      </c>
      <c r="K759" s="44">
        <v>15000</v>
      </c>
      <c r="L759" s="44">
        <v>-3000</v>
      </c>
      <c r="M759" s="44">
        <v>-200</v>
      </c>
      <c r="N759" s="44">
        <v>11800</v>
      </c>
    </row>
    <row r="760" spans="6:14" x14ac:dyDescent="0.25">
      <c r="F760" s="31">
        <f t="shared" si="12"/>
        <v>755</v>
      </c>
      <c r="G760">
        <v>107</v>
      </c>
      <c r="H760">
        <v>5</v>
      </c>
      <c r="I760">
        <v>2</v>
      </c>
      <c r="J760">
        <v>100</v>
      </c>
      <c r="K760" s="44">
        <v>15000</v>
      </c>
      <c r="L760" s="44">
        <v>-3000</v>
      </c>
      <c r="M760" s="44">
        <v>-400</v>
      </c>
      <c r="N760" s="44">
        <v>11600</v>
      </c>
    </row>
    <row r="761" spans="6:14" x14ac:dyDescent="0.25">
      <c r="F761" s="31">
        <f t="shared" si="12"/>
        <v>756</v>
      </c>
      <c r="G761">
        <v>107</v>
      </c>
      <c r="H761">
        <v>5</v>
      </c>
      <c r="I761">
        <v>2</v>
      </c>
      <c r="J761">
        <v>100</v>
      </c>
      <c r="K761" s="44">
        <v>15000</v>
      </c>
      <c r="L761" s="44">
        <v>-3000</v>
      </c>
      <c r="M761" s="44">
        <v>-400</v>
      </c>
      <c r="N761" s="44">
        <v>11600</v>
      </c>
    </row>
    <row r="762" spans="6:14" x14ac:dyDescent="0.25">
      <c r="F762" s="31">
        <f t="shared" si="12"/>
        <v>757</v>
      </c>
      <c r="G762">
        <v>107</v>
      </c>
      <c r="H762">
        <v>7</v>
      </c>
      <c r="I762">
        <v>0</v>
      </c>
      <c r="J762">
        <v>100</v>
      </c>
      <c r="K762" s="44">
        <v>15000</v>
      </c>
      <c r="L762" s="44">
        <v>-3000</v>
      </c>
      <c r="M762" s="44">
        <v>0</v>
      </c>
      <c r="N762" s="44">
        <v>12000</v>
      </c>
    </row>
    <row r="763" spans="6:14" x14ac:dyDescent="0.25">
      <c r="F763" s="31">
        <f t="shared" si="12"/>
        <v>758</v>
      </c>
      <c r="G763">
        <v>107</v>
      </c>
      <c r="H763">
        <v>3</v>
      </c>
      <c r="I763">
        <v>4</v>
      </c>
      <c r="J763">
        <v>100</v>
      </c>
      <c r="K763" s="44">
        <v>15000</v>
      </c>
      <c r="L763" s="44">
        <v>-3000</v>
      </c>
      <c r="M763" s="44">
        <v>-800</v>
      </c>
      <c r="N763" s="44">
        <v>11200</v>
      </c>
    </row>
    <row r="764" spans="6:14" x14ac:dyDescent="0.25">
      <c r="F764" s="31">
        <f t="shared" si="12"/>
        <v>759</v>
      </c>
      <c r="G764">
        <v>107</v>
      </c>
      <c r="H764">
        <v>5</v>
      </c>
      <c r="I764">
        <v>2</v>
      </c>
      <c r="J764">
        <v>100</v>
      </c>
      <c r="K764" s="44">
        <v>15000</v>
      </c>
      <c r="L764" s="44">
        <v>-3000</v>
      </c>
      <c r="M764" s="44">
        <v>-400</v>
      </c>
      <c r="N764" s="44">
        <v>11600</v>
      </c>
    </row>
    <row r="765" spans="6:14" x14ac:dyDescent="0.25">
      <c r="F765" s="31">
        <f t="shared" si="12"/>
        <v>760</v>
      </c>
      <c r="G765">
        <v>107</v>
      </c>
      <c r="H765">
        <v>7</v>
      </c>
      <c r="I765">
        <v>0</v>
      </c>
      <c r="J765">
        <v>100</v>
      </c>
      <c r="K765" s="44">
        <v>15000</v>
      </c>
      <c r="L765" s="44">
        <v>-3000</v>
      </c>
      <c r="M765" s="44">
        <v>0</v>
      </c>
      <c r="N765" s="44">
        <v>12000</v>
      </c>
    </row>
    <row r="766" spans="6:14" x14ac:dyDescent="0.25">
      <c r="F766" s="31">
        <f t="shared" si="12"/>
        <v>761</v>
      </c>
      <c r="G766">
        <v>107</v>
      </c>
      <c r="H766">
        <v>6</v>
      </c>
      <c r="I766">
        <v>1</v>
      </c>
      <c r="J766">
        <v>100</v>
      </c>
      <c r="K766" s="44">
        <v>15000</v>
      </c>
      <c r="L766" s="44">
        <v>-3000</v>
      </c>
      <c r="M766" s="44">
        <v>-200</v>
      </c>
      <c r="N766" s="44">
        <v>11800</v>
      </c>
    </row>
    <row r="767" spans="6:14" x14ac:dyDescent="0.25">
      <c r="F767" s="31">
        <f t="shared" si="12"/>
        <v>762</v>
      </c>
      <c r="G767">
        <v>107</v>
      </c>
      <c r="H767">
        <v>1</v>
      </c>
      <c r="I767">
        <v>6</v>
      </c>
      <c r="J767">
        <v>100</v>
      </c>
      <c r="K767" s="44">
        <v>15000</v>
      </c>
      <c r="L767" s="44">
        <v>-3000</v>
      </c>
      <c r="M767" s="44">
        <v>-1200</v>
      </c>
      <c r="N767" s="44">
        <v>10800</v>
      </c>
    </row>
    <row r="768" spans="6:14" x14ac:dyDescent="0.25">
      <c r="F768" s="31">
        <f t="shared" si="12"/>
        <v>763</v>
      </c>
      <c r="G768">
        <v>107</v>
      </c>
      <c r="H768">
        <v>7</v>
      </c>
      <c r="I768">
        <v>0</v>
      </c>
      <c r="J768">
        <v>100</v>
      </c>
      <c r="K768" s="44">
        <v>15000</v>
      </c>
      <c r="L768" s="44">
        <v>-3000</v>
      </c>
      <c r="M768" s="44">
        <v>0</v>
      </c>
      <c r="N768" s="44">
        <v>12000</v>
      </c>
    </row>
    <row r="769" spans="6:14" x14ac:dyDescent="0.25">
      <c r="F769" s="31">
        <f t="shared" si="12"/>
        <v>764</v>
      </c>
      <c r="G769">
        <v>107</v>
      </c>
      <c r="H769">
        <v>6</v>
      </c>
      <c r="I769">
        <v>1</v>
      </c>
      <c r="J769">
        <v>100</v>
      </c>
      <c r="K769" s="44">
        <v>15000</v>
      </c>
      <c r="L769" s="44">
        <v>-3000</v>
      </c>
      <c r="M769" s="44">
        <v>-200</v>
      </c>
      <c r="N769" s="44">
        <v>11800</v>
      </c>
    </row>
    <row r="770" spans="6:14" x14ac:dyDescent="0.25">
      <c r="F770" s="31">
        <f t="shared" si="12"/>
        <v>765</v>
      </c>
      <c r="G770">
        <v>107</v>
      </c>
      <c r="H770">
        <v>3</v>
      </c>
      <c r="I770">
        <v>4</v>
      </c>
      <c r="J770">
        <v>100</v>
      </c>
      <c r="K770" s="44">
        <v>15000</v>
      </c>
      <c r="L770" s="44">
        <v>-3000</v>
      </c>
      <c r="M770" s="44">
        <v>-800</v>
      </c>
      <c r="N770" s="44">
        <v>11200</v>
      </c>
    </row>
    <row r="771" spans="6:14" x14ac:dyDescent="0.25">
      <c r="F771" s="31">
        <f t="shared" si="12"/>
        <v>766</v>
      </c>
      <c r="G771">
        <v>107</v>
      </c>
      <c r="H771">
        <v>1</v>
      </c>
      <c r="I771">
        <v>6</v>
      </c>
      <c r="J771">
        <v>100</v>
      </c>
      <c r="K771" s="44">
        <v>15000</v>
      </c>
      <c r="L771" s="44">
        <v>-3000</v>
      </c>
      <c r="M771" s="44">
        <v>-1200</v>
      </c>
      <c r="N771" s="44">
        <v>10800</v>
      </c>
    </row>
    <row r="772" spans="6:14" x14ac:dyDescent="0.25">
      <c r="F772" s="31">
        <f t="shared" si="12"/>
        <v>767</v>
      </c>
      <c r="G772">
        <v>107</v>
      </c>
      <c r="H772">
        <v>4</v>
      </c>
      <c r="I772">
        <v>3</v>
      </c>
      <c r="J772">
        <v>100</v>
      </c>
      <c r="K772" s="44">
        <v>15000</v>
      </c>
      <c r="L772" s="44">
        <v>-3000</v>
      </c>
      <c r="M772" s="44">
        <v>-600</v>
      </c>
      <c r="N772" s="44">
        <v>11400</v>
      </c>
    </row>
    <row r="773" spans="6:14" x14ac:dyDescent="0.25">
      <c r="F773" s="31">
        <f t="shared" si="12"/>
        <v>768</v>
      </c>
      <c r="G773">
        <v>107</v>
      </c>
      <c r="H773">
        <v>5</v>
      </c>
      <c r="I773">
        <v>2</v>
      </c>
      <c r="J773">
        <v>100</v>
      </c>
      <c r="K773" s="44">
        <v>15000</v>
      </c>
      <c r="L773" s="44">
        <v>-3000</v>
      </c>
      <c r="M773" s="44">
        <v>-400</v>
      </c>
      <c r="N773" s="44">
        <v>11600</v>
      </c>
    </row>
    <row r="774" spans="6:14" x14ac:dyDescent="0.25">
      <c r="F774" s="31">
        <f t="shared" si="12"/>
        <v>769</v>
      </c>
      <c r="G774">
        <v>107</v>
      </c>
      <c r="H774">
        <v>7</v>
      </c>
      <c r="I774">
        <v>0</v>
      </c>
      <c r="J774">
        <v>100</v>
      </c>
      <c r="K774" s="44">
        <v>15000</v>
      </c>
      <c r="L774" s="44">
        <v>-3000</v>
      </c>
      <c r="M774" s="44">
        <v>0</v>
      </c>
      <c r="N774" s="44">
        <v>12000</v>
      </c>
    </row>
    <row r="775" spans="6:14" x14ac:dyDescent="0.25">
      <c r="F775" s="31">
        <f t="shared" si="12"/>
        <v>770</v>
      </c>
      <c r="G775">
        <v>107</v>
      </c>
      <c r="H775">
        <v>3</v>
      </c>
      <c r="I775">
        <v>4</v>
      </c>
      <c r="J775">
        <v>100</v>
      </c>
      <c r="K775" s="44">
        <v>15000</v>
      </c>
      <c r="L775" s="44">
        <v>-3000</v>
      </c>
      <c r="M775" s="44">
        <v>-800</v>
      </c>
      <c r="N775" s="44">
        <v>11200</v>
      </c>
    </row>
    <row r="776" spans="6:14" x14ac:dyDescent="0.25">
      <c r="F776" s="31">
        <f t="shared" ref="F776:F839" si="13">F775+1</f>
        <v>771</v>
      </c>
      <c r="G776">
        <v>107</v>
      </c>
      <c r="H776">
        <v>4</v>
      </c>
      <c r="I776">
        <v>3</v>
      </c>
      <c r="J776">
        <v>100</v>
      </c>
      <c r="K776" s="44">
        <v>15000</v>
      </c>
      <c r="L776" s="44">
        <v>-3000</v>
      </c>
      <c r="M776" s="44">
        <v>-600</v>
      </c>
      <c r="N776" s="44">
        <v>11400</v>
      </c>
    </row>
    <row r="777" spans="6:14" x14ac:dyDescent="0.25">
      <c r="F777" s="31">
        <f t="shared" si="13"/>
        <v>772</v>
      </c>
      <c r="G777">
        <v>107</v>
      </c>
      <c r="H777">
        <v>5</v>
      </c>
      <c r="I777">
        <v>2</v>
      </c>
      <c r="J777">
        <v>100</v>
      </c>
      <c r="K777" s="44">
        <v>15000</v>
      </c>
      <c r="L777" s="44">
        <v>-3000</v>
      </c>
      <c r="M777" s="44">
        <v>-400</v>
      </c>
      <c r="N777" s="44">
        <v>11600</v>
      </c>
    </row>
    <row r="778" spans="6:14" x14ac:dyDescent="0.25">
      <c r="F778" s="31">
        <f t="shared" si="13"/>
        <v>773</v>
      </c>
      <c r="G778">
        <v>107</v>
      </c>
      <c r="H778">
        <v>7</v>
      </c>
      <c r="I778">
        <v>0</v>
      </c>
      <c r="J778">
        <v>100</v>
      </c>
      <c r="K778" s="44">
        <v>15000</v>
      </c>
      <c r="L778" s="44">
        <v>-3000</v>
      </c>
      <c r="M778" s="44">
        <v>0</v>
      </c>
      <c r="N778" s="44">
        <v>12000</v>
      </c>
    </row>
    <row r="779" spans="6:14" x14ac:dyDescent="0.25">
      <c r="F779" s="31">
        <f t="shared" si="13"/>
        <v>774</v>
      </c>
      <c r="G779">
        <v>107</v>
      </c>
      <c r="H779">
        <v>5</v>
      </c>
      <c r="I779">
        <v>2</v>
      </c>
      <c r="J779">
        <v>100</v>
      </c>
      <c r="K779" s="44">
        <v>15000</v>
      </c>
      <c r="L779" s="44">
        <v>-3000</v>
      </c>
      <c r="M779" s="44">
        <v>-400</v>
      </c>
      <c r="N779" s="44">
        <v>11600</v>
      </c>
    </row>
    <row r="780" spans="6:14" x14ac:dyDescent="0.25">
      <c r="F780" s="31">
        <f t="shared" si="13"/>
        <v>775</v>
      </c>
      <c r="G780">
        <v>107</v>
      </c>
      <c r="H780">
        <v>13</v>
      </c>
      <c r="I780">
        <v>0</v>
      </c>
      <c r="J780">
        <v>94</v>
      </c>
      <c r="K780" s="44">
        <v>14100</v>
      </c>
      <c r="L780" s="44">
        <v>-2820</v>
      </c>
      <c r="M780" s="44">
        <v>0</v>
      </c>
      <c r="N780" s="44">
        <v>11280</v>
      </c>
    </row>
    <row r="781" spans="6:14" x14ac:dyDescent="0.25">
      <c r="F781" s="31">
        <f t="shared" si="13"/>
        <v>776</v>
      </c>
      <c r="G781">
        <v>107</v>
      </c>
      <c r="H781">
        <v>3</v>
      </c>
      <c r="I781">
        <v>4</v>
      </c>
      <c r="J781">
        <v>100</v>
      </c>
      <c r="K781" s="44">
        <v>15000</v>
      </c>
      <c r="L781" s="44">
        <v>-3000</v>
      </c>
      <c r="M781" s="44">
        <v>-800</v>
      </c>
      <c r="N781" s="44">
        <v>11200</v>
      </c>
    </row>
    <row r="782" spans="6:14" x14ac:dyDescent="0.25">
      <c r="F782" s="31">
        <f t="shared" si="13"/>
        <v>777</v>
      </c>
      <c r="G782">
        <v>107</v>
      </c>
      <c r="H782">
        <v>8</v>
      </c>
      <c r="I782">
        <v>0</v>
      </c>
      <c r="J782">
        <v>99</v>
      </c>
      <c r="K782" s="44">
        <v>14850</v>
      </c>
      <c r="L782" s="44">
        <v>-2970</v>
      </c>
      <c r="M782" s="44">
        <v>0</v>
      </c>
      <c r="N782" s="44">
        <v>11880</v>
      </c>
    </row>
    <row r="783" spans="6:14" x14ac:dyDescent="0.25">
      <c r="F783" s="31">
        <f t="shared" si="13"/>
        <v>778</v>
      </c>
      <c r="G783">
        <v>107</v>
      </c>
      <c r="H783">
        <v>2</v>
      </c>
      <c r="I783">
        <v>5</v>
      </c>
      <c r="J783">
        <v>100</v>
      </c>
      <c r="K783" s="44">
        <v>15000</v>
      </c>
      <c r="L783" s="44">
        <v>-3000</v>
      </c>
      <c r="M783" s="44">
        <v>-1000</v>
      </c>
      <c r="N783" s="44">
        <v>11000</v>
      </c>
    </row>
    <row r="784" spans="6:14" x14ac:dyDescent="0.25">
      <c r="F784" s="31">
        <f t="shared" si="13"/>
        <v>779</v>
      </c>
      <c r="G784">
        <v>107</v>
      </c>
      <c r="H784">
        <v>8</v>
      </c>
      <c r="I784">
        <v>0</v>
      </c>
      <c r="J784">
        <v>99</v>
      </c>
      <c r="K784" s="44">
        <v>14850</v>
      </c>
      <c r="L784" s="44">
        <v>-2970</v>
      </c>
      <c r="M784" s="44">
        <v>0</v>
      </c>
      <c r="N784" s="44">
        <v>11880</v>
      </c>
    </row>
    <row r="785" spans="6:14" x14ac:dyDescent="0.25">
      <c r="F785" s="31">
        <f t="shared" si="13"/>
        <v>780</v>
      </c>
      <c r="G785">
        <v>107</v>
      </c>
      <c r="H785">
        <v>3</v>
      </c>
      <c r="I785">
        <v>4</v>
      </c>
      <c r="J785">
        <v>100</v>
      </c>
      <c r="K785" s="44">
        <v>15000</v>
      </c>
      <c r="L785" s="44">
        <v>-3000</v>
      </c>
      <c r="M785" s="44">
        <v>-800</v>
      </c>
      <c r="N785" s="44">
        <v>11200</v>
      </c>
    </row>
    <row r="786" spans="6:14" x14ac:dyDescent="0.25">
      <c r="F786" s="31">
        <f t="shared" si="13"/>
        <v>781</v>
      </c>
      <c r="G786">
        <v>107</v>
      </c>
      <c r="H786">
        <v>7</v>
      </c>
      <c r="I786">
        <v>0</v>
      </c>
      <c r="J786">
        <v>100</v>
      </c>
      <c r="K786" s="44">
        <v>15000</v>
      </c>
      <c r="L786" s="44">
        <v>-3000</v>
      </c>
      <c r="M786" s="44">
        <v>0</v>
      </c>
      <c r="N786" s="44">
        <v>12000</v>
      </c>
    </row>
    <row r="787" spans="6:14" x14ac:dyDescent="0.25">
      <c r="F787" s="31">
        <f t="shared" si="13"/>
        <v>782</v>
      </c>
      <c r="G787">
        <v>107</v>
      </c>
      <c r="H787">
        <v>4</v>
      </c>
      <c r="I787">
        <v>3</v>
      </c>
      <c r="J787">
        <v>100</v>
      </c>
      <c r="K787" s="44">
        <v>15000</v>
      </c>
      <c r="L787" s="44">
        <v>-3000</v>
      </c>
      <c r="M787" s="44">
        <v>-600</v>
      </c>
      <c r="N787" s="44">
        <v>11400</v>
      </c>
    </row>
    <row r="788" spans="6:14" x14ac:dyDescent="0.25">
      <c r="F788" s="31">
        <f t="shared" si="13"/>
        <v>783</v>
      </c>
      <c r="G788">
        <v>107</v>
      </c>
      <c r="H788">
        <v>3</v>
      </c>
      <c r="I788">
        <v>4</v>
      </c>
      <c r="J788">
        <v>100</v>
      </c>
      <c r="K788" s="44">
        <v>15000</v>
      </c>
      <c r="L788" s="44">
        <v>-3000</v>
      </c>
      <c r="M788" s="44">
        <v>-800</v>
      </c>
      <c r="N788" s="44">
        <v>11200</v>
      </c>
    </row>
    <row r="789" spans="6:14" x14ac:dyDescent="0.25">
      <c r="F789" s="31">
        <f t="shared" si="13"/>
        <v>784</v>
      </c>
      <c r="G789">
        <v>107</v>
      </c>
      <c r="H789">
        <v>4</v>
      </c>
      <c r="I789">
        <v>3</v>
      </c>
      <c r="J789">
        <v>100</v>
      </c>
      <c r="K789" s="44">
        <v>15000</v>
      </c>
      <c r="L789" s="44">
        <v>-3000</v>
      </c>
      <c r="M789" s="44">
        <v>-600</v>
      </c>
      <c r="N789" s="44">
        <v>11400</v>
      </c>
    </row>
    <row r="790" spans="6:14" x14ac:dyDescent="0.25">
      <c r="F790" s="31">
        <f t="shared" si="13"/>
        <v>785</v>
      </c>
      <c r="G790">
        <v>107</v>
      </c>
      <c r="H790">
        <v>9</v>
      </c>
      <c r="I790">
        <v>0</v>
      </c>
      <c r="J790">
        <v>98</v>
      </c>
      <c r="K790" s="44">
        <v>14700</v>
      </c>
      <c r="L790" s="44">
        <v>-2940</v>
      </c>
      <c r="M790" s="44">
        <v>0</v>
      </c>
      <c r="N790" s="44">
        <v>11760</v>
      </c>
    </row>
    <row r="791" spans="6:14" x14ac:dyDescent="0.25">
      <c r="F791" s="31">
        <f t="shared" si="13"/>
        <v>786</v>
      </c>
      <c r="G791">
        <v>107</v>
      </c>
      <c r="H791">
        <v>3</v>
      </c>
      <c r="I791">
        <v>4</v>
      </c>
      <c r="J791">
        <v>100</v>
      </c>
      <c r="K791" s="44">
        <v>15000</v>
      </c>
      <c r="L791" s="44">
        <v>-3000</v>
      </c>
      <c r="M791" s="44">
        <v>-800</v>
      </c>
      <c r="N791" s="44">
        <v>11200</v>
      </c>
    </row>
    <row r="792" spans="6:14" x14ac:dyDescent="0.25">
      <c r="F792" s="31">
        <f t="shared" si="13"/>
        <v>787</v>
      </c>
      <c r="G792">
        <v>107</v>
      </c>
      <c r="H792">
        <v>5</v>
      </c>
      <c r="I792">
        <v>2</v>
      </c>
      <c r="J792">
        <v>100</v>
      </c>
      <c r="K792" s="44">
        <v>15000</v>
      </c>
      <c r="L792" s="44">
        <v>-3000</v>
      </c>
      <c r="M792" s="44">
        <v>-400</v>
      </c>
      <c r="N792" s="44">
        <v>11600</v>
      </c>
    </row>
    <row r="793" spans="6:14" x14ac:dyDescent="0.25">
      <c r="F793" s="31">
        <f t="shared" si="13"/>
        <v>788</v>
      </c>
      <c r="G793">
        <v>107</v>
      </c>
      <c r="H793">
        <v>2</v>
      </c>
      <c r="I793">
        <v>5</v>
      </c>
      <c r="J793">
        <v>100</v>
      </c>
      <c r="K793" s="44">
        <v>15000</v>
      </c>
      <c r="L793" s="44">
        <v>-3000</v>
      </c>
      <c r="M793" s="44">
        <v>-1000</v>
      </c>
      <c r="N793" s="44">
        <v>11000</v>
      </c>
    </row>
    <row r="794" spans="6:14" x14ac:dyDescent="0.25">
      <c r="F794" s="31">
        <f t="shared" si="13"/>
        <v>789</v>
      </c>
      <c r="G794">
        <v>107</v>
      </c>
      <c r="H794">
        <v>8</v>
      </c>
      <c r="I794">
        <v>0</v>
      </c>
      <c r="J794">
        <v>99</v>
      </c>
      <c r="K794" s="44">
        <v>14850</v>
      </c>
      <c r="L794" s="44">
        <v>-2970</v>
      </c>
      <c r="M794" s="44">
        <v>0</v>
      </c>
      <c r="N794" s="44">
        <v>11880</v>
      </c>
    </row>
    <row r="795" spans="6:14" x14ac:dyDescent="0.25">
      <c r="F795" s="31">
        <f t="shared" si="13"/>
        <v>790</v>
      </c>
      <c r="G795">
        <v>107</v>
      </c>
      <c r="H795">
        <v>8</v>
      </c>
      <c r="I795">
        <v>0</v>
      </c>
      <c r="J795">
        <v>99</v>
      </c>
      <c r="K795" s="44">
        <v>14850</v>
      </c>
      <c r="L795" s="44">
        <v>-2970</v>
      </c>
      <c r="M795" s="44">
        <v>0</v>
      </c>
      <c r="N795" s="44">
        <v>11880</v>
      </c>
    </row>
    <row r="796" spans="6:14" x14ac:dyDescent="0.25">
      <c r="F796" s="31">
        <f t="shared" si="13"/>
        <v>791</v>
      </c>
      <c r="G796">
        <v>107</v>
      </c>
      <c r="H796">
        <v>7</v>
      </c>
      <c r="I796">
        <v>0</v>
      </c>
      <c r="J796">
        <v>100</v>
      </c>
      <c r="K796" s="44">
        <v>15000</v>
      </c>
      <c r="L796" s="44">
        <v>-3000</v>
      </c>
      <c r="M796" s="44">
        <v>0</v>
      </c>
      <c r="N796" s="44">
        <v>12000</v>
      </c>
    </row>
    <row r="797" spans="6:14" x14ac:dyDescent="0.25">
      <c r="F797" s="31">
        <f t="shared" si="13"/>
        <v>792</v>
      </c>
      <c r="G797">
        <v>107</v>
      </c>
      <c r="H797">
        <v>8</v>
      </c>
      <c r="I797">
        <v>0</v>
      </c>
      <c r="J797">
        <v>99</v>
      </c>
      <c r="K797" s="44">
        <v>14850</v>
      </c>
      <c r="L797" s="44">
        <v>-2970</v>
      </c>
      <c r="M797" s="44">
        <v>0</v>
      </c>
      <c r="N797" s="44">
        <v>11880</v>
      </c>
    </row>
    <row r="798" spans="6:14" x14ac:dyDescent="0.25">
      <c r="F798" s="31">
        <f t="shared" si="13"/>
        <v>793</v>
      </c>
      <c r="G798">
        <v>107</v>
      </c>
      <c r="H798">
        <v>3</v>
      </c>
      <c r="I798">
        <v>4</v>
      </c>
      <c r="J798">
        <v>100</v>
      </c>
      <c r="K798" s="44">
        <v>15000</v>
      </c>
      <c r="L798" s="44">
        <v>-3000</v>
      </c>
      <c r="M798" s="44">
        <v>-800</v>
      </c>
      <c r="N798" s="44">
        <v>11200</v>
      </c>
    </row>
    <row r="799" spans="6:14" x14ac:dyDescent="0.25">
      <c r="F799" s="31">
        <f t="shared" si="13"/>
        <v>794</v>
      </c>
      <c r="G799">
        <v>107</v>
      </c>
      <c r="H799">
        <v>5</v>
      </c>
      <c r="I799">
        <v>2</v>
      </c>
      <c r="J799">
        <v>100</v>
      </c>
      <c r="K799" s="44">
        <v>15000</v>
      </c>
      <c r="L799" s="44">
        <v>-3000</v>
      </c>
      <c r="M799" s="44">
        <v>-400</v>
      </c>
      <c r="N799" s="44">
        <v>11600</v>
      </c>
    </row>
    <row r="800" spans="6:14" x14ac:dyDescent="0.25">
      <c r="F800" s="31">
        <f t="shared" si="13"/>
        <v>795</v>
      </c>
      <c r="G800">
        <v>107</v>
      </c>
      <c r="H800">
        <v>4</v>
      </c>
      <c r="I800">
        <v>3</v>
      </c>
      <c r="J800">
        <v>100</v>
      </c>
      <c r="K800" s="44">
        <v>15000</v>
      </c>
      <c r="L800" s="44">
        <v>-3000</v>
      </c>
      <c r="M800" s="44">
        <v>-600</v>
      </c>
      <c r="N800" s="44">
        <v>11400</v>
      </c>
    </row>
    <row r="801" spans="6:14" x14ac:dyDescent="0.25">
      <c r="F801" s="31">
        <f t="shared" si="13"/>
        <v>796</v>
      </c>
      <c r="G801">
        <v>107</v>
      </c>
      <c r="H801">
        <v>1</v>
      </c>
      <c r="I801">
        <v>6</v>
      </c>
      <c r="J801">
        <v>100</v>
      </c>
      <c r="K801" s="44">
        <v>15000</v>
      </c>
      <c r="L801" s="44">
        <v>-3000</v>
      </c>
      <c r="M801" s="44">
        <v>-1200</v>
      </c>
      <c r="N801" s="44">
        <v>10800</v>
      </c>
    </row>
    <row r="802" spans="6:14" x14ac:dyDescent="0.25">
      <c r="F802" s="31">
        <f t="shared" si="13"/>
        <v>797</v>
      </c>
      <c r="G802">
        <v>107</v>
      </c>
      <c r="H802">
        <v>6</v>
      </c>
      <c r="I802">
        <v>1</v>
      </c>
      <c r="J802">
        <v>100</v>
      </c>
      <c r="K802" s="44">
        <v>15000</v>
      </c>
      <c r="L802" s="44">
        <v>-3000</v>
      </c>
      <c r="M802" s="44">
        <v>-200</v>
      </c>
      <c r="N802" s="44">
        <v>11800</v>
      </c>
    </row>
    <row r="803" spans="6:14" x14ac:dyDescent="0.25">
      <c r="F803" s="31">
        <f t="shared" si="13"/>
        <v>798</v>
      </c>
      <c r="G803">
        <v>107</v>
      </c>
      <c r="H803">
        <v>5</v>
      </c>
      <c r="I803">
        <v>2</v>
      </c>
      <c r="J803">
        <v>100</v>
      </c>
      <c r="K803" s="44">
        <v>15000</v>
      </c>
      <c r="L803" s="44">
        <v>-3000</v>
      </c>
      <c r="M803" s="44">
        <v>-400</v>
      </c>
      <c r="N803" s="44">
        <v>11600</v>
      </c>
    </row>
    <row r="804" spans="6:14" x14ac:dyDescent="0.25">
      <c r="F804" s="31">
        <f t="shared" si="13"/>
        <v>799</v>
      </c>
      <c r="G804">
        <v>107</v>
      </c>
      <c r="H804">
        <v>9</v>
      </c>
      <c r="I804">
        <v>0</v>
      </c>
      <c r="J804">
        <v>98</v>
      </c>
      <c r="K804" s="44">
        <v>14700</v>
      </c>
      <c r="L804" s="44">
        <v>-2940</v>
      </c>
      <c r="M804" s="44">
        <v>0</v>
      </c>
      <c r="N804" s="44">
        <v>11760</v>
      </c>
    </row>
    <row r="805" spans="6:14" x14ac:dyDescent="0.25">
      <c r="F805" s="31">
        <f t="shared" si="13"/>
        <v>800</v>
      </c>
      <c r="G805">
        <v>107</v>
      </c>
      <c r="H805">
        <v>7</v>
      </c>
      <c r="I805">
        <v>0</v>
      </c>
      <c r="J805">
        <v>100</v>
      </c>
      <c r="K805" s="44">
        <v>15000</v>
      </c>
      <c r="L805" s="44">
        <v>-3000</v>
      </c>
      <c r="M805" s="44">
        <v>0</v>
      </c>
      <c r="N805" s="44">
        <v>12000</v>
      </c>
    </row>
    <row r="806" spans="6:14" x14ac:dyDescent="0.25">
      <c r="F806" s="31">
        <f t="shared" si="13"/>
        <v>801</v>
      </c>
      <c r="G806">
        <v>107</v>
      </c>
      <c r="H806">
        <v>7</v>
      </c>
      <c r="I806">
        <v>0</v>
      </c>
      <c r="J806">
        <v>100</v>
      </c>
      <c r="K806" s="44">
        <v>15000</v>
      </c>
      <c r="L806" s="44">
        <v>-3000</v>
      </c>
      <c r="M806" s="44">
        <v>0</v>
      </c>
      <c r="N806" s="44">
        <v>12000</v>
      </c>
    </row>
    <row r="807" spans="6:14" x14ac:dyDescent="0.25">
      <c r="F807" s="31">
        <f t="shared" si="13"/>
        <v>802</v>
      </c>
      <c r="G807">
        <v>107</v>
      </c>
      <c r="H807">
        <v>2</v>
      </c>
      <c r="I807">
        <v>5</v>
      </c>
      <c r="J807">
        <v>100</v>
      </c>
      <c r="K807" s="44">
        <v>15000</v>
      </c>
      <c r="L807" s="44">
        <v>-3000</v>
      </c>
      <c r="M807" s="44">
        <v>-1000</v>
      </c>
      <c r="N807" s="44">
        <v>11000</v>
      </c>
    </row>
    <row r="808" spans="6:14" x14ac:dyDescent="0.25">
      <c r="F808" s="31">
        <f t="shared" si="13"/>
        <v>803</v>
      </c>
      <c r="G808">
        <v>107</v>
      </c>
      <c r="H808">
        <v>5</v>
      </c>
      <c r="I808">
        <v>2</v>
      </c>
      <c r="J808">
        <v>100</v>
      </c>
      <c r="K808" s="44">
        <v>15000</v>
      </c>
      <c r="L808" s="44">
        <v>-3000</v>
      </c>
      <c r="M808" s="44">
        <v>-400</v>
      </c>
      <c r="N808" s="44">
        <v>11600</v>
      </c>
    </row>
    <row r="809" spans="6:14" x14ac:dyDescent="0.25">
      <c r="F809" s="31">
        <f t="shared" si="13"/>
        <v>804</v>
      </c>
      <c r="G809">
        <v>107</v>
      </c>
      <c r="H809">
        <v>7</v>
      </c>
      <c r="I809">
        <v>0</v>
      </c>
      <c r="J809">
        <v>100</v>
      </c>
      <c r="K809" s="44">
        <v>15000</v>
      </c>
      <c r="L809" s="44">
        <v>-3000</v>
      </c>
      <c r="M809" s="44">
        <v>0</v>
      </c>
      <c r="N809" s="44">
        <v>12000</v>
      </c>
    </row>
    <row r="810" spans="6:14" x14ac:dyDescent="0.25">
      <c r="F810" s="31">
        <f t="shared" si="13"/>
        <v>805</v>
      </c>
      <c r="G810">
        <v>107</v>
      </c>
      <c r="H810">
        <v>7</v>
      </c>
      <c r="I810">
        <v>0</v>
      </c>
      <c r="J810">
        <v>100</v>
      </c>
      <c r="K810" s="44">
        <v>15000</v>
      </c>
      <c r="L810" s="44">
        <v>-3000</v>
      </c>
      <c r="M810" s="44">
        <v>0</v>
      </c>
      <c r="N810" s="44">
        <v>12000</v>
      </c>
    </row>
    <row r="811" spans="6:14" x14ac:dyDescent="0.25">
      <c r="F811" s="31">
        <f t="shared" si="13"/>
        <v>806</v>
      </c>
      <c r="G811">
        <v>107</v>
      </c>
      <c r="H811">
        <v>4</v>
      </c>
      <c r="I811">
        <v>3</v>
      </c>
      <c r="J811">
        <v>100</v>
      </c>
      <c r="K811" s="44">
        <v>15000</v>
      </c>
      <c r="L811" s="44">
        <v>-3000</v>
      </c>
      <c r="M811" s="44">
        <v>-600</v>
      </c>
      <c r="N811" s="44">
        <v>11400</v>
      </c>
    </row>
    <row r="812" spans="6:14" x14ac:dyDescent="0.25">
      <c r="F812" s="31">
        <f t="shared" si="13"/>
        <v>807</v>
      </c>
      <c r="G812">
        <v>107</v>
      </c>
      <c r="H812">
        <v>3</v>
      </c>
      <c r="I812">
        <v>4</v>
      </c>
      <c r="J812">
        <v>100</v>
      </c>
      <c r="K812" s="44">
        <v>15000</v>
      </c>
      <c r="L812" s="44">
        <v>-3000</v>
      </c>
      <c r="M812" s="44">
        <v>-800</v>
      </c>
      <c r="N812" s="44">
        <v>11200</v>
      </c>
    </row>
    <row r="813" spans="6:14" x14ac:dyDescent="0.25">
      <c r="F813" s="31">
        <f t="shared" si="13"/>
        <v>808</v>
      </c>
      <c r="G813">
        <v>107</v>
      </c>
      <c r="H813">
        <v>5</v>
      </c>
      <c r="I813">
        <v>2</v>
      </c>
      <c r="J813">
        <v>100</v>
      </c>
      <c r="K813" s="44">
        <v>15000</v>
      </c>
      <c r="L813" s="44">
        <v>-3000</v>
      </c>
      <c r="M813" s="44">
        <v>-400</v>
      </c>
      <c r="N813" s="44">
        <v>11600</v>
      </c>
    </row>
    <row r="814" spans="6:14" x14ac:dyDescent="0.25">
      <c r="F814" s="31">
        <f t="shared" si="13"/>
        <v>809</v>
      </c>
      <c r="G814">
        <v>107</v>
      </c>
      <c r="H814">
        <v>8</v>
      </c>
      <c r="I814">
        <v>0</v>
      </c>
      <c r="J814">
        <v>99</v>
      </c>
      <c r="K814" s="44">
        <v>14850</v>
      </c>
      <c r="L814" s="44">
        <v>-2970</v>
      </c>
      <c r="M814" s="44">
        <v>0</v>
      </c>
      <c r="N814" s="44">
        <v>11880</v>
      </c>
    </row>
    <row r="815" spans="6:14" x14ac:dyDescent="0.25">
      <c r="F815" s="31">
        <f t="shared" si="13"/>
        <v>810</v>
      </c>
      <c r="G815">
        <v>107</v>
      </c>
      <c r="H815">
        <v>5</v>
      </c>
      <c r="I815">
        <v>2</v>
      </c>
      <c r="J815">
        <v>100</v>
      </c>
      <c r="K815" s="44">
        <v>15000</v>
      </c>
      <c r="L815" s="44">
        <v>-3000</v>
      </c>
      <c r="M815" s="44">
        <v>-400</v>
      </c>
      <c r="N815" s="44">
        <v>11600</v>
      </c>
    </row>
    <row r="816" spans="6:14" x14ac:dyDescent="0.25">
      <c r="F816" s="31">
        <f t="shared" si="13"/>
        <v>811</v>
      </c>
      <c r="G816">
        <v>107</v>
      </c>
      <c r="H816">
        <v>3</v>
      </c>
      <c r="I816">
        <v>4</v>
      </c>
      <c r="J816">
        <v>100</v>
      </c>
      <c r="K816" s="44">
        <v>15000</v>
      </c>
      <c r="L816" s="44">
        <v>-3000</v>
      </c>
      <c r="M816" s="44">
        <v>-800</v>
      </c>
      <c r="N816" s="44">
        <v>11200</v>
      </c>
    </row>
    <row r="817" spans="6:14" x14ac:dyDescent="0.25">
      <c r="F817" s="31">
        <f t="shared" si="13"/>
        <v>812</v>
      </c>
      <c r="G817">
        <v>107</v>
      </c>
      <c r="H817">
        <v>5</v>
      </c>
      <c r="I817">
        <v>2</v>
      </c>
      <c r="J817">
        <v>100</v>
      </c>
      <c r="K817" s="44">
        <v>15000</v>
      </c>
      <c r="L817" s="44">
        <v>-3000</v>
      </c>
      <c r="M817" s="44">
        <v>-400</v>
      </c>
      <c r="N817" s="44">
        <v>11600</v>
      </c>
    </row>
    <row r="818" spans="6:14" x14ac:dyDescent="0.25">
      <c r="F818" s="31">
        <f t="shared" si="13"/>
        <v>813</v>
      </c>
      <c r="G818">
        <v>107</v>
      </c>
      <c r="H818">
        <v>2</v>
      </c>
      <c r="I818">
        <v>5</v>
      </c>
      <c r="J818">
        <v>100</v>
      </c>
      <c r="K818" s="44">
        <v>15000</v>
      </c>
      <c r="L818" s="44">
        <v>-3000</v>
      </c>
      <c r="M818" s="44">
        <v>-1000</v>
      </c>
      <c r="N818" s="44">
        <v>11000</v>
      </c>
    </row>
    <row r="819" spans="6:14" x14ac:dyDescent="0.25">
      <c r="F819" s="31">
        <f t="shared" si="13"/>
        <v>814</v>
      </c>
      <c r="G819">
        <v>107</v>
      </c>
      <c r="H819">
        <v>5</v>
      </c>
      <c r="I819">
        <v>2</v>
      </c>
      <c r="J819">
        <v>100</v>
      </c>
      <c r="K819" s="44">
        <v>15000</v>
      </c>
      <c r="L819" s="44">
        <v>-3000</v>
      </c>
      <c r="M819" s="44">
        <v>-400</v>
      </c>
      <c r="N819" s="44">
        <v>11600</v>
      </c>
    </row>
    <row r="820" spans="6:14" x14ac:dyDescent="0.25">
      <c r="F820" s="31">
        <f t="shared" si="13"/>
        <v>815</v>
      </c>
      <c r="G820">
        <v>107</v>
      </c>
      <c r="H820">
        <v>4</v>
      </c>
      <c r="I820">
        <v>3</v>
      </c>
      <c r="J820">
        <v>100</v>
      </c>
      <c r="K820" s="44">
        <v>15000</v>
      </c>
      <c r="L820" s="44">
        <v>-3000</v>
      </c>
      <c r="M820" s="44">
        <v>-600</v>
      </c>
      <c r="N820" s="44">
        <v>11400</v>
      </c>
    </row>
    <row r="821" spans="6:14" x14ac:dyDescent="0.25">
      <c r="F821" s="31">
        <f t="shared" si="13"/>
        <v>816</v>
      </c>
      <c r="G821">
        <v>107</v>
      </c>
      <c r="H821">
        <v>2</v>
      </c>
      <c r="I821">
        <v>5</v>
      </c>
      <c r="J821">
        <v>100</v>
      </c>
      <c r="K821" s="44">
        <v>15000</v>
      </c>
      <c r="L821" s="44">
        <v>-3000</v>
      </c>
      <c r="M821" s="44">
        <v>-1000</v>
      </c>
      <c r="N821" s="44">
        <v>11000</v>
      </c>
    </row>
    <row r="822" spans="6:14" x14ac:dyDescent="0.25">
      <c r="F822" s="31">
        <f t="shared" si="13"/>
        <v>817</v>
      </c>
      <c r="G822">
        <v>107</v>
      </c>
      <c r="H822">
        <v>4</v>
      </c>
      <c r="I822">
        <v>3</v>
      </c>
      <c r="J822">
        <v>100</v>
      </c>
      <c r="K822" s="44">
        <v>15000</v>
      </c>
      <c r="L822" s="44">
        <v>-3000</v>
      </c>
      <c r="M822" s="44">
        <v>-600</v>
      </c>
      <c r="N822" s="44">
        <v>11400</v>
      </c>
    </row>
    <row r="823" spans="6:14" x14ac:dyDescent="0.25">
      <c r="F823" s="31">
        <f t="shared" si="13"/>
        <v>818</v>
      </c>
      <c r="G823">
        <v>107</v>
      </c>
      <c r="H823">
        <v>7</v>
      </c>
      <c r="I823">
        <v>0</v>
      </c>
      <c r="J823">
        <v>100</v>
      </c>
      <c r="K823" s="44">
        <v>15000</v>
      </c>
      <c r="L823" s="44">
        <v>-3000</v>
      </c>
      <c r="M823" s="44">
        <v>0</v>
      </c>
      <c r="N823" s="44">
        <v>12000</v>
      </c>
    </row>
    <row r="824" spans="6:14" x14ac:dyDescent="0.25">
      <c r="F824" s="31">
        <f t="shared" si="13"/>
        <v>819</v>
      </c>
      <c r="G824">
        <v>107</v>
      </c>
      <c r="H824">
        <v>4</v>
      </c>
      <c r="I824">
        <v>3</v>
      </c>
      <c r="J824">
        <v>100</v>
      </c>
      <c r="K824" s="44">
        <v>15000</v>
      </c>
      <c r="L824" s="44">
        <v>-3000</v>
      </c>
      <c r="M824" s="44">
        <v>-600</v>
      </c>
      <c r="N824" s="44">
        <v>11400</v>
      </c>
    </row>
    <row r="825" spans="6:14" x14ac:dyDescent="0.25">
      <c r="F825" s="31">
        <f t="shared" si="13"/>
        <v>820</v>
      </c>
      <c r="G825">
        <v>107</v>
      </c>
      <c r="H825">
        <v>9</v>
      </c>
      <c r="I825">
        <v>0</v>
      </c>
      <c r="J825">
        <v>98</v>
      </c>
      <c r="K825" s="44">
        <v>14700</v>
      </c>
      <c r="L825" s="44">
        <v>-2940</v>
      </c>
      <c r="M825" s="44">
        <v>0</v>
      </c>
      <c r="N825" s="44">
        <v>11760</v>
      </c>
    </row>
    <row r="826" spans="6:14" x14ac:dyDescent="0.25">
      <c r="F826" s="31">
        <f t="shared" si="13"/>
        <v>821</v>
      </c>
      <c r="G826">
        <v>107</v>
      </c>
      <c r="H826">
        <v>11</v>
      </c>
      <c r="I826">
        <v>0</v>
      </c>
      <c r="J826">
        <v>96</v>
      </c>
      <c r="K826" s="44">
        <v>14400</v>
      </c>
      <c r="L826" s="44">
        <v>-2880</v>
      </c>
      <c r="M826" s="44">
        <v>0</v>
      </c>
      <c r="N826" s="44">
        <v>11520</v>
      </c>
    </row>
    <row r="827" spans="6:14" x14ac:dyDescent="0.25">
      <c r="F827" s="31">
        <f t="shared" si="13"/>
        <v>822</v>
      </c>
      <c r="G827">
        <v>107</v>
      </c>
      <c r="H827">
        <v>5</v>
      </c>
      <c r="I827">
        <v>2</v>
      </c>
      <c r="J827">
        <v>100</v>
      </c>
      <c r="K827" s="44">
        <v>15000</v>
      </c>
      <c r="L827" s="44">
        <v>-3000</v>
      </c>
      <c r="M827" s="44">
        <v>-400</v>
      </c>
      <c r="N827" s="44">
        <v>11600</v>
      </c>
    </row>
    <row r="828" spans="6:14" x14ac:dyDescent="0.25">
      <c r="F828" s="31">
        <f t="shared" si="13"/>
        <v>823</v>
      </c>
      <c r="G828">
        <v>107</v>
      </c>
      <c r="H828">
        <v>9</v>
      </c>
      <c r="I828">
        <v>0</v>
      </c>
      <c r="J828">
        <v>98</v>
      </c>
      <c r="K828" s="44">
        <v>14700</v>
      </c>
      <c r="L828" s="44">
        <v>-2940</v>
      </c>
      <c r="M828" s="44">
        <v>0</v>
      </c>
      <c r="N828" s="44">
        <v>11760</v>
      </c>
    </row>
    <row r="829" spans="6:14" x14ac:dyDescent="0.25">
      <c r="F829" s="31">
        <f t="shared" si="13"/>
        <v>824</v>
      </c>
      <c r="G829">
        <v>107</v>
      </c>
      <c r="H829">
        <v>4</v>
      </c>
      <c r="I829">
        <v>3</v>
      </c>
      <c r="J829">
        <v>100</v>
      </c>
      <c r="K829" s="44">
        <v>15000</v>
      </c>
      <c r="L829" s="44">
        <v>-3000</v>
      </c>
      <c r="M829" s="44">
        <v>-600</v>
      </c>
      <c r="N829" s="44">
        <v>11400</v>
      </c>
    </row>
    <row r="830" spans="6:14" x14ac:dyDescent="0.25">
      <c r="F830" s="31">
        <f t="shared" si="13"/>
        <v>825</v>
      </c>
      <c r="G830">
        <v>107</v>
      </c>
      <c r="H830">
        <v>5</v>
      </c>
      <c r="I830">
        <v>2</v>
      </c>
      <c r="J830">
        <v>100</v>
      </c>
      <c r="K830" s="44">
        <v>15000</v>
      </c>
      <c r="L830" s="44">
        <v>-3000</v>
      </c>
      <c r="M830" s="44">
        <v>-400</v>
      </c>
      <c r="N830" s="44">
        <v>11600</v>
      </c>
    </row>
    <row r="831" spans="6:14" x14ac:dyDescent="0.25">
      <c r="F831" s="31">
        <f t="shared" si="13"/>
        <v>826</v>
      </c>
      <c r="G831">
        <v>107</v>
      </c>
      <c r="H831">
        <v>4</v>
      </c>
      <c r="I831">
        <v>3</v>
      </c>
      <c r="J831">
        <v>100</v>
      </c>
      <c r="K831" s="44">
        <v>15000</v>
      </c>
      <c r="L831" s="44">
        <v>-3000</v>
      </c>
      <c r="M831" s="44">
        <v>-600</v>
      </c>
      <c r="N831" s="44">
        <v>11400</v>
      </c>
    </row>
    <row r="832" spans="6:14" x14ac:dyDescent="0.25">
      <c r="F832" s="31">
        <f t="shared" si="13"/>
        <v>827</v>
      </c>
      <c r="G832">
        <v>107</v>
      </c>
      <c r="H832">
        <v>5</v>
      </c>
      <c r="I832">
        <v>2</v>
      </c>
      <c r="J832">
        <v>100</v>
      </c>
      <c r="K832" s="44">
        <v>15000</v>
      </c>
      <c r="L832" s="44">
        <v>-3000</v>
      </c>
      <c r="M832" s="44">
        <v>-400</v>
      </c>
      <c r="N832" s="44">
        <v>11600</v>
      </c>
    </row>
    <row r="833" spans="6:14" x14ac:dyDescent="0.25">
      <c r="F833" s="31">
        <f t="shared" si="13"/>
        <v>828</v>
      </c>
      <c r="G833">
        <v>107</v>
      </c>
      <c r="H833">
        <v>3</v>
      </c>
      <c r="I833">
        <v>4</v>
      </c>
      <c r="J833">
        <v>100</v>
      </c>
      <c r="K833" s="44">
        <v>15000</v>
      </c>
      <c r="L833" s="44">
        <v>-3000</v>
      </c>
      <c r="M833" s="44">
        <v>-800</v>
      </c>
      <c r="N833" s="44">
        <v>11200</v>
      </c>
    </row>
    <row r="834" spans="6:14" x14ac:dyDescent="0.25">
      <c r="F834" s="31">
        <f t="shared" si="13"/>
        <v>829</v>
      </c>
      <c r="G834">
        <v>107</v>
      </c>
      <c r="H834">
        <v>3</v>
      </c>
      <c r="I834">
        <v>4</v>
      </c>
      <c r="J834">
        <v>100</v>
      </c>
      <c r="K834" s="44">
        <v>15000</v>
      </c>
      <c r="L834" s="44">
        <v>-3000</v>
      </c>
      <c r="M834" s="44">
        <v>-800</v>
      </c>
      <c r="N834" s="44">
        <v>11200</v>
      </c>
    </row>
    <row r="835" spans="6:14" x14ac:dyDescent="0.25">
      <c r="F835" s="31">
        <f t="shared" si="13"/>
        <v>830</v>
      </c>
      <c r="G835">
        <v>107</v>
      </c>
      <c r="H835">
        <v>5</v>
      </c>
      <c r="I835">
        <v>2</v>
      </c>
      <c r="J835">
        <v>100</v>
      </c>
      <c r="K835" s="44">
        <v>15000</v>
      </c>
      <c r="L835" s="44">
        <v>-3000</v>
      </c>
      <c r="M835" s="44">
        <v>-400</v>
      </c>
      <c r="N835" s="44">
        <v>11600</v>
      </c>
    </row>
    <row r="836" spans="6:14" x14ac:dyDescent="0.25">
      <c r="F836" s="31">
        <f t="shared" si="13"/>
        <v>831</v>
      </c>
      <c r="G836">
        <v>107</v>
      </c>
      <c r="H836">
        <v>5</v>
      </c>
      <c r="I836">
        <v>2</v>
      </c>
      <c r="J836">
        <v>100</v>
      </c>
      <c r="K836" s="44">
        <v>15000</v>
      </c>
      <c r="L836" s="44">
        <v>-3000</v>
      </c>
      <c r="M836" s="44">
        <v>-400</v>
      </c>
      <c r="N836" s="44">
        <v>11600</v>
      </c>
    </row>
    <row r="837" spans="6:14" x14ac:dyDescent="0.25">
      <c r="F837" s="31">
        <f t="shared" si="13"/>
        <v>832</v>
      </c>
      <c r="G837">
        <v>107</v>
      </c>
      <c r="H837">
        <v>7</v>
      </c>
      <c r="I837">
        <v>0</v>
      </c>
      <c r="J837">
        <v>100</v>
      </c>
      <c r="K837" s="44">
        <v>15000</v>
      </c>
      <c r="L837" s="44">
        <v>-3000</v>
      </c>
      <c r="M837" s="44">
        <v>0</v>
      </c>
      <c r="N837" s="44">
        <v>12000</v>
      </c>
    </row>
    <row r="838" spans="6:14" x14ac:dyDescent="0.25">
      <c r="F838" s="31">
        <f t="shared" si="13"/>
        <v>833</v>
      </c>
      <c r="G838">
        <v>107</v>
      </c>
      <c r="H838">
        <v>6</v>
      </c>
      <c r="I838">
        <v>1</v>
      </c>
      <c r="J838">
        <v>100</v>
      </c>
      <c r="K838" s="44">
        <v>15000</v>
      </c>
      <c r="L838" s="44">
        <v>-3000</v>
      </c>
      <c r="M838" s="44">
        <v>-200</v>
      </c>
      <c r="N838" s="44">
        <v>11800</v>
      </c>
    </row>
    <row r="839" spans="6:14" x14ac:dyDescent="0.25">
      <c r="F839" s="31">
        <f t="shared" si="13"/>
        <v>834</v>
      </c>
      <c r="G839">
        <v>107</v>
      </c>
      <c r="H839">
        <v>7</v>
      </c>
      <c r="I839">
        <v>0</v>
      </c>
      <c r="J839">
        <v>100</v>
      </c>
      <c r="K839" s="44">
        <v>15000</v>
      </c>
      <c r="L839" s="44">
        <v>-3000</v>
      </c>
      <c r="M839" s="44">
        <v>0</v>
      </c>
      <c r="N839" s="44">
        <v>12000</v>
      </c>
    </row>
    <row r="840" spans="6:14" x14ac:dyDescent="0.25">
      <c r="F840" s="31">
        <f t="shared" ref="F840:F903" si="14">F839+1</f>
        <v>835</v>
      </c>
      <c r="G840">
        <v>107</v>
      </c>
      <c r="H840">
        <v>2</v>
      </c>
      <c r="I840">
        <v>5</v>
      </c>
      <c r="J840">
        <v>100</v>
      </c>
      <c r="K840" s="44">
        <v>15000</v>
      </c>
      <c r="L840" s="44">
        <v>-3000</v>
      </c>
      <c r="M840" s="44">
        <v>-1000</v>
      </c>
      <c r="N840" s="44">
        <v>11000</v>
      </c>
    </row>
    <row r="841" spans="6:14" x14ac:dyDescent="0.25">
      <c r="F841" s="31">
        <f t="shared" si="14"/>
        <v>836</v>
      </c>
      <c r="G841">
        <v>107</v>
      </c>
      <c r="H841">
        <v>4</v>
      </c>
      <c r="I841">
        <v>3</v>
      </c>
      <c r="J841">
        <v>100</v>
      </c>
      <c r="K841" s="44">
        <v>15000</v>
      </c>
      <c r="L841" s="44">
        <v>-3000</v>
      </c>
      <c r="M841" s="44">
        <v>-600</v>
      </c>
      <c r="N841" s="44">
        <v>11400</v>
      </c>
    </row>
    <row r="842" spans="6:14" x14ac:dyDescent="0.25">
      <c r="F842" s="31">
        <f t="shared" si="14"/>
        <v>837</v>
      </c>
      <c r="G842">
        <v>107</v>
      </c>
      <c r="H842">
        <v>4</v>
      </c>
      <c r="I842">
        <v>3</v>
      </c>
      <c r="J842">
        <v>100</v>
      </c>
      <c r="K842" s="44">
        <v>15000</v>
      </c>
      <c r="L842" s="44">
        <v>-3000</v>
      </c>
      <c r="M842" s="44">
        <v>-600</v>
      </c>
      <c r="N842" s="44">
        <v>11400</v>
      </c>
    </row>
    <row r="843" spans="6:14" x14ac:dyDescent="0.25">
      <c r="F843" s="31">
        <f t="shared" si="14"/>
        <v>838</v>
      </c>
      <c r="G843">
        <v>107</v>
      </c>
      <c r="H843">
        <v>6</v>
      </c>
      <c r="I843">
        <v>1</v>
      </c>
      <c r="J843">
        <v>100</v>
      </c>
      <c r="K843" s="44">
        <v>15000</v>
      </c>
      <c r="L843" s="44">
        <v>-3000</v>
      </c>
      <c r="M843" s="44">
        <v>-200</v>
      </c>
      <c r="N843" s="44">
        <v>11800</v>
      </c>
    </row>
    <row r="844" spans="6:14" x14ac:dyDescent="0.25">
      <c r="F844" s="31">
        <f t="shared" si="14"/>
        <v>839</v>
      </c>
      <c r="G844">
        <v>107</v>
      </c>
      <c r="H844">
        <v>5</v>
      </c>
      <c r="I844">
        <v>2</v>
      </c>
      <c r="J844">
        <v>100</v>
      </c>
      <c r="K844" s="44">
        <v>15000</v>
      </c>
      <c r="L844" s="44">
        <v>-3000</v>
      </c>
      <c r="M844" s="44">
        <v>-400</v>
      </c>
      <c r="N844" s="44">
        <v>11600</v>
      </c>
    </row>
    <row r="845" spans="6:14" x14ac:dyDescent="0.25">
      <c r="F845" s="31">
        <f t="shared" si="14"/>
        <v>840</v>
      </c>
      <c r="G845">
        <v>107</v>
      </c>
      <c r="H845">
        <v>4</v>
      </c>
      <c r="I845">
        <v>3</v>
      </c>
      <c r="J845">
        <v>100</v>
      </c>
      <c r="K845" s="44">
        <v>15000</v>
      </c>
      <c r="L845" s="44">
        <v>-3000</v>
      </c>
      <c r="M845" s="44">
        <v>-600</v>
      </c>
      <c r="N845" s="44">
        <v>11400</v>
      </c>
    </row>
    <row r="846" spans="6:14" x14ac:dyDescent="0.25">
      <c r="F846" s="31">
        <f t="shared" si="14"/>
        <v>841</v>
      </c>
      <c r="G846">
        <v>107</v>
      </c>
      <c r="H846">
        <v>4</v>
      </c>
      <c r="I846">
        <v>3</v>
      </c>
      <c r="J846">
        <v>100</v>
      </c>
      <c r="K846" s="44">
        <v>15000</v>
      </c>
      <c r="L846" s="44">
        <v>-3000</v>
      </c>
      <c r="M846" s="44">
        <v>-600</v>
      </c>
      <c r="N846" s="44">
        <v>11400</v>
      </c>
    </row>
    <row r="847" spans="6:14" x14ac:dyDescent="0.25">
      <c r="F847" s="31">
        <f t="shared" si="14"/>
        <v>842</v>
      </c>
      <c r="G847">
        <v>107</v>
      </c>
      <c r="H847">
        <v>7</v>
      </c>
      <c r="I847">
        <v>0</v>
      </c>
      <c r="J847">
        <v>100</v>
      </c>
      <c r="K847" s="44">
        <v>15000</v>
      </c>
      <c r="L847" s="44">
        <v>-3000</v>
      </c>
      <c r="M847" s="44">
        <v>0</v>
      </c>
      <c r="N847" s="44">
        <v>12000</v>
      </c>
    </row>
    <row r="848" spans="6:14" x14ac:dyDescent="0.25">
      <c r="F848" s="31">
        <f t="shared" si="14"/>
        <v>843</v>
      </c>
      <c r="G848">
        <v>107</v>
      </c>
      <c r="H848">
        <v>4</v>
      </c>
      <c r="I848">
        <v>3</v>
      </c>
      <c r="J848">
        <v>100</v>
      </c>
      <c r="K848" s="44">
        <v>15000</v>
      </c>
      <c r="L848" s="44">
        <v>-3000</v>
      </c>
      <c r="M848" s="44">
        <v>-600</v>
      </c>
      <c r="N848" s="44">
        <v>11400</v>
      </c>
    </row>
    <row r="849" spans="6:14" x14ac:dyDescent="0.25">
      <c r="F849" s="31">
        <f t="shared" si="14"/>
        <v>844</v>
      </c>
      <c r="G849">
        <v>107</v>
      </c>
      <c r="H849">
        <v>7</v>
      </c>
      <c r="I849">
        <v>0</v>
      </c>
      <c r="J849">
        <v>100</v>
      </c>
      <c r="K849" s="44">
        <v>15000</v>
      </c>
      <c r="L849" s="44">
        <v>-3000</v>
      </c>
      <c r="M849" s="44">
        <v>0</v>
      </c>
      <c r="N849" s="44">
        <v>12000</v>
      </c>
    </row>
    <row r="850" spans="6:14" x14ac:dyDescent="0.25">
      <c r="F850" s="31">
        <f t="shared" si="14"/>
        <v>845</v>
      </c>
      <c r="G850">
        <v>107</v>
      </c>
      <c r="H850">
        <v>9</v>
      </c>
      <c r="I850">
        <v>0</v>
      </c>
      <c r="J850">
        <v>98</v>
      </c>
      <c r="K850" s="44">
        <v>14700</v>
      </c>
      <c r="L850" s="44">
        <v>-2940</v>
      </c>
      <c r="M850" s="44">
        <v>0</v>
      </c>
      <c r="N850" s="44">
        <v>11760</v>
      </c>
    </row>
    <row r="851" spans="6:14" x14ac:dyDescent="0.25">
      <c r="F851" s="31">
        <f t="shared" si="14"/>
        <v>846</v>
      </c>
      <c r="G851">
        <v>107</v>
      </c>
      <c r="H851">
        <v>6</v>
      </c>
      <c r="I851">
        <v>1</v>
      </c>
      <c r="J851">
        <v>100</v>
      </c>
      <c r="K851" s="44">
        <v>15000</v>
      </c>
      <c r="L851" s="44">
        <v>-3000</v>
      </c>
      <c r="M851" s="44">
        <v>-200</v>
      </c>
      <c r="N851" s="44">
        <v>11800</v>
      </c>
    </row>
    <row r="852" spans="6:14" x14ac:dyDescent="0.25">
      <c r="F852" s="31">
        <f t="shared" si="14"/>
        <v>847</v>
      </c>
      <c r="G852">
        <v>107</v>
      </c>
      <c r="H852">
        <v>4</v>
      </c>
      <c r="I852">
        <v>3</v>
      </c>
      <c r="J852">
        <v>100</v>
      </c>
      <c r="K852" s="44">
        <v>15000</v>
      </c>
      <c r="L852" s="44">
        <v>-3000</v>
      </c>
      <c r="M852" s="44">
        <v>-600</v>
      </c>
      <c r="N852" s="44">
        <v>11400</v>
      </c>
    </row>
    <row r="853" spans="6:14" x14ac:dyDescent="0.25">
      <c r="F853" s="31">
        <f t="shared" si="14"/>
        <v>848</v>
      </c>
      <c r="G853">
        <v>107</v>
      </c>
      <c r="H853">
        <v>5</v>
      </c>
      <c r="I853">
        <v>2</v>
      </c>
      <c r="J853">
        <v>100</v>
      </c>
      <c r="K853" s="44">
        <v>15000</v>
      </c>
      <c r="L853" s="44">
        <v>-3000</v>
      </c>
      <c r="M853" s="44">
        <v>-400</v>
      </c>
      <c r="N853" s="44">
        <v>11600</v>
      </c>
    </row>
    <row r="854" spans="6:14" x14ac:dyDescent="0.25">
      <c r="F854" s="31">
        <f t="shared" si="14"/>
        <v>849</v>
      </c>
      <c r="G854">
        <v>107</v>
      </c>
      <c r="H854">
        <v>2</v>
      </c>
      <c r="I854">
        <v>5</v>
      </c>
      <c r="J854">
        <v>100</v>
      </c>
      <c r="K854" s="44">
        <v>15000</v>
      </c>
      <c r="L854" s="44">
        <v>-3000</v>
      </c>
      <c r="M854" s="44">
        <v>-1000</v>
      </c>
      <c r="N854" s="44">
        <v>11000</v>
      </c>
    </row>
    <row r="855" spans="6:14" x14ac:dyDescent="0.25">
      <c r="F855" s="31">
        <f t="shared" si="14"/>
        <v>850</v>
      </c>
      <c r="G855">
        <v>107</v>
      </c>
      <c r="H855">
        <v>2</v>
      </c>
      <c r="I855">
        <v>5</v>
      </c>
      <c r="J855">
        <v>100</v>
      </c>
      <c r="K855" s="44">
        <v>15000</v>
      </c>
      <c r="L855" s="44">
        <v>-3000</v>
      </c>
      <c r="M855" s="44">
        <v>-1000</v>
      </c>
      <c r="N855" s="44">
        <v>11000</v>
      </c>
    </row>
    <row r="856" spans="6:14" x14ac:dyDescent="0.25">
      <c r="F856" s="31">
        <f t="shared" si="14"/>
        <v>851</v>
      </c>
      <c r="G856">
        <v>107</v>
      </c>
      <c r="H856">
        <v>3</v>
      </c>
      <c r="I856">
        <v>4</v>
      </c>
      <c r="J856">
        <v>100</v>
      </c>
      <c r="K856" s="44">
        <v>15000</v>
      </c>
      <c r="L856" s="44">
        <v>-3000</v>
      </c>
      <c r="M856" s="44">
        <v>-800</v>
      </c>
      <c r="N856" s="44">
        <v>11200</v>
      </c>
    </row>
    <row r="857" spans="6:14" x14ac:dyDescent="0.25">
      <c r="F857" s="31">
        <f t="shared" si="14"/>
        <v>852</v>
      </c>
      <c r="G857">
        <v>107</v>
      </c>
      <c r="H857">
        <v>4</v>
      </c>
      <c r="I857">
        <v>3</v>
      </c>
      <c r="J857">
        <v>100</v>
      </c>
      <c r="K857" s="44">
        <v>15000</v>
      </c>
      <c r="L857" s="44">
        <v>-3000</v>
      </c>
      <c r="M857" s="44">
        <v>-600</v>
      </c>
      <c r="N857" s="44">
        <v>11400</v>
      </c>
    </row>
    <row r="858" spans="6:14" x14ac:dyDescent="0.25">
      <c r="F858" s="31">
        <f t="shared" si="14"/>
        <v>853</v>
      </c>
      <c r="G858">
        <v>107</v>
      </c>
      <c r="H858">
        <v>7</v>
      </c>
      <c r="I858">
        <v>0</v>
      </c>
      <c r="J858">
        <v>100</v>
      </c>
      <c r="K858" s="44">
        <v>15000</v>
      </c>
      <c r="L858" s="44">
        <v>-3000</v>
      </c>
      <c r="M858" s="44">
        <v>0</v>
      </c>
      <c r="N858" s="44">
        <v>12000</v>
      </c>
    </row>
    <row r="859" spans="6:14" x14ac:dyDescent="0.25">
      <c r="F859" s="31">
        <f t="shared" si="14"/>
        <v>854</v>
      </c>
      <c r="G859">
        <v>107</v>
      </c>
      <c r="H859">
        <v>3</v>
      </c>
      <c r="I859">
        <v>4</v>
      </c>
      <c r="J859">
        <v>100</v>
      </c>
      <c r="K859" s="44">
        <v>15000</v>
      </c>
      <c r="L859" s="44">
        <v>-3000</v>
      </c>
      <c r="M859" s="44">
        <v>-800</v>
      </c>
      <c r="N859" s="44">
        <v>11200</v>
      </c>
    </row>
    <row r="860" spans="6:14" x14ac:dyDescent="0.25">
      <c r="F860" s="31">
        <f t="shared" si="14"/>
        <v>855</v>
      </c>
      <c r="G860">
        <v>107</v>
      </c>
      <c r="H860">
        <v>5</v>
      </c>
      <c r="I860">
        <v>2</v>
      </c>
      <c r="J860">
        <v>100</v>
      </c>
      <c r="K860" s="44">
        <v>15000</v>
      </c>
      <c r="L860" s="44">
        <v>-3000</v>
      </c>
      <c r="M860" s="44">
        <v>-400</v>
      </c>
      <c r="N860" s="44">
        <v>11600</v>
      </c>
    </row>
    <row r="861" spans="6:14" x14ac:dyDescent="0.25">
      <c r="F861" s="31">
        <f t="shared" si="14"/>
        <v>856</v>
      </c>
      <c r="G861">
        <v>107</v>
      </c>
      <c r="H861">
        <v>12</v>
      </c>
      <c r="I861">
        <v>0</v>
      </c>
      <c r="J861">
        <v>95</v>
      </c>
      <c r="K861" s="44">
        <v>14250</v>
      </c>
      <c r="L861" s="44">
        <v>-2850</v>
      </c>
      <c r="M861" s="44">
        <v>0</v>
      </c>
      <c r="N861" s="44">
        <v>11400</v>
      </c>
    </row>
    <row r="862" spans="6:14" x14ac:dyDescent="0.25">
      <c r="F862" s="31">
        <f t="shared" si="14"/>
        <v>857</v>
      </c>
      <c r="G862">
        <v>107</v>
      </c>
      <c r="H862">
        <v>7</v>
      </c>
      <c r="I862">
        <v>0</v>
      </c>
      <c r="J862">
        <v>100</v>
      </c>
      <c r="K862" s="44">
        <v>15000</v>
      </c>
      <c r="L862" s="44">
        <v>-3000</v>
      </c>
      <c r="M862" s="44">
        <v>0</v>
      </c>
      <c r="N862" s="44">
        <v>12000</v>
      </c>
    </row>
    <row r="863" spans="6:14" x14ac:dyDescent="0.25">
      <c r="F863" s="31">
        <f t="shared" si="14"/>
        <v>858</v>
      </c>
      <c r="G863">
        <v>107</v>
      </c>
      <c r="H863">
        <v>3</v>
      </c>
      <c r="I863">
        <v>4</v>
      </c>
      <c r="J863">
        <v>100</v>
      </c>
      <c r="K863" s="44">
        <v>15000</v>
      </c>
      <c r="L863" s="44">
        <v>-3000</v>
      </c>
      <c r="M863" s="44">
        <v>-800</v>
      </c>
      <c r="N863" s="44">
        <v>11200</v>
      </c>
    </row>
    <row r="864" spans="6:14" x14ac:dyDescent="0.25">
      <c r="F864" s="31">
        <f t="shared" si="14"/>
        <v>859</v>
      </c>
      <c r="G864">
        <v>107</v>
      </c>
      <c r="H864">
        <v>11</v>
      </c>
      <c r="I864">
        <v>0</v>
      </c>
      <c r="J864">
        <v>96</v>
      </c>
      <c r="K864" s="44">
        <v>14400</v>
      </c>
      <c r="L864" s="44">
        <v>-2880</v>
      </c>
      <c r="M864" s="44">
        <v>0</v>
      </c>
      <c r="N864" s="44">
        <v>11520</v>
      </c>
    </row>
    <row r="865" spans="6:14" x14ac:dyDescent="0.25">
      <c r="F865" s="31">
        <f t="shared" si="14"/>
        <v>860</v>
      </c>
      <c r="G865">
        <v>107</v>
      </c>
      <c r="H865">
        <v>9</v>
      </c>
      <c r="I865">
        <v>0</v>
      </c>
      <c r="J865">
        <v>98</v>
      </c>
      <c r="K865" s="44">
        <v>14700</v>
      </c>
      <c r="L865" s="44">
        <v>-2940</v>
      </c>
      <c r="M865" s="44">
        <v>0</v>
      </c>
      <c r="N865" s="44">
        <v>11760</v>
      </c>
    </row>
    <row r="866" spans="6:14" x14ac:dyDescent="0.25">
      <c r="F866" s="31">
        <f t="shared" si="14"/>
        <v>861</v>
      </c>
      <c r="G866">
        <v>107</v>
      </c>
      <c r="H866">
        <v>4</v>
      </c>
      <c r="I866">
        <v>3</v>
      </c>
      <c r="J866">
        <v>100</v>
      </c>
      <c r="K866" s="44">
        <v>15000</v>
      </c>
      <c r="L866" s="44">
        <v>-3000</v>
      </c>
      <c r="M866" s="44">
        <v>-600</v>
      </c>
      <c r="N866" s="44">
        <v>11400</v>
      </c>
    </row>
    <row r="867" spans="6:14" x14ac:dyDescent="0.25">
      <c r="F867" s="31">
        <f t="shared" si="14"/>
        <v>862</v>
      </c>
      <c r="G867">
        <v>107</v>
      </c>
      <c r="H867">
        <v>4</v>
      </c>
      <c r="I867">
        <v>3</v>
      </c>
      <c r="J867">
        <v>100</v>
      </c>
      <c r="K867" s="44">
        <v>15000</v>
      </c>
      <c r="L867" s="44">
        <v>-3000</v>
      </c>
      <c r="M867" s="44">
        <v>-600</v>
      </c>
      <c r="N867" s="44">
        <v>11400</v>
      </c>
    </row>
    <row r="868" spans="6:14" x14ac:dyDescent="0.25">
      <c r="F868" s="31">
        <f t="shared" si="14"/>
        <v>863</v>
      </c>
      <c r="G868">
        <v>107</v>
      </c>
      <c r="H868">
        <v>9</v>
      </c>
      <c r="I868">
        <v>0</v>
      </c>
      <c r="J868">
        <v>98</v>
      </c>
      <c r="K868" s="44">
        <v>14700</v>
      </c>
      <c r="L868" s="44">
        <v>-2940</v>
      </c>
      <c r="M868" s="44">
        <v>0</v>
      </c>
      <c r="N868" s="44">
        <v>11760</v>
      </c>
    </row>
    <row r="869" spans="6:14" x14ac:dyDescent="0.25">
      <c r="F869" s="31">
        <f t="shared" si="14"/>
        <v>864</v>
      </c>
      <c r="G869">
        <v>107</v>
      </c>
      <c r="H869">
        <v>9</v>
      </c>
      <c r="I869">
        <v>0</v>
      </c>
      <c r="J869">
        <v>98</v>
      </c>
      <c r="K869" s="44">
        <v>14700</v>
      </c>
      <c r="L869" s="44">
        <v>-2940</v>
      </c>
      <c r="M869" s="44">
        <v>0</v>
      </c>
      <c r="N869" s="44">
        <v>11760</v>
      </c>
    </row>
    <row r="870" spans="6:14" x14ac:dyDescent="0.25">
      <c r="F870" s="31">
        <f t="shared" si="14"/>
        <v>865</v>
      </c>
      <c r="G870">
        <v>107</v>
      </c>
      <c r="H870">
        <v>4</v>
      </c>
      <c r="I870">
        <v>3</v>
      </c>
      <c r="J870">
        <v>100</v>
      </c>
      <c r="K870" s="44">
        <v>15000</v>
      </c>
      <c r="L870" s="44">
        <v>-3000</v>
      </c>
      <c r="M870" s="44">
        <v>-600</v>
      </c>
      <c r="N870" s="44">
        <v>11400</v>
      </c>
    </row>
    <row r="871" spans="6:14" x14ac:dyDescent="0.25">
      <c r="F871" s="31">
        <f t="shared" si="14"/>
        <v>866</v>
      </c>
      <c r="G871">
        <v>107</v>
      </c>
      <c r="H871">
        <v>6</v>
      </c>
      <c r="I871">
        <v>1</v>
      </c>
      <c r="J871">
        <v>100</v>
      </c>
      <c r="K871" s="44">
        <v>15000</v>
      </c>
      <c r="L871" s="44">
        <v>-3000</v>
      </c>
      <c r="M871" s="44">
        <v>-200</v>
      </c>
      <c r="N871" s="44">
        <v>11800</v>
      </c>
    </row>
    <row r="872" spans="6:14" x14ac:dyDescent="0.25">
      <c r="F872" s="31">
        <f t="shared" si="14"/>
        <v>867</v>
      </c>
      <c r="G872">
        <v>107</v>
      </c>
      <c r="H872">
        <v>7</v>
      </c>
      <c r="I872">
        <v>0</v>
      </c>
      <c r="J872">
        <v>100</v>
      </c>
      <c r="K872" s="44">
        <v>15000</v>
      </c>
      <c r="L872" s="44">
        <v>-3000</v>
      </c>
      <c r="M872" s="44">
        <v>0</v>
      </c>
      <c r="N872" s="44">
        <v>12000</v>
      </c>
    </row>
    <row r="873" spans="6:14" x14ac:dyDescent="0.25">
      <c r="F873" s="31">
        <f t="shared" si="14"/>
        <v>868</v>
      </c>
      <c r="G873">
        <v>107</v>
      </c>
      <c r="H873">
        <v>4</v>
      </c>
      <c r="I873">
        <v>3</v>
      </c>
      <c r="J873">
        <v>100</v>
      </c>
      <c r="K873" s="44">
        <v>15000</v>
      </c>
      <c r="L873" s="44">
        <v>-3000</v>
      </c>
      <c r="M873" s="44">
        <v>-600</v>
      </c>
      <c r="N873" s="44">
        <v>11400</v>
      </c>
    </row>
    <row r="874" spans="6:14" x14ac:dyDescent="0.25">
      <c r="F874" s="31">
        <f t="shared" si="14"/>
        <v>869</v>
      </c>
      <c r="G874">
        <v>107</v>
      </c>
      <c r="H874">
        <v>5</v>
      </c>
      <c r="I874">
        <v>2</v>
      </c>
      <c r="J874">
        <v>100</v>
      </c>
      <c r="K874" s="44">
        <v>15000</v>
      </c>
      <c r="L874" s="44">
        <v>-3000</v>
      </c>
      <c r="M874" s="44">
        <v>-400</v>
      </c>
      <c r="N874" s="44">
        <v>11600</v>
      </c>
    </row>
    <row r="875" spans="6:14" x14ac:dyDescent="0.25">
      <c r="F875" s="31">
        <f t="shared" si="14"/>
        <v>870</v>
      </c>
      <c r="G875">
        <v>107</v>
      </c>
      <c r="H875">
        <v>8</v>
      </c>
      <c r="I875">
        <v>0</v>
      </c>
      <c r="J875">
        <v>99</v>
      </c>
      <c r="K875" s="44">
        <v>14850</v>
      </c>
      <c r="L875" s="44">
        <v>-2970</v>
      </c>
      <c r="M875" s="44">
        <v>0</v>
      </c>
      <c r="N875" s="44">
        <v>11880</v>
      </c>
    </row>
    <row r="876" spans="6:14" x14ac:dyDescent="0.25">
      <c r="F876" s="31">
        <f t="shared" si="14"/>
        <v>871</v>
      </c>
      <c r="G876">
        <v>107</v>
      </c>
      <c r="H876">
        <v>5</v>
      </c>
      <c r="I876">
        <v>2</v>
      </c>
      <c r="J876">
        <v>100</v>
      </c>
      <c r="K876" s="44">
        <v>15000</v>
      </c>
      <c r="L876" s="44">
        <v>-3000</v>
      </c>
      <c r="M876" s="44">
        <v>-400</v>
      </c>
      <c r="N876" s="44">
        <v>11600</v>
      </c>
    </row>
    <row r="877" spans="6:14" x14ac:dyDescent="0.25">
      <c r="F877" s="31">
        <f t="shared" si="14"/>
        <v>872</v>
      </c>
      <c r="G877">
        <v>107</v>
      </c>
      <c r="H877">
        <v>5</v>
      </c>
      <c r="I877">
        <v>2</v>
      </c>
      <c r="J877">
        <v>100</v>
      </c>
      <c r="K877" s="44">
        <v>15000</v>
      </c>
      <c r="L877" s="44">
        <v>-3000</v>
      </c>
      <c r="M877" s="44">
        <v>-400</v>
      </c>
      <c r="N877" s="44">
        <v>11600</v>
      </c>
    </row>
    <row r="878" spans="6:14" x14ac:dyDescent="0.25">
      <c r="F878" s="31">
        <f t="shared" si="14"/>
        <v>873</v>
      </c>
      <c r="G878">
        <v>107</v>
      </c>
      <c r="H878">
        <v>4</v>
      </c>
      <c r="I878">
        <v>3</v>
      </c>
      <c r="J878">
        <v>100</v>
      </c>
      <c r="K878" s="44">
        <v>15000</v>
      </c>
      <c r="L878" s="44">
        <v>-3000</v>
      </c>
      <c r="M878" s="44">
        <v>-600</v>
      </c>
      <c r="N878" s="44">
        <v>11400</v>
      </c>
    </row>
    <row r="879" spans="6:14" x14ac:dyDescent="0.25">
      <c r="F879" s="31">
        <f t="shared" si="14"/>
        <v>874</v>
      </c>
      <c r="G879">
        <v>107</v>
      </c>
      <c r="H879">
        <v>5</v>
      </c>
      <c r="I879">
        <v>2</v>
      </c>
      <c r="J879">
        <v>100</v>
      </c>
      <c r="K879" s="44">
        <v>15000</v>
      </c>
      <c r="L879" s="44">
        <v>-3000</v>
      </c>
      <c r="M879" s="44">
        <v>-400</v>
      </c>
      <c r="N879" s="44">
        <v>11600</v>
      </c>
    </row>
    <row r="880" spans="6:14" x14ac:dyDescent="0.25">
      <c r="F880" s="31">
        <f t="shared" si="14"/>
        <v>875</v>
      </c>
      <c r="G880">
        <v>107</v>
      </c>
      <c r="H880">
        <v>4</v>
      </c>
      <c r="I880">
        <v>3</v>
      </c>
      <c r="J880">
        <v>100</v>
      </c>
      <c r="K880" s="44">
        <v>15000</v>
      </c>
      <c r="L880" s="44">
        <v>-3000</v>
      </c>
      <c r="M880" s="44">
        <v>-600</v>
      </c>
      <c r="N880" s="44">
        <v>11400</v>
      </c>
    </row>
    <row r="881" spans="6:14" x14ac:dyDescent="0.25">
      <c r="F881" s="31">
        <f t="shared" si="14"/>
        <v>876</v>
      </c>
      <c r="G881">
        <v>107</v>
      </c>
      <c r="H881">
        <v>8</v>
      </c>
      <c r="I881">
        <v>0</v>
      </c>
      <c r="J881">
        <v>99</v>
      </c>
      <c r="K881" s="44">
        <v>14850</v>
      </c>
      <c r="L881" s="44">
        <v>-2970</v>
      </c>
      <c r="M881" s="44">
        <v>0</v>
      </c>
      <c r="N881" s="44">
        <v>11880</v>
      </c>
    </row>
    <row r="882" spans="6:14" x14ac:dyDescent="0.25">
      <c r="F882" s="31">
        <f t="shared" si="14"/>
        <v>877</v>
      </c>
      <c r="G882">
        <v>107</v>
      </c>
      <c r="H882">
        <v>5</v>
      </c>
      <c r="I882">
        <v>2</v>
      </c>
      <c r="J882">
        <v>100</v>
      </c>
      <c r="K882" s="44">
        <v>15000</v>
      </c>
      <c r="L882" s="44">
        <v>-3000</v>
      </c>
      <c r="M882" s="44">
        <v>-400</v>
      </c>
      <c r="N882" s="44">
        <v>11600</v>
      </c>
    </row>
    <row r="883" spans="6:14" x14ac:dyDescent="0.25">
      <c r="F883" s="31">
        <f t="shared" si="14"/>
        <v>878</v>
      </c>
      <c r="G883">
        <v>107</v>
      </c>
      <c r="H883">
        <v>5</v>
      </c>
      <c r="I883">
        <v>2</v>
      </c>
      <c r="J883">
        <v>100</v>
      </c>
      <c r="K883" s="44">
        <v>15000</v>
      </c>
      <c r="L883" s="44">
        <v>-3000</v>
      </c>
      <c r="M883" s="44">
        <v>-400</v>
      </c>
      <c r="N883" s="44">
        <v>11600</v>
      </c>
    </row>
    <row r="884" spans="6:14" x14ac:dyDescent="0.25">
      <c r="F884" s="31">
        <f t="shared" si="14"/>
        <v>879</v>
      </c>
      <c r="G884">
        <v>107</v>
      </c>
      <c r="H884">
        <v>5</v>
      </c>
      <c r="I884">
        <v>2</v>
      </c>
      <c r="J884">
        <v>100</v>
      </c>
      <c r="K884" s="44">
        <v>15000</v>
      </c>
      <c r="L884" s="44">
        <v>-3000</v>
      </c>
      <c r="M884" s="44">
        <v>-400</v>
      </c>
      <c r="N884" s="44">
        <v>11600</v>
      </c>
    </row>
    <row r="885" spans="6:14" x14ac:dyDescent="0.25">
      <c r="F885" s="31">
        <f t="shared" si="14"/>
        <v>880</v>
      </c>
      <c r="G885">
        <v>107</v>
      </c>
      <c r="H885">
        <v>7</v>
      </c>
      <c r="I885">
        <v>0</v>
      </c>
      <c r="J885">
        <v>100</v>
      </c>
      <c r="K885" s="44">
        <v>15000</v>
      </c>
      <c r="L885" s="44">
        <v>-3000</v>
      </c>
      <c r="M885" s="44">
        <v>0</v>
      </c>
      <c r="N885" s="44">
        <v>12000</v>
      </c>
    </row>
    <row r="886" spans="6:14" x14ac:dyDescent="0.25">
      <c r="F886" s="31">
        <f t="shared" si="14"/>
        <v>881</v>
      </c>
      <c r="G886">
        <v>107</v>
      </c>
      <c r="H886">
        <v>7</v>
      </c>
      <c r="I886">
        <v>0</v>
      </c>
      <c r="J886">
        <v>100</v>
      </c>
      <c r="K886" s="44">
        <v>15000</v>
      </c>
      <c r="L886" s="44">
        <v>-3000</v>
      </c>
      <c r="M886" s="44">
        <v>0</v>
      </c>
      <c r="N886" s="44">
        <v>12000</v>
      </c>
    </row>
    <row r="887" spans="6:14" x14ac:dyDescent="0.25">
      <c r="F887" s="31">
        <f t="shared" si="14"/>
        <v>882</v>
      </c>
      <c r="G887">
        <v>107</v>
      </c>
      <c r="H887">
        <v>7</v>
      </c>
      <c r="I887">
        <v>0</v>
      </c>
      <c r="J887">
        <v>100</v>
      </c>
      <c r="K887" s="44">
        <v>15000</v>
      </c>
      <c r="L887" s="44">
        <v>-3000</v>
      </c>
      <c r="M887" s="44">
        <v>0</v>
      </c>
      <c r="N887" s="44">
        <v>12000</v>
      </c>
    </row>
    <row r="888" spans="6:14" x14ac:dyDescent="0.25">
      <c r="F888" s="31">
        <f t="shared" si="14"/>
        <v>883</v>
      </c>
      <c r="G888">
        <v>107</v>
      </c>
      <c r="H888">
        <v>7</v>
      </c>
      <c r="I888">
        <v>0</v>
      </c>
      <c r="J888">
        <v>100</v>
      </c>
      <c r="K888" s="44">
        <v>15000</v>
      </c>
      <c r="L888" s="44">
        <v>-3000</v>
      </c>
      <c r="M888" s="44">
        <v>0</v>
      </c>
      <c r="N888" s="44">
        <v>12000</v>
      </c>
    </row>
    <row r="889" spans="6:14" x14ac:dyDescent="0.25">
      <c r="F889" s="31">
        <f t="shared" si="14"/>
        <v>884</v>
      </c>
      <c r="G889">
        <v>107</v>
      </c>
      <c r="H889">
        <v>6</v>
      </c>
      <c r="I889">
        <v>1</v>
      </c>
      <c r="J889">
        <v>100</v>
      </c>
      <c r="K889" s="44">
        <v>15000</v>
      </c>
      <c r="L889" s="44">
        <v>-3000</v>
      </c>
      <c r="M889" s="44">
        <v>-200</v>
      </c>
      <c r="N889" s="44">
        <v>11800</v>
      </c>
    </row>
    <row r="890" spans="6:14" x14ac:dyDescent="0.25">
      <c r="F890" s="31">
        <f t="shared" si="14"/>
        <v>885</v>
      </c>
      <c r="G890">
        <v>107</v>
      </c>
      <c r="H890">
        <v>2</v>
      </c>
      <c r="I890">
        <v>5</v>
      </c>
      <c r="J890">
        <v>100</v>
      </c>
      <c r="K890" s="44">
        <v>15000</v>
      </c>
      <c r="L890" s="44">
        <v>-3000</v>
      </c>
      <c r="M890" s="44">
        <v>-1000</v>
      </c>
      <c r="N890" s="44">
        <v>11000</v>
      </c>
    </row>
    <row r="891" spans="6:14" x14ac:dyDescent="0.25">
      <c r="F891" s="31">
        <f t="shared" si="14"/>
        <v>886</v>
      </c>
      <c r="G891">
        <v>107</v>
      </c>
      <c r="H891">
        <v>3</v>
      </c>
      <c r="I891">
        <v>4</v>
      </c>
      <c r="J891">
        <v>100</v>
      </c>
      <c r="K891" s="44">
        <v>15000</v>
      </c>
      <c r="L891" s="44">
        <v>-3000</v>
      </c>
      <c r="M891" s="44">
        <v>-800</v>
      </c>
      <c r="N891" s="44">
        <v>11200</v>
      </c>
    </row>
    <row r="892" spans="6:14" x14ac:dyDescent="0.25">
      <c r="F892" s="31">
        <f t="shared" si="14"/>
        <v>887</v>
      </c>
      <c r="G892">
        <v>107</v>
      </c>
      <c r="H892">
        <v>4</v>
      </c>
      <c r="I892">
        <v>3</v>
      </c>
      <c r="J892">
        <v>100</v>
      </c>
      <c r="K892" s="44">
        <v>15000</v>
      </c>
      <c r="L892" s="44">
        <v>-3000</v>
      </c>
      <c r="M892" s="44">
        <v>-600</v>
      </c>
      <c r="N892" s="44">
        <v>11400</v>
      </c>
    </row>
    <row r="893" spans="6:14" x14ac:dyDescent="0.25">
      <c r="F893" s="31">
        <f t="shared" si="14"/>
        <v>888</v>
      </c>
      <c r="G893">
        <v>107</v>
      </c>
      <c r="H893">
        <v>6</v>
      </c>
      <c r="I893">
        <v>1</v>
      </c>
      <c r="J893">
        <v>100</v>
      </c>
      <c r="K893" s="44">
        <v>15000</v>
      </c>
      <c r="L893" s="44">
        <v>-3000</v>
      </c>
      <c r="M893" s="44">
        <v>-200</v>
      </c>
      <c r="N893" s="44">
        <v>11800</v>
      </c>
    </row>
    <row r="894" spans="6:14" x14ac:dyDescent="0.25">
      <c r="F894" s="31">
        <f t="shared" si="14"/>
        <v>889</v>
      </c>
      <c r="G894">
        <v>107</v>
      </c>
      <c r="H894">
        <v>8</v>
      </c>
      <c r="I894">
        <v>0</v>
      </c>
      <c r="J894">
        <v>99</v>
      </c>
      <c r="K894" s="44">
        <v>14850</v>
      </c>
      <c r="L894" s="44">
        <v>-2970</v>
      </c>
      <c r="M894" s="44">
        <v>0</v>
      </c>
      <c r="N894" s="44">
        <v>11880</v>
      </c>
    </row>
    <row r="895" spans="6:14" x14ac:dyDescent="0.25">
      <c r="F895" s="31">
        <f t="shared" si="14"/>
        <v>890</v>
      </c>
      <c r="G895">
        <v>107</v>
      </c>
      <c r="H895">
        <v>6</v>
      </c>
      <c r="I895">
        <v>1</v>
      </c>
      <c r="J895">
        <v>100</v>
      </c>
      <c r="K895" s="44">
        <v>15000</v>
      </c>
      <c r="L895" s="44">
        <v>-3000</v>
      </c>
      <c r="M895" s="44">
        <v>-200</v>
      </c>
      <c r="N895" s="44">
        <v>11800</v>
      </c>
    </row>
    <row r="896" spans="6:14" x14ac:dyDescent="0.25">
      <c r="F896" s="31">
        <f t="shared" si="14"/>
        <v>891</v>
      </c>
      <c r="G896">
        <v>107</v>
      </c>
      <c r="H896">
        <v>4</v>
      </c>
      <c r="I896">
        <v>3</v>
      </c>
      <c r="J896">
        <v>100</v>
      </c>
      <c r="K896" s="44">
        <v>15000</v>
      </c>
      <c r="L896" s="44">
        <v>-3000</v>
      </c>
      <c r="M896" s="44">
        <v>-600</v>
      </c>
      <c r="N896" s="44">
        <v>11400</v>
      </c>
    </row>
    <row r="897" spans="6:14" x14ac:dyDescent="0.25">
      <c r="F897" s="31">
        <f t="shared" si="14"/>
        <v>892</v>
      </c>
      <c r="G897">
        <v>107</v>
      </c>
      <c r="H897">
        <v>6</v>
      </c>
      <c r="I897">
        <v>1</v>
      </c>
      <c r="J897">
        <v>100</v>
      </c>
      <c r="K897" s="44">
        <v>15000</v>
      </c>
      <c r="L897" s="44">
        <v>-3000</v>
      </c>
      <c r="M897" s="44">
        <v>-200</v>
      </c>
      <c r="N897" s="44">
        <v>11800</v>
      </c>
    </row>
    <row r="898" spans="6:14" x14ac:dyDescent="0.25">
      <c r="F898" s="31">
        <f t="shared" si="14"/>
        <v>893</v>
      </c>
      <c r="G898">
        <v>107</v>
      </c>
      <c r="H898">
        <v>5</v>
      </c>
      <c r="I898">
        <v>2</v>
      </c>
      <c r="J898">
        <v>100</v>
      </c>
      <c r="K898" s="44">
        <v>15000</v>
      </c>
      <c r="L898" s="44">
        <v>-3000</v>
      </c>
      <c r="M898" s="44">
        <v>-400</v>
      </c>
      <c r="N898" s="44">
        <v>11600</v>
      </c>
    </row>
    <row r="899" spans="6:14" x14ac:dyDescent="0.25">
      <c r="F899" s="31">
        <f t="shared" si="14"/>
        <v>894</v>
      </c>
      <c r="G899">
        <v>107</v>
      </c>
      <c r="H899">
        <v>3</v>
      </c>
      <c r="I899">
        <v>4</v>
      </c>
      <c r="J899">
        <v>100</v>
      </c>
      <c r="K899" s="44">
        <v>15000</v>
      </c>
      <c r="L899" s="44">
        <v>-3000</v>
      </c>
      <c r="M899" s="44">
        <v>-800</v>
      </c>
      <c r="N899" s="44">
        <v>11200</v>
      </c>
    </row>
    <row r="900" spans="6:14" x14ac:dyDescent="0.25">
      <c r="F900" s="31">
        <f t="shared" si="14"/>
        <v>895</v>
      </c>
      <c r="G900">
        <v>107</v>
      </c>
      <c r="H900">
        <v>10</v>
      </c>
      <c r="I900">
        <v>0</v>
      </c>
      <c r="J900">
        <v>97</v>
      </c>
      <c r="K900" s="44">
        <v>14550</v>
      </c>
      <c r="L900" s="44">
        <v>-2910</v>
      </c>
      <c r="M900" s="44">
        <v>0</v>
      </c>
      <c r="N900" s="44">
        <v>11640</v>
      </c>
    </row>
    <row r="901" spans="6:14" x14ac:dyDescent="0.25">
      <c r="F901" s="31">
        <f t="shared" si="14"/>
        <v>896</v>
      </c>
      <c r="G901">
        <v>107</v>
      </c>
      <c r="H901">
        <v>3</v>
      </c>
      <c r="I901">
        <v>4</v>
      </c>
      <c r="J901">
        <v>100</v>
      </c>
      <c r="K901" s="44">
        <v>15000</v>
      </c>
      <c r="L901" s="44">
        <v>-3000</v>
      </c>
      <c r="M901" s="44">
        <v>-800</v>
      </c>
      <c r="N901" s="44">
        <v>11200</v>
      </c>
    </row>
    <row r="902" spans="6:14" x14ac:dyDescent="0.25">
      <c r="F902" s="31">
        <f t="shared" si="14"/>
        <v>897</v>
      </c>
      <c r="G902">
        <v>107</v>
      </c>
      <c r="H902">
        <v>3</v>
      </c>
      <c r="I902">
        <v>4</v>
      </c>
      <c r="J902">
        <v>100</v>
      </c>
      <c r="K902" s="44">
        <v>15000</v>
      </c>
      <c r="L902" s="44">
        <v>-3000</v>
      </c>
      <c r="M902" s="44">
        <v>-800</v>
      </c>
      <c r="N902" s="44">
        <v>11200</v>
      </c>
    </row>
    <row r="903" spans="6:14" x14ac:dyDescent="0.25">
      <c r="F903" s="31">
        <f t="shared" si="14"/>
        <v>898</v>
      </c>
      <c r="G903">
        <v>107</v>
      </c>
      <c r="H903">
        <v>3</v>
      </c>
      <c r="I903">
        <v>4</v>
      </c>
      <c r="J903">
        <v>100</v>
      </c>
      <c r="K903" s="44">
        <v>15000</v>
      </c>
      <c r="L903" s="44">
        <v>-3000</v>
      </c>
      <c r="M903" s="44">
        <v>-800</v>
      </c>
      <c r="N903" s="44">
        <v>11200</v>
      </c>
    </row>
    <row r="904" spans="6:14" x14ac:dyDescent="0.25">
      <c r="F904" s="31">
        <f t="shared" ref="F904:F967" si="15">F903+1</f>
        <v>899</v>
      </c>
      <c r="G904">
        <v>107</v>
      </c>
      <c r="H904">
        <v>4</v>
      </c>
      <c r="I904">
        <v>3</v>
      </c>
      <c r="J904">
        <v>100</v>
      </c>
      <c r="K904" s="44">
        <v>15000</v>
      </c>
      <c r="L904" s="44">
        <v>-3000</v>
      </c>
      <c r="M904" s="44">
        <v>-600</v>
      </c>
      <c r="N904" s="44">
        <v>11400</v>
      </c>
    </row>
    <row r="905" spans="6:14" x14ac:dyDescent="0.25">
      <c r="F905" s="31">
        <f t="shared" si="15"/>
        <v>900</v>
      </c>
      <c r="G905">
        <v>107</v>
      </c>
      <c r="H905">
        <v>6</v>
      </c>
      <c r="I905">
        <v>1</v>
      </c>
      <c r="J905">
        <v>100</v>
      </c>
      <c r="K905" s="44">
        <v>15000</v>
      </c>
      <c r="L905" s="44">
        <v>-3000</v>
      </c>
      <c r="M905" s="44">
        <v>-200</v>
      </c>
      <c r="N905" s="44">
        <v>11800</v>
      </c>
    </row>
    <row r="906" spans="6:14" x14ac:dyDescent="0.25">
      <c r="F906" s="31">
        <f t="shared" si="15"/>
        <v>901</v>
      </c>
      <c r="G906">
        <v>107</v>
      </c>
      <c r="H906">
        <v>5</v>
      </c>
      <c r="I906">
        <v>2</v>
      </c>
      <c r="J906">
        <v>100</v>
      </c>
      <c r="K906" s="44">
        <v>15000</v>
      </c>
      <c r="L906" s="44">
        <v>-3000</v>
      </c>
      <c r="M906" s="44">
        <v>-400</v>
      </c>
      <c r="N906" s="44">
        <v>11600</v>
      </c>
    </row>
    <row r="907" spans="6:14" x14ac:dyDescent="0.25">
      <c r="F907" s="31">
        <f t="shared" si="15"/>
        <v>902</v>
      </c>
      <c r="G907">
        <v>107</v>
      </c>
      <c r="H907">
        <v>4</v>
      </c>
      <c r="I907">
        <v>3</v>
      </c>
      <c r="J907">
        <v>100</v>
      </c>
      <c r="K907" s="44">
        <v>15000</v>
      </c>
      <c r="L907" s="44">
        <v>-3000</v>
      </c>
      <c r="M907" s="44">
        <v>-600</v>
      </c>
      <c r="N907" s="44">
        <v>11400</v>
      </c>
    </row>
    <row r="908" spans="6:14" x14ac:dyDescent="0.25">
      <c r="F908" s="31">
        <f t="shared" si="15"/>
        <v>903</v>
      </c>
      <c r="G908">
        <v>107</v>
      </c>
      <c r="H908">
        <v>3</v>
      </c>
      <c r="I908">
        <v>4</v>
      </c>
      <c r="J908">
        <v>100</v>
      </c>
      <c r="K908" s="44">
        <v>15000</v>
      </c>
      <c r="L908" s="44">
        <v>-3000</v>
      </c>
      <c r="M908" s="44">
        <v>-800</v>
      </c>
      <c r="N908" s="44">
        <v>11200</v>
      </c>
    </row>
    <row r="909" spans="6:14" x14ac:dyDescent="0.25">
      <c r="F909" s="31">
        <f t="shared" si="15"/>
        <v>904</v>
      </c>
      <c r="G909">
        <v>107</v>
      </c>
      <c r="H909">
        <v>7</v>
      </c>
      <c r="I909">
        <v>0</v>
      </c>
      <c r="J909">
        <v>100</v>
      </c>
      <c r="K909" s="44">
        <v>15000</v>
      </c>
      <c r="L909" s="44">
        <v>-3000</v>
      </c>
      <c r="M909" s="44">
        <v>0</v>
      </c>
      <c r="N909" s="44">
        <v>12000</v>
      </c>
    </row>
    <row r="910" spans="6:14" x14ac:dyDescent="0.25">
      <c r="F910" s="31">
        <f t="shared" si="15"/>
        <v>905</v>
      </c>
      <c r="G910">
        <v>107</v>
      </c>
      <c r="H910">
        <v>3</v>
      </c>
      <c r="I910">
        <v>4</v>
      </c>
      <c r="J910">
        <v>100</v>
      </c>
      <c r="K910" s="44">
        <v>15000</v>
      </c>
      <c r="L910" s="44">
        <v>-3000</v>
      </c>
      <c r="M910" s="44">
        <v>-800</v>
      </c>
      <c r="N910" s="44">
        <v>11200</v>
      </c>
    </row>
    <row r="911" spans="6:14" x14ac:dyDescent="0.25">
      <c r="F911" s="31">
        <f t="shared" si="15"/>
        <v>906</v>
      </c>
      <c r="G911">
        <v>107</v>
      </c>
      <c r="H911">
        <v>9</v>
      </c>
      <c r="I911">
        <v>0</v>
      </c>
      <c r="J911">
        <v>98</v>
      </c>
      <c r="K911" s="44">
        <v>14700</v>
      </c>
      <c r="L911" s="44">
        <v>-2940</v>
      </c>
      <c r="M911" s="44">
        <v>0</v>
      </c>
      <c r="N911" s="44">
        <v>11760</v>
      </c>
    </row>
    <row r="912" spans="6:14" x14ac:dyDescent="0.25">
      <c r="F912" s="31">
        <f t="shared" si="15"/>
        <v>907</v>
      </c>
      <c r="G912">
        <v>107</v>
      </c>
      <c r="H912">
        <v>5</v>
      </c>
      <c r="I912">
        <v>2</v>
      </c>
      <c r="J912">
        <v>100</v>
      </c>
      <c r="K912" s="44">
        <v>15000</v>
      </c>
      <c r="L912" s="44">
        <v>-3000</v>
      </c>
      <c r="M912" s="44">
        <v>-400</v>
      </c>
      <c r="N912" s="44">
        <v>11600</v>
      </c>
    </row>
    <row r="913" spans="6:14" x14ac:dyDescent="0.25">
      <c r="F913" s="31">
        <f t="shared" si="15"/>
        <v>908</v>
      </c>
      <c r="G913">
        <v>107</v>
      </c>
      <c r="H913">
        <v>10</v>
      </c>
      <c r="I913">
        <v>0</v>
      </c>
      <c r="J913">
        <v>97</v>
      </c>
      <c r="K913" s="44">
        <v>14550</v>
      </c>
      <c r="L913" s="44">
        <v>-2910</v>
      </c>
      <c r="M913" s="44">
        <v>0</v>
      </c>
      <c r="N913" s="44">
        <v>11640</v>
      </c>
    </row>
    <row r="914" spans="6:14" x14ac:dyDescent="0.25">
      <c r="F914" s="31">
        <f t="shared" si="15"/>
        <v>909</v>
      </c>
      <c r="G914">
        <v>107</v>
      </c>
      <c r="H914">
        <v>5</v>
      </c>
      <c r="I914">
        <v>2</v>
      </c>
      <c r="J914">
        <v>100</v>
      </c>
      <c r="K914" s="44">
        <v>15000</v>
      </c>
      <c r="L914" s="44">
        <v>-3000</v>
      </c>
      <c r="M914" s="44">
        <v>-400</v>
      </c>
      <c r="N914" s="44">
        <v>11600</v>
      </c>
    </row>
    <row r="915" spans="6:14" x14ac:dyDescent="0.25">
      <c r="F915" s="31">
        <f t="shared" si="15"/>
        <v>910</v>
      </c>
      <c r="G915">
        <v>107</v>
      </c>
      <c r="H915">
        <v>7</v>
      </c>
      <c r="I915">
        <v>0</v>
      </c>
      <c r="J915">
        <v>100</v>
      </c>
      <c r="K915" s="44">
        <v>15000</v>
      </c>
      <c r="L915" s="44">
        <v>-3000</v>
      </c>
      <c r="M915" s="44">
        <v>0</v>
      </c>
      <c r="N915" s="44">
        <v>12000</v>
      </c>
    </row>
    <row r="916" spans="6:14" x14ac:dyDescent="0.25">
      <c r="F916" s="31">
        <f t="shared" si="15"/>
        <v>911</v>
      </c>
      <c r="G916">
        <v>107</v>
      </c>
      <c r="H916">
        <v>3</v>
      </c>
      <c r="I916">
        <v>4</v>
      </c>
      <c r="J916">
        <v>100</v>
      </c>
      <c r="K916" s="44">
        <v>15000</v>
      </c>
      <c r="L916" s="44">
        <v>-3000</v>
      </c>
      <c r="M916" s="44">
        <v>-800</v>
      </c>
      <c r="N916" s="44">
        <v>11200</v>
      </c>
    </row>
    <row r="917" spans="6:14" x14ac:dyDescent="0.25">
      <c r="F917" s="31">
        <f t="shared" si="15"/>
        <v>912</v>
      </c>
      <c r="G917">
        <v>107</v>
      </c>
      <c r="H917">
        <v>4</v>
      </c>
      <c r="I917">
        <v>3</v>
      </c>
      <c r="J917">
        <v>100</v>
      </c>
      <c r="K917" s="44">
        <v>15000</v>
      </c>
      <c r="L917" s="44">
        <v>-3000</v>
      </c>
      <c r="M917" s="44">
        <v>-600</v>
      </c>
      <c r="N917" s="44">
        <v>11400</v>
      </c>
    </row>
    <row r="918" spans="6:14" x14ac:dyDescent="0.25">
      <c r="F918" s="31">
        <f t="shared" si="15"/>
        <v>913</v>
      </c>
      <c r="G918">
        <v>107</v>
      </c>
      <c r="H918">
        <v>7</v>
      </c>
      <c r="I918">
        <v>0</v>
      </c>
      <c r="J918">
        <v>100</v>
      </c>
      <c r="K918" s="44">
        <v>15000</v>
      </c>
      <c r="L918" s="44">
        <v>-3000</v>
      </c>
      <c r="M918" s="44">
        <v>0</v>
      </c>
      <c r="N918" s="44">
        <v>12000</v>
      </c>
    </row>
    <row r="919" spans="6:14" x14ac:dyDescent="0.25">
      <c r="F919" s="31">
        <f t="shared" si="15"/>
        <v>914</v>
      </c>
      <c r="G919">
        <v>107</v>
      </c>
      <c r="H919">
        <v>3</v>
      </c>
      <c r="I919">
        <v>4</v>
      </c>
      <c r="J919">
        <v>100</v>
      </c>
      <c r="K919" s="44">
        <v>15000</v>
      </c>
      <c r="L919" s="44">
        <v>-3000</v>
      </c>
      <c r="M919" s="44">
        <v>-800</v>
      </c>
      <c r="N919" s="44">
        <v>11200</v>
      </c>
    </row>
    <row r="920" spans="6:14" x14ac:dyDescent="0.25">
      <c r="F920" s="31">
        <f t="shared" si="15"/>
        <v>915</v>
      </c>
      <c r="G920">
        <v>107</v>
      </c>
      <c r="H920">
        <v>6</v>
      </c>
      <c r="I920">
        <v>1</v>
      </c>
      <c r="J920">
        <v>100</v>
      </c>
      <c r="K920" s="44">
        <v>15000</v>
      </c>
      <c r="L920" s="44">
        <v>-3000</v>
      </c>
      <c r="M920" s="44">
        <v>-200</v>
      </c>
      <c r="N920" s="44">
        <v>11800</v>
      </c>
    </row>
    <row r="921" spans="6:14" x14ac:dyDescent="0.25">
      <c r="F921" s="31">
        <f t="shared" si="15"/>
        <v>916</v>
      </c>
      <c r="G921">
        <v>107</v>
      </c>
      <c r="H921">
        <v>5</v>
      </c>
      <c r="I921">
        <v>2</v>
      </c>
      <c r="J921">
        <v>100</v>
      </c>
      <c r="K921" s="44">
        <v>15000</v>
      </c>
      <c r="L921" s="44">
        <v>-3000</v>
      </c>
      <c r="M921" s="44">
        <v>-400</v>
      </c>
      <c r="N921" s="44">
        <v>11600</v>
      </c>
    </row>
    <row r="922" spans="6:14" x14ac:dyDescent="0.25">
      <c r="F922" s="31">
        <f t="shared" si="15"/>
        <v>917</v>
      </c>
      <c r="G922">
        <v>107</v>
      </c>
      <c r="H922">
        <v>6</v>
      </c>
      <c r="I922">
        <v>1</v>
      </c>
      <c r="J922">
        <v>100</v>
      </c>
      <c r="K922" s="44">
        <v>15000</v>
      </c>
      <c r="L922" s="44">
        <v>-3000</v>
      </c>
      <c r="M922" s="44">
        <v>-200</v>
      </c>
      <c r="N922" s="44">
        <v>11800</v>
      </c>
    </row>
    <row r="923" spans="6:14" x14ac:dyDescent="0.25">
      <c r="F923" s="31">
        <f t="shared" si="15"/>
        <v>918</v>
      </c>
      <c r="G923">
        <v>107</v>
      </c>
      <c r="H923">
        <v>8</v>
      </c>
      <c r="I923">
        <v>0</v>
      </c>
      <c r="J923">
        <v>99</v>
      </c>
      <c r="K923" s="44">
        <v>14850</v>
      </c>
      <c r="L923" s="44">
        <v>-2970</v>
      </c>
      <c r="M923" s="44">
        <v>0</v>
      </c>
      <c r="N923" s="44">
        <v>11880</v>
      </c>
    </row>
    <row r="924" spans="6:14" x14ac:dyDescent="0.25">
      <c r="F924" s="31">
        <f t="shared" si="15"/>
        <v>919</v>
      </c>
      <c r="G924">
        <v>107</v>
      </c>
      <c r="H924">
        <v>4</v>
      </c>
      <c r="I924">
        <v>3</v>
      </c>
      <c r="J924">
        <v>100</v>
      </c>
      <c r="K924" s="44">
        <v>15000</v>
      </c>
      <c r="L924" s="44">
        <v>-3000</v>
      </c>
      <c r="M924" s="44">
        <v>-600</v>
      </c>
      <c r="N924" s="44">
        <v>11400</v>
      </c>
    </row>
    <row r="925" spans="6:14" x14ac:dyDescent="0.25">
      <c r="F925" s="31">
        <f t="shared" si="15"/>
        <v>920</v>
      </c>
      <c r="G925">
        <v>107</v>
      </c>
      <c r="H925">
        <v>5</v>
      </c>
      <c r="I925">
        <v>2</v>
      </c>
      <c r="J925">
        <v>100</v>
      </c>
      <c r="K925" s="44">
        <v>15000</v>
      </c>
      <c r="L925" s="44">
        <v>-3000</v>
      </c>
      <c r="M925" s="44">
        <v>-400</v>
      </c>
      <c r="N925" s="44">
        <v>11600</v>
      </c>
    </row>
    <row r="926" spans="6:14" x14ac:dyDescent="0.25">
      <c r="F926" s="31">
        <f t="shared" si="15"/>
        <v>921</v>
      </c>
      <c r="G926">
        <v>107</v>
      </c>
      <c r="H926">
        <v>7</v>
      </c>
      <c r="I926">
        <v>0</v>
      </c>
      <c r="J926">
        <v>100</v>
      </c>
      <c r="K926" s="44">
        <v>15000</v>
      </c>
      <c r="L926" s="44">
        <v>-3000</v>
      </c>
      <c r="M926" s="44">
        <v>0</v>
      </c>
      <c r="N926" s="44">
        <v>12000</v>
      </c>
    </row>
    <row r="927" spans="6:14" x14ac:dyDescent="0.25">
      <c r="F927" s="31">
        <f t="shared" si="15"/>
        <v>922</v>
      </c>
      <c r="G927">
        <v>107</v>
      </c>
      <c r="H927">
        <v>8</v>
      </c>
      <c r="I927">
        <v>0</v>
      </c>
      <c r="J927">
        <v>99</v>
      </c>
      <c r="K927" s="44">
        <v>14850</v>
      </c>
      <c r="L927" s="44">
        <v>-2970</v>
      </c>
      <c r="M927" s="44">
        <v>0</v>
      </c>
      <c r="N927" s="44">
        <v>11880</v>
      </c>
    </row>
    <row r="928" spans="6:14" x14ac:dyDescent="0.25">
      <c r="F928" s="31">
        <f t="shared" si="15"/>
        <v>923</v>
      </c>
      <c r="G928">
        <v>107</v>
      </c>
      <c r="H928">
        <v>1</v>
      </c>
      <c r="I928">
        <v>6</v>
      </c>
      <c r="J928">
        <v>100</v>
      </c>
      <c r="K928" s="44">
        <v>15000</v>
      </c>
      <c r="L928" s="44">
        <v>-3000</v>
      </c>
      <c r="M928" s="44">
        <v>-1200</v>
      </c>
      <c r="N928" s="44">
        <v>10800</v>
      </c>
    </row>
    <row r="929" spans="6:14" x14ac:dyDescent="0.25">
      <c r="F929" s="31">
        <f t="shared" si="15"/>
        <v>924</v>
      </c>
      <c r="G929">
        <v>107</v>
      </c>
      <c r="H929">
        <v>8</v>
      </c>
      <c r="I929">
        <v>0</v>
      </c>
      <c r="J929">
        <v>99</v>
      </c>
      <c r="K929" s="44">
        <v>14850</v>
      </c>
      <c r="L929" s="44">
        <v>-2970</v>
      </c>
      <c r="M929" s="44">
        <v>0</v>
      </c>
      <c r="N929" s="44">
        <v>11880</v>
      </c>
    </row>
    <row r="930" spans="6:14" x14ac:dyDescent="0.25">
      <c r="F930" s="31">
        <f t="shared" si="15"/>
        <v>925</v>
      </c>
      <c r="G930">
        <v>107</v>
      </c>
      <c r="H930">
        <v>11</v>
      </c>
      <c r="I930">
        <v>0</v>
      </c>
      <c r="J930">
        <v>96</v>
      </c>
      <c r="K930" s="44">
        <v>14400</v>
      </c>
      <c r="L930" s="44">
        <v>-2880</v>
      </c>
      <c r="M930" s="44">
        <v>0</v>
      </c>
      <c r="N930" s="44">
        <v>11520</v>
      </c>
    </row>
    <row r="931" spans="6:14" x14ac:dyDescent="0.25">
      <c r="F931" s="31">
        <f t="shared" si="15"/>
        <v>926</v>
      </c>
      <c r="G931">
        <v>107</v>
      </c>
      <c r="H931">
        <v>5</v>
      </c>
      <c r="I931">
        <v>2</v>
      </c>
      <c r="J931">
        <v>100</v>
      </c>
      <c r="K931" s="44">
        <v>15000</v>
      </c>
      <c r="L931" s="44">
        <v>-3000</v>
      </c>
      <c r="M931" s="44">
        <v>-400</v>
      </c>
      <c r="N931" s="44">
        <v>11600</v>
      </c>
    </row>
    <row r="932" spans="6:14" x14ac:dyDescent="0.25">
      <c r="F932" s="31">
        <f t="shared" si="15"/>
        <v>927</v>
      </c>
      <c r="G932">
        <v>107</v>
      </c>
      <c r="H932">
        <v>5</v>
      </c>
      <c r="I932">
        <v>2</v>
      </c>
      <c r="J932">
        <v>100</v>
      </c>
      <c r="K932" s="44">
        <v>15000</v>
      </c>
      <c r="L932" s="44">
        <v>-3000</v>
      </c>
      <c r="M932" s="44">
        <v>-400</v>
      </c>
      <c r="N932" s="44">
        <v>11600</v>
      </c>
    </row>
    <row r="933" spans="6:14" x14ac:dyDescent="0.25">
      <c r="F933" s="31">
        <f t="shared" si="15"/>
        <v>928</v>
      </c>
      <c r="G933">
        <v>107</v>
      </c>
      <c r="H933">
        <v>8</v>
      </c>
      <c r="I933">
        <v>0</v>
      </c>
      <c r="J933">
        <v>99</v>
      </c>
      <c r="K933" s="44">
        <v>14850</v>
      </c>
      <c r="L933" s="44">
        <v>-2970</v>
      </c>
      <c r="M933" s="44">
        <v>0</v>
      </c>
      <c r="N933" s="44">
        <v>11880</v>
      </c>
    </row>
    <row r="934" spans="6:14" x14ac:dyDescent="0.25">
      <c r="F934" s="31">
        <f t="shared" si="15"/>
        <v>929</v>
      </c>
      <c r="G934">
        <v>107</v>
      </c>
      <c r="H934">
        <v>6</v>
      </c>
      <c r="I934">
        <v>1</v>
      </c>
      <c r="J934">
        <v>100</v>
      </c>
      <c r="K934" s="44">
        <v>15000</v>
      </c>
      <c r="L934" s="44">
        <v>-3000</v>
      </c>
      <c r="M934" s="44">
        <v>-200</v>
      </c>
      <c r="N934" s="44">
        <v>11800</v>
      </c>
    </row>
    <row r="935" spans="6:14" x14ac:dyDescent="0.25">
      <c r="F935" s="31">
        <f t="shared" si="15"/>
        <v>930</v>
      </c>
      <c r="G935">
        <v>107</v>
      </c>
      <c r="H935">
        <v>7</v>
      </c>
      <c r="I935">
        <v>0</v>
      </c>
      <c r="J935">
        <v>100</v>
      </c>
      <c r="K935" s="44">
        <v>15000</v>
      </c>
      <c r="L935" s="44">
        <v>-3000</v>
      </c>
      <c r="M935" s="44">
        <v>0</v>
      </c>
      <c r="N935" s="44">
        <v>12000</v>
      </c>
    </row>
    <row r="936" spans="6:14" x14ac:dyDescent="0.25">
      <c r="F936" s="31">
        <f t="shared" si="15"/>
        <v>931</v>
      </c>
      <c r="G936">
        <v>107</v>
      </c>
      <c r="H936">
        <v>3</v>
      </c>
      <c r="I936">
        <v>4</v>
      </c>
      <c r="J936">
        <v>100</v>
      </c>
      <c r="K936" s="44">
        <v>15000</v>
      </c>
      <c r="L936" s="44">
        <v>-3000</v>
      </c>
      <c r="M936" s="44">
        <v>-800</v>
      </c>
      <c r="N936" s="44">
        <v>11200</v>
      </c>
    </row>
    <row r="937" spans="6:14" x14ac:dyDescent="0.25">
      <c r="F937" s="31">
        <f t="shared" si="15"/>
        <v>932</v>
      </c>
      <c r="G937">
        <v>107</v>
      </c>
      <c r="H937">
        <v>5</v>
      </c>
      <c r="I937">
        <v>2</v>
      </c>
      <c r="J937">
        <v>100</v>
      </c>
      <c r="K937" s="44">
        <v>15000</v>
      </c>
      <c r="L937" s="44">
        <v>-3000</v>
      </c>
      <c r="M937" s="44">
        <v>-400</v>
      </c>
      <c r="N937" s="44">
        <v>11600</v>
      </c>
    </row>
    <row r="938" spans="6:14" x14ac:dyDescent="0.25">
      <c r="F938" s="31">
        <f t="shared" si="15"/>
        <v>933</v>
      </c>
      <c r="G938">
        <v>107</v>
      </c>
      <c r="H938">
        <v>4</v>
      </c>
      <c r="I938">
        <v>3</v>
      </c>
      <c r="J938">
        <v>100</v>
      </c>
      <c r="K938" s="44">
        <v>15000</v>
      </c>
      <c r="L938" s="44">
        <v>-3000</v>
      </c>
      <c r="M938" s="44">
        <v>-600</v>
      </c>
      <c r="N938" s="44">
        <v>11400</v>
      </c>
    </row>
    <row r="939" spans="6:14" x14ac:dyDescent="0.25">
      <c r="F939" s="31">
        <f t="shared" si="15"/>
        <v>934</v>
      </c>
      <c r="G939">
        <v>107</v>
      </c>
      <c r="H939">
        <v>5</v>
      </c>
      <c r="I939">
        <v>2</v>
      </c>
      <c r="J939">
        <v>100</v>
      </c>
      <c r="K939" s="44">
        <v>15000</v>
      </c>
      <c r="L939" s="44">
        <v>-3000</v>
      </c>
      <c r="M939" s="44">
        <v>-400</v>
      </c>
      <c r="N939" s="44">
        <v>11600</v>
      </c>
    </row>
    <row r="940" spans="6:14" x14ac:dyDescent="0.25">
      <c r="F940" s="31">
        <f t="shared" si="15"/>
        <v>935</v>
      </c>
      <c r="G940">
        <v>107</v>
      </c>
      <c r="H940">
        <v>5</v>
      </c>
      <c r="I940">
        <v>2</v>
      </c>
      <c r="J940">
        <v>100</v>
      </c>
      <c r="K940" s="44">
        <v>15000</v>
      </c>
      <c r="L940" s="44">
        <v>-3000</v>
      </c>
      <c r="M940" s="44">
        <v>-400</v>
      </c>
      <c r="N940" s="44">
        <v>11600</v>
      </c>
    </row>
    <row r="941" spans="6:14" x14ac:dyDescent="0.25">
      <c r="F941" s="31">
        <f t="shared" si="15"/>
        <v>936</v>
      </c>
      <c r="G941">
        <v>107</v>
      </c>
      <c r="H941">
        <v>6</v>
      </c>
      <c r="I941">
        <v>1</v>
      </c>
      <c r="J941">
        <v>100</v>
      </c>
      <c r="K941" s="44">
        <v>15000</v>
      </c>
      <c r="L941" s="44">
        <v>-3000</v>
      </c>
      <c r="M941" s="44">
        <v>-200</v>
      </c>
      <c r="N941" s="44">
        <v>11800</v>
      </c>
    </row>
    <row r="942" spans="6:14" x14ac:dyDescent="0.25">
      <c r="F942" s="31">
        <f t="shared" si="15"/>
        <v>937</v>
      </c>
      <c r="G942">
        <v>107</v>
      </c>
      <c r="H942">
        <v>3</v>
      </c>
      <c r="I942">
        <v>4</v>
      </c>
      <c r="J942">
        <v>100</v>
      </c>
      <c r="K942" s="44">
        <v>15000</v>
      </c>
      <c r="L942" s="44">
        <v>-3000</v>
      </c>
      <c r="M942" s="44">
        <v>-800</v>
      </c>
      <c r="N942" s="44">
        <v>11200</v>
      </c>
    </row>
    <row r="943" spans="6:14" x14ac:dyDescent="0.25">
      <c r="F943" s="31">
        <f t="shared" si="15"/>
        <v>938</v>
      </c>
      <c r="G943">
        <v>107</v>
      </c>
      <c r="H943">
        <v>3</v>
      </c>
      <c r="I943">
        <v>4</v>
      </c>
      <c r="J943">
        <v>100</v>
      </c>
      <c r="K943" s="44">
        <v>15000</v>
      </c>
      <c r="L943" s="44">
        <v>-3000</v>
      </c>
      <c r="M943" s="44">
        <v>-800</v>
      </c>
      <c r="N943" s="44">
        <v>11200</v>
      </c>
    </row>
    <row r="944" spans="6:14" x14ac:dyDescent="0.25">
      <c r="F944" s="31">
        <f t="shared" si="15"/>
        <v>939</v>
      </c>
      <c r="G944">
        <v>107</v>
      </c>
      <c r="H944">
        <v>0</v>
      </c>
      <c r="I944">
        <v>7</v>
      </c>
      <c r="J944">
        <v>100</v>
      </c>
      <c r="K944" s="44">
        <v>15000</v>
      </c>
      <c r="L944" s="44">
        <v>-3000</v>
      </c>
      <c r="M944" s="44">
        <v>-1400</v>
      </c>
      <c r="N944" s="44">
        <v>10600</v>
      </c>
    </row>
    <row r="945" spans="6:14" x14ac:dyDescent="0.25">
      <c r="F945" s="31">
        <f t="shared" si="15"/>
        <v>940</v>
      </c>
      <c r="G945">
        <v>107</v>
      </c>
      <c r="H945">
        <v>4</v>
      </c>
      <c r="I945">
        <v>3</v>
      </c>
      <c r="J945">
        <v>100</v>
      </c>
      <c r="K945" s="44">
        <v>15000</v>
      </c>
      <c r="L945" s="44">
        <v>-3000</v>
      </c>
      <c r="M945" s="44">
        <v>-600</v>
      </c>
      <c r="N945" s="44">
        <v>11400</v>
      </c>
    </row>
    <row r="946" spans="6:14" x14ac:dyDescent="0.25">
      <c r="F946" s="31">
        <f t="shared" si="15"/>
        <v>941</v>
      </c>
      <c r="G946">
        <v>107</v>
      </c>
      <c r="H946">
        <v>6</v>
      </c>
      <c r="I946">
        <v>1</v>
      </c>
      <c r="J946">
        <v>100</v>
      </c>
      <c r="K946" s="44">
        <v>15000</v>
      </c>
      <c r="L946" s="44">
        <v>-3000</v>
      </c>
      <c r="M946" s="44">
        <v>-200</v>
      </c>
      <c r="N946" s="44">
        <v>11800</v>
      </c>
    </row>
    <row r="947" spans="6:14" x14ac:dyDescent="0.25">
      <c r="F947" s="31">
        <f t="shared" si="15"/>
        <v>942</v>
      </c>
      <c r="G947">
        <v>107</v>
      </c>
      <c r="H947">
        <v>3</v>
      </c>
      <c r="I947">
        <v>4</v>
      </c>
      <c r="J947">
        <v>100</v>
      </c>
      <c r="K947" s="44">
        <v>15000</v>
      </c>
      <c r="L947" s="44">
        <v>-3000</v>
      </c>
      <c r="M947" s="44">
        <v>-800</v>
      </c>
      <c r="N947" s="44">
        <v>11200</v>
      </c>
    </row>
    <row r="948" spans="6:14" x14ac:dyDescent="0.25">
      <c r="F948" s="31">
        <f t="shared" si="15"/>
        <v>943</v>
      </c>
      <c r="G948">
        <v>107</v>
      </c>
      <c r="H948">
        <v>6</v>
      </c>
      <c r="I948">
        <v>1</v>
      </c>
      <c r="J948">
        <v>100</v>
      </c>
      <c r="K948" s="44">
        <v>15000</v>
      </c>
      <c r="L948" s="44">
        <v>-3000</v>
      </c>
      <c r="M948" s="44">
        <v>-200</v>
      </c>
      <c r="N948" s="44">
        <v>11800</v>
      </c>
    </row>
    <row r="949" spans="6:14" x14ac:dyDescent="0.25">
      <c r="F949" s="31">
        <f t="shared" si="15"/>
        <v>944</v>
      </c>
      <c r="G949">
        <v>107</v>
      </c>
      <c r="H949">
        <v>6</v>
      </c>
      <c r="I949">
        <v>1</v>
      </c>
      <c r="J949">
        <v>100</v>
      </c>
      <c r="K949" s="44">
        <v>15000</v>
      </c>
      <c r="L949" s="44">
        <v>-3000</v>
      </c>
      <c r="M949" s="44">
        <v>-200</v>
      </c>
      <c r="N949" s="44">
        <v>11800</v>
      </c>
    </row>
    <row r="950" spans="6:14" x14ac:dyDescent="0.25">
      <c r="F950" s="31">
        <f t="shared" si="15"/>
        <v>945</v>
      </c>
      <c r="G950">
        <v>107</v>
      </c>
      <c r="H950">
        <v>4</v>
      </c>
      <c r="I950">
        <v>3</v>
      </c>
      <c r="J950">
        <v>100</v>
      </c>
      <c r="K950" s="44">
        <v>15000</v>
      </c>
      <c r="L950" s="44">
        <v>-3000</v>
      </c>
      <c r="M950" s="44">
        <v>-600</v>
      </c>
      <c r="N950" s="44">
        <v>11400</v>
      </c>
    </row>
    <row r="951" spans="6:14" x14ac:dyDescent="0.25">
      <c r="F951" s="31">
        <f t="shared" si="15"/>
        <v>946</v>
      </c>
      <c r="G951">
        <v>107</v>
      </c>
      <c r="H951">
        <v>6</v>
      </c>
      <c r="I951">
        <v>1</v>
      </c>
      <c r="J951">
        <v>100</v>
      </c>
      <c r="K951" s="44">
        <v>15000</v>
      </c>
      <c r="L951" s="44">
        <v>-3000</v>
      </c>
      <c r="M951" s="44">
        <v>-200</v>
      </c>
      <c r="N951" s="44">
        <v>11800</v>
      </c>
    </row>
    <row r="952" spans="6:14" x14ac:dyDescent="0.25">
      <c r="F952" s="31">
        <f t="shared" si="15"/>
        <v>947</v>
      </c>
      <c r="G952">
        <v>107</v>
      </c>
      <c r="H952">
        <v>8</v>
      </c>
      <c r="I952">
        <v>0</v>
      </c>
      <c r="J952">
        <v>99</v>
      </c>
      <c r="K952" s="44">
        <v>14850</v>
      </c>
      <c r="L952" s="44">
        <v>-2970</v>
      </c>
      <c r="M952" s="44">
        <v>0</v>
      </c>
      <c r="N952" s="44">
        <v>11880</v>
      </c>
    </row>
    <row r="953" spans="6:14" x14ac:dyDescent="0.25">
      <c r="F953" s="31">
        <f t="shared" si="15"/>
        <v>948</v>
      </c>
      <c r="G953">
        <v>107</v>
      </c>
      <c r="H953">
        <v>9</v>
      </c>
      <c r="I953">
        <v>0</v>
      </c>
      <c r="J953">
        <v>98</v>
      </c>
      <c r="K953" s="44">
        <v>14700</v>
      </c>
      <c r="L953" s="44">
        <v>-2940</v>
      </c>
      <c r="M953" s="44">
        <v>0</v>
      </c>
      <c r="N953" s="44">
        <v>11760</v>
      </c>
    </row>
    <row r="954" spans="6:14" x14ac:dyDescent="0.25">
      <c r="F954" s="31">
        <f t="shared" si="15"/>
        <v>949</v>
      </c>
      <c r="G954">
        <v>107</v>
      </c>
      <c r="H954">
        <v>3</v>
      </c>
      <c r="I954">
        <v>4</v>
      </c>
      <c r="J954">
        <v>100</v>
      </c>
      <c r="K954" s="44">
        <v>15000</v>
      </c>
      <c r="L954" s="44">
        <v>-3000</v>
      </c>
      <c r="M954" s="44">
        <v>-800</v>
      </c>
      <c r="N954" s="44">
        <v>11200</v>
      </c>
    </row>
    <row r="955" spans="6:14" x14ac:dyDescent="0.25">
      <c r="F955" s="31">
        <f t="shared" si="15"/>
        <v>950</v>
      </c>
      <c r="G955">
        <v>107</v>
      </c>
      <c r="H955">
        <v>9</v>
      </c>
      <c r="I955">
        <v>0</v>
      </c>
      <c r="J955">
        <v>98</v>
      </c>
      <c r="K955" s="44">
        <v>14700</v>
      </c>
      <c r="L955" s="44">
        <v>-2940</v>
      </c>
      <c r="M955" s="44">
        <v>0</v>
      </c>
      <c r="N955" s="44">
        <v>11760</v>
      </c>
    </row>
    <row r="956" spans="6:14" x14ac:dyDescent="0.25">
      <c r="F956" s="31">
        <f t="shared" si="15"/>
        <v>951</v>
      </c>
      <c r="G956">
        <v>107</v>
      </c>
      <c r="H956">
        <v>3</v>
      </c>
      <c r="I956">
        <v>4</v>
      </c>
      <c r="J956">
        <v>100</v>
      </c>
      <c r="K956" s="44">
        <v>15000</v>
      </c>
      <c r="L956" s="44">
        <v>-3000</v>
      </c>
      <c r="M956" s="44">
        <v>-800</v>
      </c>
      <c r="N956" s="44">
        <v>11200</v>
      </c>
    </row>
    <row r="957" spans="6:14" x14ac:dyDescent="0.25">
      <c r="F957" s="31">
        <f t="shared" si="15"/>
        <v>952</v>
      </c>
      <c r="G957">
        <v>107</v>
      </c>
      <c r="H957">
        <v>8</v>
      </c>
      <c r="I957">
        <v>0</v>
      </c>
      <c r="J957">
        <v>99</v>
      </c>
      <c r="K957" s="44">
        <v>14850</v>
      </c>
      <c r="L957" s="44">
        <v>-2970</v>
      </c>
      <c r="M957" s="44">
        <v>0</v>
      </c>
      <c r="N957" s="44">
        <v>11880</v>
      </c>
    </row>
    <row r="958" spans="6:14" x14ac:dyDescent="0.25">
      <c r="F958" s="31">
        <f t="shared" si="15"/>
        <v>953</v>
      </c>
      <c r="G958">
        <v>107</v>
      </c>
      <c r="H958">
        <v>5</v>
      </c>
      <c r="I958">
        <v>2</v>
      </c>
      <c r="J958">
        <v>100</v>
      </c>
      <c r="K958" s="44">
        <v>15000</v>
      </c>
      <c r="L958" s="44">
        <v>-3000</v>
      </c>
      <c r="M958" s="44">
        <v>-400</v>
      </c>
      <c r="N958" s="44">
        <v>11600</v>
      </c>
    </row>
    <row r="959" spans="6:14" x14ac:dyDescent="0.25">
      <c r="F959" s="31">
        <f t="shared" si="15"/>
        <v>954</v>
      </c>
      <c r="G959">
        <v>107</v>
      </c>
      <c r="H959">
        <v>6</v>
      </c>
      <c r="I959">
        <v>1</v>
      </c>
      <c r="J959">
        <v>100</v>
      </c>
      <c r="K959" s="44">
        <v>15000</v>
      </c>
      <c r="L959" s="44">
        <v>-3000</v>
      </c>
      <c r="M959" s="44">
        <v>-200</v>
      </c>
      <c r="N959" s="44">
        <v>11800</v>
      </c>
    </row>
    <row r="960" spans="6:14" x14ac:dyDescent="0.25">
      <c r="F960" s="31">
        <f t="shared" si="15"/>
        <v>955</v>
      </c>
      <c r="G960">
        <v>107</v>
      </c>
      <c r="H960">
        <v>3</v>
      </c>
      <c r="I960">
        <v>4</v>
      </c>
      <c r="J960">
        <v>100</v>
      </c>
      <c r="K960" s="44">
        <v>15000</v>
      </c>
      <c r="L960" s="44">
        <v>-3000</v>
      </c>
      <c r="M960" s="44">
        <v>-800</v>
      </c>
      <c r="N960" s="44">
        <v>11200</v>
      </c>
    </row>
    <row r="961" spans="6:14" x14ac:dyDescent="0.25">
      <c r="F961" s="31">
        <f t="shared" si="15"/>
        <v>956</v>
      </c>
      <c r="G961">
        <v>107</v>
      </c>
      <c r="H961">
        <v>2</v>
      </c>
      <c r="I961">
        <v>5</v>
      </c>
      <c r="J961">
        <v>100</v>
      </c>
      <c r="K961" s="44">
        <v>15000</v>
      </c>
      <c r="L961" s="44">
        <v>-3000</v>
      </c>
      <c r="M961" s="44">
        <v>-1000</v>
      </c>
      <c r="N961" s="44">
        <v>11000</v>
      </c>
    </row>
    <row r="962" spans="6:14" x14ac:dyDescent="0.25">
      <c r="F962" s="31">
        <f t="shared" si="15"/>
        <v>957</v>
      </c>
      <c r="G962">
        <v>107</v>
      </c>
      <c r="H962">
        <v>4</v>
      </c>
      <c r="I962">
        <v>3</v>
      </c>
      <c r="J962">
        <v>100</v>
      </c>
      <c r="K962" s="44">
        <v>15000</v>
      </c>
      <c r="L962" s="44">
        <v>-3000</v>
      </c>
      <c r="M962" s="44">
        <v>-600</v>
      </c>
      <c r="N962" s="44">
        <v>11400</v>
      </c>
    </row>
    <row r="963" spans="6:14" x14ac:dyDescent="0.25">
      <c r="F963" s="31">
        <f t="shared" si="15"/>
        <v>958</v>
      </c>
      <c r="G963">
        <v>107</v>
      </c>
      <c r="H963">
        <v>5</v>
      </c>
      <c r="I963">
        <v>2</v>
      </c>
      <c r="J963">
        <v>100</v>
      </c>
      <c r="K963" s="44">
        <v>15000</v>
      </c>
      <c r="L963" s="44">
        <v>-3000</v>
      </c>
      <c r="M963" s="44">
        <v>-400</v>
      </c>
      <c r="N963" s="44">
        <v>11600</v>
      </c>
    </row>
    <row r="964" spans="6:14" x14ac:dyDescent="0.25">
      <c r="F964" s="31">
        <f t="shared" si="15"/>
        <v>959</v>
      </c>
      <c r="G964">
        <v>107</v>
      </c>
      <c r="H964">
        <v>3</v>
      </c>
      <c r="I964">
        <v>4</v>
      </c>
      <c r="J964">
        <v>100</v>
      </c>
      <c r="K964" s="44">
        <v>15000</v>
      </c>
      <c r="L964" s="44">
        <v>-3000</v>
      </c>
      <c r="M964" s="44">
        <v>-800</v>
      </c>
      <c r="N964" s="44">
        <v>11200</v>
      </c>
    </row>
    <row r="965" spans="6:14" x14ac:dyDescent="0.25">
      <c r="F965" s="31">
        <f t="shared" si="15"/>
        <v>960</v>
      </c>
      <c r="G965">
        <v>107</v>
      </c>
      <c r="H965">
        <v>6</v>
      </c>
      <c r="I965">
        <v>1</v>
      </c>
      <c r="J965">
        <v>100</v>
      </c>
      <c r="K965" s="44">
        <v>15000</v>
      </c>
      <c r="L965" s="44">
        <v>-3000</v>
      </c>
      <c r="M965" s="44">
        <v>-200</v>
      </c>
      <c r="N965" s="44">
        <v>11800</v>
      </c>
    </row>
    <row r="966" spans="6:14" x14ac:dyDescent="0.25">
      <c r="F966" s="31">
        <f t="shared" si="15"/>
        <v>961</v>
      </c>
      <c r="G966">
        <v>107</v>
      </c>
      <c r="H966">
        <v>6</v>
      </c>
      <c r="I966">
        <v>1</v>
      </c>
      <c r="J966">
        <v>100</v>
      </c>
      <c r="K966" s="44">
        <v>15000</v>
      </c>
      <c r="L966" s="44">
        <v>-3000</v>
      </c>
      <c r="M966" s="44">
        <v>-200</v>
      </c>
      <c r="N966" s="44">
        <v>11800</v>
      </c>
    </row>
    <row r="967" spans="6:14" x14ac:dyDescent="0.25">
      <c r="F967" s="31">
        <f t="shared" si="15"/>
        <v>962</v>
      </c>
      <c r="G967">
        <v>107</v>
      </c>
      <c r="H967">
        <v>7</v>
      </c>
      <c r="I967">
        <v>0</v>
      </c>
      <c r="J967">
        <v>100</v>
      </c>
      <c r="K967" s="44">
        <v>15000</v>
      </c>
      <c r="L967" s="44">
        <v>-3000</v>
      </c>
      <c r="M967" s="44">
        <v>0</v>
      </c>
      <c r="N967" s="44">
        <v>12000</v>
      </c>
    </row>
    <row r="968" spans="6:14" x14ac:dyDescent="0.25">
      <c r="F968" s="31">
        <f t="shared" ref="F968:F1005" si="16">F967+1</f>
        <v>963</v>
      </c>
      <c r="G968">
        <v>107</v>
      </c>
      <c r="H968">
        <v>4</v>
      </c>
      <c r="I968">
        <v>3</v>
      </c>
      <c r="J968">
        <v>100</v>
      </c>
      <c r="K968" s="44">
        <v>15000</v>
      </c>
      <c r="L968" s="44">
        <v>-3000</v>
      </c>
      <c r="M968" s="44">
        <v>-600</v>
      </c>
      <c r="N968" s="44">
        <v>11400</v>
      </c>
    </row>
    <row r="969" spans="6:14" x14ac:dyDescent="0.25">
      <c r="F969" s="31">
        <f t="shared" si="16"/>
        <v>964</v>
      </c>
      <c r="G969">
        <v>107</v>
      </c>
      <c r="H969">
        <v>6</v>
      </c>
      <c r="I969">
        <v>1</v>
      </c>
      <c r="J969">
        <v>100</v>
      </c>
      <c r="K969" s="44">
        <v>15000</v>
      </c>
      <c r="L969" s="44">
        <v>-3000</v>
      </c>
      <c r="M969" s="44">
        <v>-200</v>
      </c>
      <c r="N969" s="44">
        <v>11800</v>
      </c>
    </row>
    <row r="970" spans="6:14" x14ac:dyDescent="0.25">
      <c r="F970" s="31">
        <f t="shared" si="16"/>
        <v>965</v>
      </c>
      <c r="G970">
        <v>107</v>
      </c>
      <c r="H970">
        <v>9</v>
      </c>
      <c r="I970">
        <v>0</v>
      </c>
      <c r="J970">
        <v>98</v>
      </c>
      <c r="K970" s="44">
        <v>14700</v>
      </c>
      <c r="L970" s="44">
        <v>-2940</v>
      </c>
      <c r="M970" s="44">
        <v>0</v>
      </c>
      <c r="N970" s="44">
        <v>11760</v>
      </c>
    </row>
    <row r="971" spans="6:14" x14ac:dyDescent="0.25">
      <c r="F971" s="31">
        <f t="shared" si="16"/>
        <v>966</v>
      </c>
      <c r="G971">
        <v>107</v>
      </c>
      <c r="H971">
        <v>3</v>
      </c>
      <c r="I971">
        <v>4</v>
      </c>
      <c r="J971">
        <v>100</v>
      </c>
      <c r="K971" s="44">
        <v>15000</v>
      </c>
      <c r="L971" s="44">
        <v>-3000</v>
      </c>
      <c r="M971" s="44">
        <v>-800</v>
      </c>
      <c r="N971" s="44">
        <v>11200</v>
      </c>
    </row>
    <row r="972" spans="6:14" x14ac:dyDescent="0.25">
      <c r="F972" s="31">
        <f t="shared" si="16"/>
        <v>967</v>
      </c>
      <c r="G972">
        <v>107</v>
      </c>
      <c r="H972">
        <v>9</v>
      </c>
      <c r="I972">
        <v>0</v>
      </c>
      <c r="J972">
        <v>98</v>
      </c>
      <c r="K972" s="44">
        <v>14700</v>
      </c>
      <c r="L972" s="44">
        <v>-2940</v>
      </c>
      <c r="M972" s="44">
        <v>0</v>
      </c>
      <c r="N972" s="44">
        <v>11760</v>
      </c>
    </row>
    <row r="973" spans="6:14" x14ac:dyDescent="0.25">
      <c r="F973" s="31">
        <f t="shared" si="16"/>
        <v>968</v>
      </c>
      <c r="G973">
        <v>107</v>
      </c>
      <c r="H973">
        <v>4</v>
      </c>
      <c r="I973">
        <v>3</v>
      </c>
      <c r="J973">
        <v>100</v>
      </c>
      <c r="K973" s="44">
        <v>15000</v>
      </c>
      <c r="L973" s="44">
        <v>-3000</v>
      </c>
      <c r="M973" s="44">
        <v>-600</v>
      </c>
      <c r="N973" s="44">
        <v>11400</v>
      </c>
    </row>
    <row r="974" spans="6:14" x14ac:dyDescent="0.25">
      <c r="F974" s="31">
        <f t="shared" si="16"/>
        <v>969</v>
      </c>
      <c r="G974">
        <v>107</v>
      </c>
      <c r="H974">
        <v>8</v>
      </c>
      <c r="I974">
        <v>0</v>
      </c>
      <c r="J974">
        <v>99</v>
      </c>
      <c r="K974" s="44">
        <v>14850</v>
      </c>
      <c r="L974" s="44">
        <v>-2970</v>
      </c>
      <c r="M974" s="44">
        <v>0</v>
      </c>
      <c r="N974" s="44">
        <v>11880</v>
      </c>
    </row>
    <row r="975" spans="6:14" x14ac:dyDescent="0.25">
      <c r="F975" s="31">
        <f t="shared" si="16"/>
        <v>970</v>
      </c>
      <c r="G975">
        <v>107</v>
      </c>
      <c r="H975">
        <v>6</v>
      </c>
      <c r="I975">
        <v>1</v>
      </c>
      <c r="J975">
        <v>100</v>
      </c>
      <c r="K975" s="44">
        <v>15000</v>
      </c>
      <c r="L975" s="44">
        <v>-3000</v>
      </c>
      <c r="M975" s="44">
        <v>-200</v>
      </c>
      <c r="N975" s="44">
        <v>11800</v>
      </c>
    </row>
    <row r="976" spans="6:14" x14ac:dyDescent="0.25">
      <c r="F976" s="31">
        <f t="shared" si="16"/>
        <v>971</v>
      </c>
      <c r="G976">
        <v>107</v>
      </c>
      <c r="H976">
        <v>3</v>
      </c>
      <c r="I976">
        <v>4</v>
      </c>
      <c r="J976">
        <v>100</v>
      </c>
      <c r="K976" s="44">
        <v>15000</v>
      </c>
      <c r="L976" s="44">
        <v>-3000</v>
      </c>
      <c r="M976" s="44">
        <v>-800</v>
      </c>
      <c r="N976" s="44">
        <v>11200</v>
      </c>
    </row>
    <row r="977" spans="6:14" x14ac:dyDescent="0.25">
      <c r="F977" s="31">
        <f t="shared" si="16"/>
        <v>972</v>
      </c>
      <c r="G977">
        <v>107</v>
      </c>
      <c r="H977">
        <v>5</v>
      </c>
      <c r="I977">
        <v>2</v>
      </c>
      <c r="J977">
        <v>100</v>
      </c>
      <c r="K977" s="44">
        <v>15000</v>
      </c>
      <c r="L977" s="44">
        <v>-3000</v>
      </c>
      <c r="M977" s="44">
        <v>-400</v>
      </c>
      <c r="N977" s="44">
        <v>11600</v>
      </c>
    </row>
    <row r="978" spans="6:14" x14ac:dyDescent="0.25">
      <c r="F978" s="31">
        <f t="shared" si="16"/>
        <v>973</v>
      </c>
      <c r="G978">
        <v>107</v>
      </c>
      <c r="H978">
        <v>5</v>
      </c>
      <c r="I978">
        <v>2</v>
      </c>
      <c r="J978">
        <v>100</v>
      </c>
      <c r="K978" s="44">
        <v>15000</v>
      </c>
      <c r="L978" s="44">
        <v>-3000</v>
      </c>
      <c r="M978" s="44">
        <v>-400</v>
      </c>
      <c r="N978" s="44">
        <v>11600</v>
      </c>
    </row>
    <row r="979" spans="6:14" x14ac:dyDescent="0.25">
      <c r="F979" s="31">
        <f t="shared" si="16"/>
        <v>974</v>
      </c>
      <c r="G979">
        <v>107</v>
      </c>
      <c r="H979">
        <v>4</v>
      </c>
      <c r="I979">
        <v>3</v>
      </c>
      <c r="J979">
        <v>100</v>
      </c>
      <c r="K979" s="44">
        <v>15000</v>
      </c>
      <c r="L979" s="44">
        <v>-3000</v>
      </c>
      <c r="M979" s="44">
        <v>-600</v>
      </c>
      <c r="N979" s="44">
        <v>11400</v>
      </c>
    </row>
    <row r="980" spans="6:14" x14ac:dyDescent="0.25">
      <c r="F980" s="31">
        <f t="shared" si="16"/>
        <v>975</v>
      </c>
      <c r="G980">
        <v>107</v>
      </c>
      <c r="H980">
        <v>8</v>
      </c>
      <c r="I980">
        <v>0</v>
      </c>
      <c r="J980">
        <v>99</v>
      </c>
      <c r="K980" s="44">
        <v>14850</v>
      </c>
      <c r="L980" s="44">
        <v>-2970</v>
      </c>
      <c r="M980" s="44">
        <v>0</v>
      </c>
      <c r="N980" s="44">
        <v>11880</v>
      </c>
    </row>
    <row r="981" spans="6:14" x14ac:dyDescent="0.25">
      <c r="F981" s="31">
        <f t="shared" si="16"/>
        <v>976</v>
      </c>
      <c r="G981">
        <v>107</v>
      </c>
      <c r="H981">
        <v>7</v>
      </c>
      <c r="I981">
        <v>0</v>
      </c>
      <c r="J981">
        <v>100</v>
      </c>
      <c r="K981" s="44">
        <v>15000</v>
      </c>
      <c r="L981" s="44">
        <v>-3000</v>
      </c>
      <c r="M981" s="44">
        <v>0</v>
      </c>
      <c r="N981" s="44">
        <v>12000</v>
      </c>
    </row>
    <row r="982" spans="6:14" x14ac:dyDescent="0.25">
      <c r="F982" s="31">
        <f t="shared" si="16"/>
        <v>977</v>
      </c>
      <c r="G982">
        <v>107</v>
      </c>
      <c r="H982">
        <v>8</v>
      </c>
      <c r="I982">
        <v>0</v>
      </c>
      <c r="J982">
        <v>99</v>
      </c>
      <c r="K982" s="44">
        <v>14850</v>
      </c>
      <c r="L982" s="44">
        <v>-2970</v>
      </c>
      <c r="M982" s="44">
        <v>0</v>
      </c>
      <c r="N982" s="44">
        <v>11880</v>
      </c>
    </row>
    <row r="983" spans="6:14" x14ac:dyDescent="0.25">
      <c r="F983" s="31">
        <f t="shared" si="16"/>
        <v>978</v>
      </c>
      <c r="G983">
        <v>107</v>
      </c>
      <c r="H983">
        <v>6</v>
      </c>
      <c r="I983">
        <v>1</v>
      </c>
      <c r="J983">
        <v>100</v>
      </c>
      <c r="K983" s="44">
        <v>15000</v>
      </c>
      <c r="L983" s="44">
        <v>-3000</v>
      </c>
      <c r="M983" s="44">
        <v>-200</v>
      </c>
      <c r="N983" s="44">
        <v>11800</v>
      </c>
    </row>
    <row r="984" spans="6:14" x14ac:dyDescent="0.25">
      <c r="F984" s="31">
        <f t="shared" si="16"/>
        <v>979</v>
      </c>
      <c r="G984">
        <v>107</v>
      </c>
      <c r="H984">
        <v>7</v>
      </c>
      <c r="I984">
        <v>0</v>
      </c>
      <c r="J984">
        <v>100</v>
      </c>
      <c r="K984" s="44">
        <v>15000</v>
      </c>
      <c r="L984" s="44">
        <v>-3000</v>
      </c>
      <c r="M984" s="44">
        <v>0</v>
      </c>
      <c r="N984" s="44">
        <v>12000</v>
      </c>
    </row>
    <row r="985" spans="6:14" x14ac:dyDescent="0.25">
      <c r="F985" s="31">
        <f t="shared" si="16"/>
        <v>980</v>
      </c>
      <c r="G985">
        <v>107</v>
      </c>
      <c r="H985">
        <v>6</v>
      </c>
      <c r="I985">
        <v>1</v>
      </c>
      <c r="J985">
        <v>100</v>
      </c>
      <c r="K985" s="44">
        <v>15000</v>
      </c>
      <c r="L985" s="44">
        <v>-3000</v>
      </c>
      <c r="M985" s="44">
        <v>-200</v>
      </c>
      <c r="N985" s="44">
        <v>11800</v>
      </c>
    </row>
    <row r="986" spans="6:14" x14ac:dyDescent="0.25">
      <c r="F986" s="31">
        <f t="shared" si="16"/>
        <v>981</v>
      </c>
      <c r="G986">
        <v>107</v>
      </c>
      <c r="H986">
        <v>6</v>
      </c>
      <c r="I986">
        <v>1</v>
      </c>
      <c r="J986">
        <v>100</v>
      </c>
      <c r="K986" s="44">
        <v>15000</v>
      </c>
      <c r="L986" s="44">
        <v>-3000</v>
      </c>
      <c r="M986" s="44">
        <v>-200</v>
      </c>
      <c r="N986" s="44">
        <v>11800</v>
      </c>
    </row>
    <row r="987" spans="6:14" x14ac:dyDescent="0.25">
      <c r="F987" s="31">
        <f t="shared" si="16"/>
        <v>982</v>
      </c>
      <c r="G987">
        <v>107</v>
      </c>
      <c r="H987">
        <v>3</v>
      </c>
      <c r="I987">
        <v>4</v>
      </c>
      <c r="J987">
        <v>100</v>
      </c>
      <c r="K987" s="44">
        <v>15000</v>
      </c>
      <c r="L987" s="44">
        <v>-3000</v>
      </c>
      <c r="M987" s="44">
        <v>-800</v>
      </c>
      <c r="N987" s="44">
        <v>11200</v>
      </c>
    </row>
    <row r="988" spans="6:14" x14ac:dyDescent="0.25">
      <c r="F988" s="31">
        <f t="shared" si="16"/>
        <v>983</v>
      </c>
      <c r="G988">
        <v>107</v>
      </c>
      <c r="H988">
        <v>3</v>
      </c>
      <c r="I988">
        <v>4</v>
      </c>
      <c r="J988">
        <v>100</v>
      </c>
      <c r="K988" s="44">
        <v>15000</v>
      </c>
      <c r="L988" s="44">
        <v>-3000</v>
      </c>
      <c r="M988" s="44">
        <v>-800</v>
      </c>
      <c r="N988" s="44">
        <v>11200</v>
      </c>
    </row>
    <row r="989" spans="6:14" x14ac:dyDescent="0.25">
      <c r="F989" s="31">
        <f t="shared" si="16"/>
        <v>984</v>
      </c>
      <c r="G989">
        <v>107</v>
      </c>
      <c r="H989">
        <v>2</v>
      </c>
      <c r="I989">
        <v>5</v>
      </c>
      <c r="J989">
        <v>100</v>
      </c>
      <c r="K989" s="44">
        <v>15000</v>
      </c>
      <c r="L989" s="44">
        <v>-3000</v>
      </c>
      <c r="M989" s="44">
        <v>-1000</v>
      </c>
      <c r="N989" s="44">
        <v>11000</v>
      </c>
    </row>
    <row r="990" spans="6:14" x14ac:dyDescent="0.25">
      <c r="F990" s="31">
        <f t="shared" si="16"/>
        <v>985</v>
      </c>
      <c r="G990">
        <v>107</v>
      </c>
      <c r="H990">
        <v>6</v>
      </c>
      <c r="I990">
        <v>1</v>
      </c>
      <c r="J990">
        <v>100</v>
      </c>
      <c r="K990" s="44">
        <v>15000</v>
      </c>
      <c r="L990" s="44">
        <v>-3000</v>
      </c>
      <c r="M990" s="44">
        <v>-200</v>
      </c>
      <c r="N990" s="44">
        <v>11800</v>
      </c>
    </row>
    <row r="991" spans="6:14" x14ac:dyDescent="0.25">
      <c r="F991" s="31">
        <f t="shared" si="16"/>
        <v>986</v>
      </c>
      <c r="G991">
        <v>107</v>
      </c>
      <c r="H991">
        <v>2</v>
      </c>
      <c r="I991">
        <v>5</v>
      </c>
      <c r="J991">
        <v>100</v>
      </c>
      <c r="K991" s="44">
        <v>15000</v>
      </c>
      <c r="L991" s="44">
        <v>-3000</v>
      </c>
      <c r="M991" s="44">
        <v>-1000</v>
      </c>
      <c r="N991" s="44">
        <v>11000</v>
      </c>
    </row>
    <row r="992" spans="6:14" x14ac:dyDescent="0.25">
      <c r="F992" s="31">
        <f t="shared" si="16"/>
        <v>987</v>
      </c>
      <c r="G992">
        <v>107</v>
      </c>
      <c r="H992">
        <v>7</v>
      </c>
      <c r="I992">
        <v>0</v>
      </c>
      <c r="J992">
        <v>100</v>
      </c>
      <c r="K992" s="44">
        <v>15000</v>
      </c>
      <c r="L992" s="44">
        <v>-3000</v>
      </c>
      <c r="M992" s="44">
        <v>0</v>
      </c>
      <c r="N992" s="44">
        <v>12000</v>
      </c>
    </row>
    <row r="993" spans="6:14" x14ac:dyDescent="0.25">
      <c r="F993" s="31">
        <f t="shared" si="16"/>
        <v>988</v>
      </c>
      <c r="G993">
        <v>107</v>
      </c>
      <c r="H993">
        <v>8</v>
      </c>
      <c r="I993">
        <v>0</v>
      </c>
      <c r="J993">
        <v>99</v>
      </c>
      <c r="K993" s="44">
        <v>14850</v>
      </c>
      <c r="L993" s="44">
        <v>-2970</v>
      </c>
      <c r="M993" s="44">
        <v>0</v>
      </c>
      <c r="N993" s="44">
        <v>11880</v>
      </c>
    </row>
    <row r="994" spans="6:14" x14ac:dyDescent="0.25">
      <c r="F994" s="31">
        <f t="shared" si="16"/>
        <v>989</v>
      </c>
      <c r="G994">
        <v>107</v>
      </c>
      <c r="H994">
        <v>8</v>
      </c>
      <c r="I994">
        <v>0</v>
      </c>
      <c r="J994">
        <v>99</v>
      </c>
      <c r="K994" s="44">
        <v>14850</v>
      </c>
      <c r="L994" s="44">
        <v>-2970</v>
      </c>
      <c r="M994" s="44">
        <v>0</v>
      </c>
      <c r="N994" s="44">
        <v>11880</v>
      </c>
    </row>
    <row r="995" spans="6:14" x14ac:dyDescent="0.25">
      <c r="F995" s="31">
        <f t="shared" si="16"/>
        <v>990</v>
      </c>
      <c r="G995">
        <v>107</v>
      </c>
      <c r="H995">
        <v>7</v>
      </c>
      <c r="I995">
        <v>0</v>
      </c>
      <c r="J995">
        <v>100</v>
      </c>
      <c r="K995" s="44">
        <v>15000</v>
      </c>
      <c r="L995" s="44">
        <v>-3000</v>
      </c>
      <c r="M995" s="44">
        <v>0</v>
      </c>
      <c r="N995" s="44">
        <v>12000</v>
      </c>
    </row>
    <row r="996" spans="6:14" x14ac:dyDescent="0.25">
      <c r="F996" s="31">
        <f t="shared" si="16"/>
        <v>991</v>
      </c>
      <c r="G996">
        <v>107</v>
      </c>
      <c r="H996">
        <v>10</v>
      </c>
      <c r="I996">
        <v>0</v>
      </c>
      <c r="J996">
        <v>97</v>
      </c>
      <c r="K996" s="44">
        <v>14550</v>
      </c>
      <c r="L996" s="44">
        <v>-2910</v>
      </c>
      <c r="M996" s="44">
        <v>0</v>
      </c>
      <c r="N996" s="44">
        <v>11640</v>
      </c>
    </row>
    <row r="997" spans="6:14" x14ac:dyDescent="0.25">
      <c r="F997" s="31">
        <f t="shared" si="16"/>
        <v>992</v>
      </c>
      <c r="G997">
        <v>107</v>
      </c>
      <c r="H997">
        <v>7</v>
      </c>
      <c r="I997">
        <v>0</v>
      </c>
      <c r="J997">
        <v>100</v>
      </c>
      <c r="K997" s="44">
        <v>15000</v>
      </c>
      <c r="L997" s="44">
        <v>-3000</v>
      </c>
      <c r="M997" s="44">
        <v>0</v>
      </c>
      <c r="N997" s="44">
        <v>12000</v>
      </c>
    </row>
    <row r="998" spans="6:14" x14ac:dyDescent="0.25">
      <c r="F998" s="31">
        <f t="shared" si="16"/>
        <v>993</v>
      </c>
      <c r="G998">
        <v>107</v>
      </c>
      <c r="H998">
        <v>5</v>
      </c>
      <c r="I998">
        <v>2</v>
      </c>
      <c r="J998">
        <v>100</v>
      </c>
      <c r="K998" s="44">
        <v>15000</v>
      </c>
      <c r="L998" s="44">
        <v>-3000</v>
      </c>
      <c r="M998" s="44">
        <v>-400</v>
      </c>
      <c r="N998" s="44">
        <v>11600</v>
      </c>
    </row>
    <row r="999" spans="6:14" x14ac:dyDescent="0.25">
      <c r="F999" s="31">
        <f t="shared" si="16"/>
        <v>994</v>
      </c>
      <c r="G999">
        <v>107</v>
      </c>
      <c r="H999">
        <v>6</v>
      </c>
      <c r="I999">
        <v>1</v>
      </c>
      <c r="J999">
        <v>100</v>
      </c>
      <c r="K999" s="44">
        <v>15000</v>
      </c>
      <c r="L999" s="44">
        <v>-3000</v>
      </c>
      <c r="M999" s="44">
        <v>-200</v>
      </c>
      <c r="N999" s="44">
        <v>11800</v>
      </c>
    </row>
    <row r="1000" spans="6:14" x14ac:dyDescent="0.25">
      <c r="F1000" s="31">
        <f t="shared" si="16"/>
        <v>995</v>
      </c>
      <c r="G1000">
        <v>107</v>
      </c>
      <c r="H1000">
        <v>3</v>
      </c>
      <c r="I1000">
        <v>4</v>
      </c>
      <c r="J1000">
        <v>100</v>
      </c>
      <c r="K1000" s="44">
        <v>15000</v>
      </c>
      <c r="L1000" s="44">
        <v>-3000</v>
      </c>
      <c r="M1000" s="44">
        <v>-800</v>
      </c>
      <c r="N1000" s="44">
        <v>11200</v>
      </c>
    </row>
    <row r="1001" spans="6:14" x14ac:dyDescent="0.25">
      <c r="F1001" s="31">
        <f t="shared" si="16"/>
        <v>996</v>
      </c>
      <c r="G1001">
        <v>107</v>
      </c>
      <c r="H1001">
        <v>3</v>
      </c>
      <c r="I1001">
        <v>4</v>
      </c>
      <c r="J1001">
        <v>100</v>
      </c>
      <c r="K1001" s="44">
        <v>15000</v>
      </c>
      <c r="L1001" s="44">
        <v>-3000</v>
      </c>
      <c r="M1001" s="44">
        <v>-800</v>
      </c>
      <c r="N1001" s="44">
        <v>11200</v>
      </c>
    </row>
    <row r="1002" spans="6:14" x14ac:dyDescent="0.25">
      <c r="F1002" s="31">
        <f t="shared" si="16"/>
        <v>997</v>
      </c>
      <c r="G1002">
        <v>107</v>
      </c>
      <c r="H1002">
        <v>7</v>
      </c>
      <c r="I1002">
        <v>0</v>
      </c>
      <c r="J1002">
        <v>100</v>
      </c>
      <c r="K1002" s="44">
        <v>15000</v>
      </c>
      <c r="L1002" s="44">
        <v>-3000</v>
      </c>
      <c r="M1002" s="44">
        <v>0</v>
      </c>
      <c r="N1002" s="44">
        <v>12000</v>
      </c>
    </row>
    <row r="1003" spans="6:14" x14ac:dyDescent="0.25">
      <c r="F1003" s="31">
        <f t="shared" si="16"/>
        <v>998</v>
      </c>
      <c r="G1003">
        <v>107</v>
      </c>
      <c r="H1003">
        <v>11</v>
      </c>
      <c r="I1003">
        <v>0</v>
      </c>
      <c r="J1003">
        <v>96</v>
      </c>
      <c r="K1003" s="44">
        <v>14400</v>
      </c>
      <c r="L1003" s="44">
        <v>-2880</v>
      </c>
      <c r="M1003" s="44">
        <v>0</v>
      </c>
      <c r="N1003" s="44">
        <v>11520</v>
      </c>
    </row>
    <row r="1004" spans="6:14" x14ac:dyDescent="0.25">
      <c r="F1004" s="31">
        <f t="shared" si="16"/>
        <v>999</v>
      </c>
      <c r="G1004">
        <v>107</v>
      </c>
      <c r="H1004">
        <v>5</v>
      </c>
      <c r="I1004">
        <v>2</v>
      </c>
      <c r="J1004">
        <v>100</v>
      </c>
      <c r="K1004" s="44">
        <v>15000</v>
      </c>
      <c r="L1004" s="44">
        <v>-3000</v>
      </c>
      <c r="M1004" s="44">
        <v>-400</v>
      </c>
      <c r="N1004" s="44">
        <v>11600</v>
      </c>
    </row>
    <row r="1005" spans="6:14" x14ac:dyDescent="0.25">
      <c r="F1005" s="31">
        <f t="shared" si="16"/>
        <v>1000</v>
      </c>
      <c r="G1005">
        <v>107</v>
      </c>
      <c r="H1005">
        <v>6</v>
      </c>
      <c r="I1005">
        <v>1</v>
      </c>
      <c r="J1005">
        <v>100</v>
      </c>
      <c r="K1005" s="44">
        <v>15000</v>
      </c>
      <c r="L1005" s="44">
        <v>-3000</v>
      </c>
      <c r="M1005" s="44">
        <v>-200</v>
      </c>
      <c r="N1005" s="44">
        <v>11800</v>
      </c>
    </row>
  </sheetData>
  <autoFilter ref="F5:N5" xr:uid="{F56D26D9-8B5E-43FC-87E1-E3CBF548736C}"/>
  <mergeCells count="1">
    <mergeCell ref="D3:G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AE5C6-71AF-44B8-92E2-E41432844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Spy Catcher</vt:lpstr>
      <vt:lpstr>Hotel</vt:lpstr>
      <vt:lpstr>A</vt:lpstr>
      <vt:lpstr>ProbMatrix</vt:lpstr>
      <vt:lpstr>Sims</vt:lpstr>
      <vt:lpstr>StartLocation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2019-07-16T13:44:04Z</dcterms:created>
  <dcterms:modified xsi:type="dcterms:W3CDTF">2019-07-25T16:00:37Z</dcterms:modified>
</cp:coreProperties>
</file>