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re\Downloads\"/>
    </mc:Choice>
  </mc:AlternateContent>
  <xr:revisionPtr revIDLastSave="0" documentId="13_ncr:1_{C607F80B-A6BD-4854-AA34-680F52858308}" xr6:coauthVersionLast="45" xr6:coauthVersionMax="45" xr10:uidLastSave="{00000000-0000-0000-0000-000000000000}"/>
  <bookViews>
    <workbookView xWindow="16575" yWindow="2610" windowWidth="32475" windowHeight="18105" xr2:uid="{00000000-000D-0000-FFFF-FFFF00000000}"/>
  </bookViews>
  <sheets>
    <sheet name="cl.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3" i="1" l="1"/>
  <c r="J102" i="1"/>
  <c r="J101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3" i="1"/>
  <c r="K2" i="1"/>
  <c r="J2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3" i="1"/>
</calcChain>
</file>

<file path=xl/sharedStrings.xml><?xml version="1.0" encoding="utf-8"?>
<sst xmlns="http://schemas.openxmlformats.org/spreadsheetml/2006/main" count="108" uniqueCount="13">
  <si>
    <t>Position</t>
  </si>
  <si>
    <t>Direction</t>
  </si>
  <si>
    <t>EnterDate</t>
  </si>
  <si>
    <t>EnterPrice</t>
  </si>
  <si>
    <t>ExitDate</t>
  </si>
  <si>
    <t>ExitPrice</t>
  </si>
  <si>
    <t>ProfitLoss</t>
  </si>
  <si>
    <t>Return</t>
  </si>
  <si>
    <t>Short</t>
  </si>
  <si>
    <t>Long</t>
  </si>
  <si>
    <t>Cumulative Return</t>
  </si>
  <si>
    <t>Perodic Return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</si>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</sst>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topLeftCell="A70" workbookViewId="0">
      <selection activeCell="Q94" sqref="Q94"/>
    </sheetView>
  </sheetViews>
  <sheetFormatPr defaultRowHeight="15" x14ac:dyDescent="0.25"/>
  <cols>
    <col min="1" max="1" width="3" bestFit="1" customWidth="1"/>
    <col min="2" max="2" width="8.28515625" bestFit="1" customWidth="1"/>
    <col min="4" max="4" width="9.85546875" bestFit="1" customWidth="1"/>
    <col min="5" max="5" width="10.140625" bestFit="1" customWidth="1"/>
    <col min="6" max="6" width="9.7109375" bestFit="1" customWidth="1"/>
    <col min="7" max="7" width="8.7109375" bestFit="1" customWidth="1"/>
    <col min="8" max="8" width="9.7109375" style="5" bestFit="1" customWidth="1"/>
    <col min="9" max="9" width="12.7109375" style="2" bestFit="1" customWidth="1"/>
    <col min="13" max="14" width="12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s="2" t="s">
        <v>7</v>
      </c>
    </row>
    <row r="2" spans="1:11" x14ac:dyDescent="0.25">
      <c r="A2">
        <v>1</v>
      </c>
      <c r="B2">
        <v>1</v>
      </c>
      <c r="C2" t="s">
        <v>8</v>
      </c>
      <c r="D2" s="1">
        <v>43466</v>
      </c>
      <c r="E2">
        <v>52.98</v>
      </c>
      <c r="F2" s="1">
        <v>43467</v>
      </c>
      <c r="G2">
        <v>46.54</v>
      </c>
      <c r="H2" s="5">
        <v>6.44</v>
      </c>
      <c r="I2" s="2">
        <f>(E2-G2)/E2</f>
        <v>0.12155530388825969</v>
      </c>
      <c r="J2" s="2">
        <f>1+I2</f>
        <v>1.1215553038882597</v>
      </c>
      <c r="K2" s="2">
        <f>J2</f>
        <v>1.1215553038882597</v>
      </c>
    </row>
    <row r="3" spans="1:11" x14ac:dyDescent="0.25">
      <c r="A3">
        <v>2</v>
      </c>
      <c r="B3">
        <v>2</v>
      </c>
      <c r="C3" t="s">
        <v>8</v>
      </c>
      <c r="D3" s="1">
        <v>43467</v>
      </c>
      <c r="E3">
        <v>46.54</v>
      </c>
      <c r="F3" s="1">
        <v>43468</v>
      </c>
      <c r="G3">
        <v>47.09</v>
      </c>
      <c r="H3" s="5">
        <v>-0.55000000000000404</v>
      </c>
      <c r="I3" s="2">
        <v>-1.1817791147400201E-2</v>
      </c>
      <c r="J3" s="2">
        <f>(1+I3)</f>
        <v>0.98818220885259977</v>
      </c>
      <c r="K3" s="2">
        <f>J3*K2</f>
        <v>1.1083009975466493</v>
      </c>
    </row>
    <row r="4" spans="1:11" x14ac:dyDescent="0.25">
      <c r="A4">
        <v>3</v>
      </c>
      <c r="B4">
        <v>3</v>
      </c>
      <c r="C4" t="s">
        <v>8</v>
      </c>
      <c r="D4" s="1">
        <v>43468</v>
      </c>
      <c r="E4">
        <v>47.09</v>
      </c>
      <c r="F4" s="1">
        <v>43469</v>
      </c>
      <c r="G4">
        <v>47.96</v>
      </c>
      <c r="H4" s="5">
        <v>-0.869999999999997</v>
      </c>
      <c r="I4" s="2">
        <v>-1.8475260140157101E-2</v>
      </c>
      <c r="J4" s="2">
        <f t="shared" ref="J4:J67" si="0">(1+I4)</f>
        <v>0.9815247398598429</v>
      </c>
      <c r="K4" s="2">
        <f t="shared" ref="K4:K67" si="1">J4*K3</f>
        <v>1.0878248483033794</v>
      </c>
    </row>
    <row r="5" spans="1:11" x14ac:dyDescent="0.25">
      <c r="A5">
        <v>4</v>
      </c>
      <c r="B5">
        <v>4</v>
      </c>
      <c r="C5" t="s">
        <v>9</v>
      </c>
      <c r="D5" s="1">
        <v>43469</v>
      </c>
      <c r="E5">
        <v>47.96</v>
      </c>
      <c r="F5" s="1">
        <v>43472</v>
      </c>
      <c r="G5">
        <v>48.52</v>
      </c>
      <c r="H5" s="5">
        <v>0.56000000000000205</v>
      </c>
      <c r="I5" s="2">
        <v>1.15416323165705E-2</v>
      </c>
      <c r="J5" s="2">
        <f t="shared" si="0"/>
        <v>1.0115416323165705</v>
      </c>
      <c r="K5" s="2">
        <f t="shared" si="1"/>
        <v>1.100380122727326</v>
      </c>
    </row>
    <row r="6" spans="1:11" x14ac:dyDescent="0.25">
      <c r="A6">
        <v>5</v>
      </c>
      <c r="B6">
        <v>5</v>
      </c>
      <c r="C6" t="s">
        <v>8</v>
      </c>
      <c r="D6" s="1">
        <v>43472</v>
      </c>
      <c r="E6">
        <v>48.52</v>
      </c>
      <c r="F6" s="1">
        <v>43473</v>
      </c>
      <c r="G6">
        <v>49.78</v>
      </c>
      <c r="H6" s="5">
        <v>-1.26</v>
      </c>
      <c r="I6" s="2">
        <v>-2.5968672712283598E-2</v>
      </c>
      <c r="J6" s="2">
        <f t="shared" si="0"/>
        <v>0.97403132728771635</v>
      </c>
      <c r="K6" s="2">
        <f t="shared" si="1"/>
        <v>1.0718047114611176</v>
      </c>
    </row>
    <row r="7" spans="1:11" x14ac:dyDescent="0.25">
      <c r="A7">
        <v>6</v>
      </c>
      <c r="B7">
        <v>6</v>
      </c>
      <c r="C7" t="s">
        <v>8</v>
      </c>
      <c r="D7" s="1">
        <v>43473</v>
      </c>
      <c r="E7">
        <v>49.78</v>
      </c>
      <c r="F7" s="1">
        <v>43474</v>
      </c>
      <c r="G7">
        <v>52.36</v>
      </c>
      <c r="H7" s="5">
        <v>-2.58</v>
      </c>
      <c r="I7" s="2">
        <v>-5.1828043390920002E-2</v>
      </c>
      <c r="J7" s="2">
        <f t="shared" si="0"/>
        <v>0.94817195660908005</v>
      </c>
      <c r="K7" s="2">
        <f t="shared" si="1"/>
        <v>1.0162551703689182</v>
      </c>
    </row>
    <row r="8" spans="1:11" x14ac:dyDescent="0.25">
      <c r="A8">
        <v>7</v>
      </c>
      <c r="B8">
        <v>7</v>
      </c>
      <c r="C8" t="s">
        <v>8</v>
      </c>
      <c r="D8" s="1">
        <v>43474</v>
      </c>
      <c r="E8">
        <v>52.36</v>
      </c>
      <c r="F8" s="1">
        <v>43475</v>
      </c>
      <c r="G8">
        <v>52.59</v>
      </c>
      <c r="H8" s="5">
        <v>-0.23000000000000401</v>
      </c>
      <c r="I8" s="2">
        <v>-4.3926661573721196E-3</v>
      </c>
      <c r="J8" s="2">
        <f t="shared" si="0"/>
        <v>0.9956073338426279</v>
      </c>
      <c r="K8" s="2">
        <f t="shared" si="1"/>
        <v>1.0117911006747842</v>
      </c>
    </row>
    <row r="9" spans="1:11" x14ac:dyDescent="0.25">
      <c r="A9">
        <v>8</v>
      </c>
      <c r="B9">
        <v>8</v>
      </c>
      <c r="C9" t="s">
        <v>8</v>
      </c>
      <c r="D9" s="1">
        <v>43475</v>
      </c>
      <c r="E9">
        <v>52.59</v>
      </c>
      <c r="F9" s="1">
        <v>43476</v>
      </c>
      <c r="G9">
        <v>51.59</v>
      </c>
      <c r="H9" s="5">
        <v>1</v>
      </c>
      <c r="I9" s="2">
        <v>1.9015021867275099E-2</v>
      </c>
      <c r="J9" s="2">
        <f t="shared" si="0"/>
        <v>1.0190150218672751</v>
      </c>
      <c r="K9" s="2">
        <f t="shared" si="1"/>
        <v>1.0310303305792294</v>
      </c>
    </row>
    <row r="10" spans="1:11" x14ac:dyDescent="0.25">
      <c r="A10">
        <v>9</v>
      </c>
      <c r="B10">
        <v>9</v>
      </c>
      <c r="C10" t="s">
        <v>8</v>
      </c>
      <c r="D10" s="1">
        <v>43476</v>
      </c>
      <c r="E10">
        <v>51.59</v>
      </c>
      <c r="F10" s="1">
        <v>43479</v>
      </c>
      <c r="G10">
        <v>50.51</v>
      </c>
      <c r="H10" s="5">
        <v>1.0800000000000101</v>
      </c>
      <c r="I10" s="2">
        <v>2.09342895910061E-2</v>
      </c>
      <c r="J10" s="2">
        <f t="shared" si="0"/>
        <v>1.0209342895910061</v>
      </c>
      <c r="K10" s="2">
        <f t="shared" si="1"/>
        <v>1.0526142180966858</v>
      </c>
    </row>
    <row r="11" spans="1:11" x14ac:dyDescent="0.25">
      <c r="A11">
        <v>10</v>
      </c>
      <c r="B11">
        <v>10</v>
      </c>
      <c r="C11" t="s">
        <v>9</v>
      </c>
      <c r="D11" s="1">
        <v>43480</v>
      </c>
      <c r="E11">
        <v>52.11</v>
      </c>
      <c r="F11" s="1">
        <v>43481</v>
      </c>
      <c r="G11">
        <v>52.31</v>
      </c>
      <c r="H11" s="5">
        <v>0.20000000000000301</v>
      </c>
      <c r="I11" s="2">
        <v>3.8233607340853199E-3</v>
      </c>
      <c r="J11" s="2">
        <f t="shared" si="0"/>
        <v>1.0038233607340854</v>
      </c>
      <c r="K11" s="2">
        <f t="shared" si="1"/>
        <v>1.0566387419662966</v>
      </c>
    </row>
    <row r="12" spans="1:11" x14ac:dyDescent="0.25">
      <c r="A12">
        <v>11</v>
      </c>
      <c r="B12">
        <v>11</v>
      </c>
      <c r="C12" t="s">
        <v>8</v>
      </c>
      <c r="D12" s="1">
        <v>43482</v>
      </c>
      <c r="E12">
        <v>52.07</v>
      </c>
      <c r="F12" s="1">
        <v>43483</v>
      </c>
      <c r="G12">
        <v>54.04</v>
      </c>
      <c r="H12" s="5">
        <v>-1.97</v>
      </c>
      <c r="I12" s="2">
        <v>-3.7833685423468398E-2</v>
      </c>
      <c r="J12" s="2">
        <f t="shared" si="0"/>
        <v>0.96216631457653157</v>
      </c>
      <c r="K12" s="2">
        <f t="shared" si="1"/>
        <v>1.0166622041964943</v>
      </c>
    </row>
    <row r="13" spans="1:11" x14ac:dyDescent="0.25">
      <c r="A13">
        <v>12</v>
      </c>
      <c r="B13">
        <v>12</v>
      </c>
      <c r="C13" t="s">
        <v>8</v>
      </c>
      <c r="D13" s="1">
        <v>43486</v>
      </c>
      <c r="E13">
        <v>53.2</v>
      </c>
      <c r="F13" s="1">
        <v>43487</v>
      </c>
      <c r="G13">
        <v>53.01</v>
      </c>
      <c r="H13" s="5">
        <v>0.190000000000005</v>
      </c>
      <c r="I13" s="2">
        <v>3.5714285714286598E-3</v>
      </c>
      <c r="J13" s="2">
        <f t="shared" si="0"/>
        <v>1.0035714285714286</v>
      </c>
      <c r="K13" s="2">
        <f t="shared" si="1"/>
        <v>1.0202931406400533</v>
      </c>
    </row>
    <row r="14" spans="1:11" x14ac:dyDescent="0.25">
      <c r="A14">
        <v>13</v>
      </c>
      <c r="B14">
        <v>13</v>
      </c>
      <c r="C14" t="s">
        <v>8</v>
      </c>
      <c r="D14" s="1">
        <v>43487</v>
      </c>
      <c r="E14">
        <v>53.01</v>
      </c>
      <c r="F14" s="1">
        <v>43488</v>
      </c>
      <c r="G14">
        <v>52.62</v>
      </c>
      <c r="H14" s="5">
        <v>0.39000000000000101</v>
      </c>
      <c r="I14" s="2">
        <v>7.3571024335031196E-3</v>
      </c>
      <c r="J14" s="2">
        <f t="shared" si="0"/>
        <v>1.0073571024335031</v>
      </c>
      <c r="K14" s="2">
        <f t="shared" si="1"/>
        <v>1.0277995417879426</v>
      </c>
    </row>
    <row r="15" spans="1:11" x14ac:dyDescent="0.25">
      <c r="A15">
        <v>14</v>
      </c>
      <c r="B15">
        <v>14</v>
      </c>
      <c r="C15" t="s">
        <v>9</v>
      </c>
      <c r="D15" s="1">
        <v>43488</v>
      </c>
      <c r="E15">
        <v>52.62</v>
      </c>
      <c r="F15" s="1">
        <v>43489</v>
      </c>
      <c r="G15">
        <v>53.13</v>
      </c>
      <c r="H15" s="5">
        <v>0.510000000000005</v>
      </c>
      <c r="I15" s="2">
        <v>9.5990965556183895E-3</v>
      </c>
      <c r="J15" s="2">
        <f t="shared" si="0"/>
        <v>1.0095990965556183</v>
      </c>
      <c r="K15" s="2">
        <f t="shared" si="1"/>
        <v>1.0376654888293853</v>
      </c>
    </row>
    <row r="16" spans="1:11" x14ac:dyDescent="0.25">
      <c r="A16">
        <v>15</v>
      </c>
      <c r="B16">
        <v>15</v>
      </c>
      <c r="C16" t="s">
        <v>8</v>
      </c>
      <c r="D16" s="1">
        <v>43493</v>
      </c>
      <c r="E16">
        <v>51.99</v>
      </c>
      <c r="F16" s="1">
        <v>43494</v>
      </c>
      <c r="G16">
        <v>53.31</v>
      </c>
      <c r="H16" s="5">
        <v>-1.32</v>
      </c>
      <c r="I16" s="2">
        <v>-2.5389497980380801E-2</v>
      </c>
      <c r="J16" s="2">
        <f t="shared" si="0"/>
        <v>0.97461050201961918</v>
      </c>
      <c r="K16" s="2">
        <f t="shared" si="1"/>
        <v>1.0113196829964406</v>
      </c>
    </row>
    <row r="17" spans="1:11" x14ac:dyDescent="0.25">
      <c r="A17">
        <v>16</v>
      </c>
      <c r="B17">
        <v>16</v>
      </c>
      <c r="C17" t="s">
        <v>8</v>
      </c>
      <c r="D17" s="1">
        <v>43496</v>
      </c>
      <c r="E17">
        <v>53.79</v>
      </c>
      <c r="F17" s="1">
        <v>43497</v>
      </c>
      <c r="G17">
        <v>55.26</v>
      </c>
      <c r="H17" s="5">
        <v>-1.47</v>
      </c>
      <c r="I17" s="2">
        <v>-2.7328499721137701E-2</v>
      </c>
      <c r="J17" s="2">
        <f t="shared" si="0"/>
        <v>0.97267150027886229</v>
      </c>
      <c r="K17" s="2">
        <f t="shared" si="1"/>
        <v>0.98368183332169123</v>
      </c>
    </row>
    <row r="18" spans="1:11" x14ac:dyDescent="0.25">
      <c r="A18">
        <v>17</v>
      </c>
      <c r="B18">
        <v>17</v>
      </c>
      <c r="C18" t="s">
        <v>8</v>
      </c>
      <c r="D18" s="1">
        <v>43501</v>
      </c>
      <c r="E18">
        <v>53.66</v>
      </c>
      <c r="F18" s="1">
        <v>43502</v>
      </c>
      <c r="G18">
        <v>54.01</v>
      </c>
      <c r="H18" s="5">
        <v>-0.35000000000000098</v>
      </c>
      <c r="I18" s="2">
        <v>-6.5225493850167996E-3</v>
      </c>
      <c r="J18" s="2">
        <f t="shared" si="0"/>
        <v>0.99347745061498316</v>
      </c>
      <c r="K18" s="2">
        <f t="shared" si="1"/>
        <v>0.97726571998470657</v>
      </c>
    </row>
    <row r="19" spans="1:11" x14ac:dyDescent="0.25">
      <c r="A19">
        <v>18</v>
      </c>
      <c r="B19">
        <v>18</v>
      </c>
      <c r="C19" t="s">
        <v>9</v>
      </c>
      <c r="D19" s="1">
        <v>43502</v>
      </c>
      <c r="E19">
        <v>54.01</v>
      </c>
      <c r="F19" s="1">
        <v>43503</v>
      </c>
      <c r="G19">
        <v>52.64</v>
      </c>
      <c r="H19" s="5">
        <v>-1.37</v>
      </c>
      <c r="I19" s="2">
        <v>-2.6025835866261299E-2</v>
      </c>
      <c r="J19" s="2">
        <f t="shared" si="0"/>
        <v>0.97397416413373872</v>
      </c>
      <c r="K19" s="2">
        <f t="shared" si="1"/>
        <v>0.95183156275866099</v>
      </c>
    </row>
    <row r="20" spans="1:11" x14ac:dyDescent="0.25">
      <c r="A20">
        <v>19</v>
      </c>
      <c r="B20">
        <v>19</v>
      </c>
      <c r="C20" t="s">
        <v>9</v>
      </c>
      <c r="D20" s="1">
        <v>43507</v>
      </c>
      <c r="E20">
        <v>52.41</v>
      </c>
      <c r="F20" s="1">
        <v>43508</v>
      </c>
      <c r="G20">
        <v>53.1</v>
      </c>
      <c r="H20" s="5">
        <v>0.69000000000000505</v>
      </c>
      <c r="I20" s="2">
        <v>1.2994350282486E-2</v>
      </c>
      <c r="J20" s="2">
        <f t="shared" si="0"/>
        <v>1.0129943502824861</v>
      </c>
      <c r="K20" s="2">
        <f t="shared" si="1"/>
        <v>0.96419999549507318</v>
      </c>
    </row>
    <row r="21" spans="1:11" x14ac:dyDescent="0.25">
      <c r="A21">
        <v>20</v>
      </c>
      <c r="B21">
        <v>20</v>
      </c>
      <c r="C21" t="s">
        <v>8</v>
      </c>
      <c r="D21" s="1">
        <v>43510</v>
      </c>
      <c r="E21">
        <v>54.41</v>
      </c>
      <c r="F21" s="1">
        <v>43511</v>
      </c>
      <c r="G21">
        <v>55.59</v>
      </c>
      <c r="H21" s="5">
        <v>-1.1800000000000099</v>
      </c>
      <c r="I21" s="2">
        <v>-2.1687189854806201E-2</v>
      </c>
      <c r="J21" s="2">
        <f t="shared" si="0"/>
        <v>0.97831281014519378</v>
      </c>
      <c r="K21" s="2">
        <f t="shared" si="1"/>
        <v>0.94328920713476827</v>
      </c>
    </row>
    <row r="22" spans="1:11" x14ac:dyDescent="0.25">
      <c r="A22">
        <v>21</v>
      </c>
      <c r="B22">
        <v>21</v>
      </c>
      <c r="C22" t="s">
        <v>8</v>
      </c>
      <c r="D22" s="1">
        <v>43511</v>
      </c>
      <c r="E22">
        <v>55.59</v>
      </c>
      <c r="F22" s="1">
        <v>43515</v>
      </c>
      <c r="G22">
        <v>56.45</v>
      </c>
      <c r="H22" s="5">
        <v>-0.85999999999999899</v>
      </c>
      <c r="I22" s="2">
        <v>-1.5470408346825001E-2</v>
      </c>
      <c r="J22" s="2">
        <f t="shared" si="0"/>
        <v>0.984529591653175</v>
      </c>
      <c r="K22" s="2">
        <f t="shared" si="1"/>
        <v>0.92869613791124062</v>
      </c>
    </row>
    <row r="23" spans="1:11" x14ac:dyDescent="0.25">
      <c r="A23">
        <v>22</v>
      </c>
      <c r="B23">
        <v>22</v>
      </c>
      <c r="C23" t="s">
        <v>8</v>
      </c>
      <c r="D23" s="1">
        <v>43515</v>
      </c>
      <c r="E23">
        <v>56.45</v>
      </c>
      <c r="F23" s="1">
        <v>43516</v>
      </c>
      <c r="G23">
        <v>57.16</v>
      </c>
      <c r="H23" s="5">
        <v>-0.70999999999999397</v>
      </c>
      <c r="I23" s="2">
        <v>-1.2577502214348901E-2</v>
      </c>
      <c r="J23" s="2">
        <f t="shared" si="0"/>
        <v>0.98742249778565105</v>
      </c>
      <c r="K23" s="2">
        <f t="shared" si="1"/>
        <v>0.91701546018020463</v>
      </c>
    </row>
    <row r="24" spans="1:11" x14ac:dyDescent="0.25">
      <c r="A24">
        <v>23</v>
      </c>
      <c r="B24">
        <v>23</v>
      </c>
      <c r="C24" t="s">
        <v>8</v>
      </c>
      <c r="D24" s="1">
        <v>43516</v>
      </c>
      <c r="E24">
        <v>57.16</v>
      </c>
      <c r="F24" s="1">
        <v>43517</v>
      </c>
      <c r="G24">
        <v>56.96</v>
      </c>
      <c r="H24" s="5">
        <v>0.19999999999999599</v>
      </c>
      <c r="I24" s="2">
        <v>3.49895031490545E-3</v>
      </c>
      <c r="J24" s="2">
        <f t="shared" si="0"/>
        <v>1.0034989503149054</v>
      </c>
      <c r="K24" s="2">
        <f t="shared" si="1"/>
        <v>0.92022405171337529</v>
      </c>
    </row>
    <row r="25" spans="1:11" x14ac:dyDescent="0.25">
      <c r="A25">
        <v>24</v>
      </c>
      <c r="B25">
        <v>24</v>
      </c>
      <c r="C25" t="s">
        <v>8</v>
      </c>
      <c r="D25" s="1">
        <v>43517</v>
      </c>
      <c r="E25">
        <v>56.96</v>
      </c>
      <c r="F25" s="1">
        <v>43518</v>
      </c>
      <c r="G25">
        <v>57.26</v>
      </c>
      <c r="H25" s="5">
        <v>-0.29999999999999699</v>
      </c>
      <c r="I25" s="2">
        <v>-5.2668539325842201E-3</v>
      </c>
      <c r="J25" s="2">
        <f t="shared" si="0"/>
        <v>0.99473314606741581</v>
      </c>
      <c r="K25" s="2">
        <f t="shared" si="1"/>
        <v>0.91537736604775011</v>
      </c>
    </row>
    <row r="26" spans="1:11" x14ac:dyDescent="0.25">
      <c r="A26">
        <v>25</v>
      </c>
      <c r="B26">
        <v>25</v>
      </c>
      <c r="C26" t="s">
        <v>9</v>
      </c>
      <c r="D26" s="1">
        <v>43522</v>
      </c>
      <c r="E26">
        <v>55.5</v>
      </c>
      <c r="F26" s="1">
        <v>43523</v>
      </c>
      <c r="G26">
        <v>56.94</v>
      </c>
      <c r="H26" s="5">
        <v>1.44</v>
      </c>
      <c r="I26" s="2">
        <v>2.52897787144362E-2</v>
      </c>
      <c r="J26" s="2">
        <f t="shared" si="0"/>
        <v>1.0252897787144362</v>
      </c>
      <c r="K26" s="2">
        <f t="shared" si="1"/>
        <v>0.93852705707530115</v>
      </c>
    </row>
    <row r="27" spans="1:11" x14ac:dyDescent="0.25">
      <c r="A27">
        <v>26</v>
      </c>
      <c r="B27">
        <v>26</v>
      </c>
      <c r="C27" t="s">
        <v>9</v>
      </c>
      <c r="D27" s="1">
        <v>43523</v>
      </c>
      <c r="E27">
        <v>56.94</v>
      </c>
      <c r="F27" s="1">
        <v>43524</v>
      </c>
      <c r="G27">
        <v>57.22</v>
      </c>
      <c r="H27" s="5">
        <v>0.28000000000000103</v>
      </c>
      <c r="I27" s="2">
        <v>4.8933939182104402E-3</v>
      </c>
      <c r="J27" s="2">
        <f t="shared" si="0"/>
        <v>1.0048933939182105</v>
      </c>
      <c r="K27" s="2">
        <f t="shared" si="1"/>
        <v>0.94311963966846946</v>
      </c>
    </row>
    <row r="28" spans="1:11" x14ac:dyDescent="0.25">
      <c r="A28">
        <v>27</v>
      </c>
      <c r="B28">
        <v>27</v>
      </c>
      <c r="C28" t="s">
        <v>8</v>
      </c>
      <c r="D28" s="1">
        <v>43524</v>
      </c>
      <c r="E28">
        <v>57.22</v>
      </c>
      <c r="F28" s="1">
        <v>43525</v>
      </c>
      <c r="G28">
        <v>55.8</v>
      </c>
      <c r="H28" s="5">
        <v>1.42</v>
      </c>
      <c r="I28" s="2">
        <v>2.48164977280671E-2</v>
      </c>
      <c r="J28" s="2">
        <f t="shared" si="0"/>
        <v>1.0248164977280672</v>
      </c>
      <c r="K28" s="2">
        <f t="shared" si="1"/>
        <v>0.96652456606359749</v>
      </c>
    </row>
    <row r="29" spans="1:11" x14ac:dyDescent="0.25">
      <c r="A29">
        <v>28</v>
      </c>
      <c r="B29">
        <v>28</v>
      </c>
      <c r="C29" t="s">
        <v>8</v>
      </c>
      <c r="D29" s="1">
        <v>43525</v>
      </c>
      <c r="E29">
        <v>55.8</v>
      </c>
      <c r="F29" s="1">
        <v>43528</v>
      </c>
      <c r="G29">
        <v>56.59</v>
      </c>
      <c r="H29" s="5">
        <v>-0.79000000000000603</v>
      </c>
      <c r="I29" s="2">
        <v>-1.4157706093190101E-2</v>
      </c>
      <c r="J29" s="2">
        <f t="shared" si="0"/>
        <v>0.98584229390680989</v>
      </c>
      <c r="K29" s="2">
        <f t="shared" si="1"/>
        <v>0.95284079532542099</v>
      </c>
    </row>
    <row r="30" spans="1:11" x14ac:dyDescent="0.25">
      <c r="A30">
        <v>29</v>
      </c>
      <c r="B30">
        <v>29</v>
      </c>
      <c r="C30" t="s">
        <v>8</v>
      </c>
      <c r="D30" s="1">
        <v>43538</v>
      </c>
      <c r="E30">
        <v>58.61</v>
      </c>
      <c r="F30" s="1">
        <v>43539</v>
      </c>
      <c r="G30">
        <v>58.52</v>
      </c>
      <c r="H30" s="5">
        <v>8.9999999999996305E-2</v>
      </c>
      <c r="I30" s="2">
        <v>1.5355741341067401E-3</v>
      </c>
      <c r="J30" s="2">
        <f t="shared" si="0"/>
        <v>1.0015355741341068</v>
      </c>
      <c r="K30" s="2">
        <f t="shared" si="1"/>
        <v>0.95430395300464443</v>
      </c>
    </row>
    <row r="31" spans="1:11" x14ac:dyDescent="0.25">
      <c r="A31">
        <v>30</v>
      </c>
      <c r="B31">
        <v>30</v>
      </c>
      <c r="C31" t="s">
        <v>8</v>
      </c>
      <c r="D31" s="1">
        <v>43539</v>
      </c>
      <c r="E31">
        <v>58.52</v>
      </c>
      <c r="F31" s="1">
        <v>43542</v>
      </c>
      <c r="G31">
        <v>59.38</v>
      </c>
      <c r="H31" s="5">
        <v>-0.85999999999999899</v>
      </c>
      <c r="I31" s="2">
        <v>-1.46958304853042E-2</v>
      </c>
      <c r="J31" s="2">
        <f t="shared" si="0"/>
        <v>0.98530416951469579</v>
      </c>
      <c r="K31" s="2">
        <f t="shared" si="1"/>
        <v>0.94027966387983242</v>
      </c>
    </row>
    <row r="32" spans="1:11" x14ac:dyDescent="0.25">
      <c r="A32">
        <v>31</v>
      </c>
      <c r="B32">
        <v>31</v>
      </c>
      <c r="C32" t="s">
        <v>9</v>
      </c>
      <c r="D32" s="1">
        <v>43550</v>
      </c>
      <c r="E32">
        <v>59.94</v>
      </c>
      <c r="F32" s="1">
        <v>43551</v>
      </c>
      <c r="G32">
        <v>59.41</v>
      </c>
      <c r="H32" s="5">
        <v>-0.53000000000000103</v>
      </c>
      <c r="I32" s="2">
        <v>-8.9210570611008393E-3</v>
      </c>
      <c r="J32" s="2">
        <f t="shared" si="0"/>
        <v>0.9910789429388992</v>
      </c>
      <c r="K32" s="2">
        <f t="shared" si="1"/>
        <v>0.9318913753449678</v>
      </c>
    </row>
    <row r="33" spans="1:11" x14ac:dyDescent="0.25">
      <c r="A33">
        <v>32</v>
      </c>
      <c r="B33">
        <v>32</v>
      </c>
      <c r="C33" t="s">
        <v>8</v>
      </c>
      <c r="D33" s="1">
        <v>43557</v>
      </c>
      <c r="E33">
        <v>62.58</v>
      </c>
      <c r="F33" s="1">
        <v>43558</v>
      </c>
      <c r="G33">
        <v>62.46</v>
      </c>
      <c r="H33" s="5">
        <v>0.119999999999997</v>
      </c>
      <c r="I33" s="2">
        <v>1.9175455417065699E-3</v>
      </c>
      <c r="J33" s="2">
        <f t="shared" si="0"/>
        <v>1.0019175455417066</v>
      </c>
      <c r="K33" s="2">
        <f t="shared" si="1"/>
        <v>0.93367831949711544</v>
      </c>
    </row>
    <row r="34" spans="1:11" x14ac:dyDescent="0.25">
      <c r="A34">
        <v>33</v>
      </c>
      <c r="B34">
        <v>33</v>
      </c>
      <c r="C34" t="s">
        <v>8</v>
      </c>
      <c r="D34" s="1">
        <v>43558</v>
      </c>
      <c r="E34">
        <v>62.46</v>
      </c>
      <c r="F34" s="1">
        <v>43559</v>
      </c>
      <c r="G34">
        <v>62.1</v>
      </c>
      <c r="H34" s="5">
        <v>0.35999999999999899</v>
      </c>
      <c r="I34" s="2">
        <v>5.76368876080691E-3</v>
      </c>
      <c r="J34" s="2">
        <f t="shared" si="0"/>
        <v>1.005763688760807</v>
      </c>
      <c r="K34" s="2">
        <f t="shared" si="1"/>
        <v>0.93905975073341019</v>
      </c>
    </row>
    <row r="35" spans="1:11" x14ac:dyDescent="0.25">
      <c r="A35">
        <v>34</v>
      </c>
      <c r="B35">
        <v>34</v>
      </c>
      <c r="C35" t="s">
        <v>8</v>
      </c>
      <c r="D35" s="1">
        <v>43564</v>
      </c>
      <c r="E35">
        <v>63.98</v>
      </c>
      <c r="F35" s="1">
        <v>43565</v>
      </c>
      <c r="G35">
        <v>64.61</v>
      </c>
      <c r="H35" s="5">
        <v>-0.630000000000003</v>
      </c>
      <c r="I35" s="2">
        <v>-9.8468271334792492E-3</v>
      </c>
      <c r="J35" s="2">
        <f t="shared" si="0"/>
        <v>0.99015317286652071</v>
      </c>
      <c r="K35" s="2">
        <f t="shared" si="1"/>
        <v>0.92981299169993015</v>
      </c>
    </row>
    <row r="36" spans="1:11" x14ac:dyDescent="0.25">
      <c r="A36">
        <v>35</v>
      </c>
      <c r="B36">
        <v>35</v>
      </c>
      <c r="C36" t="s">
        <v>8</v>
      </c>
      <c r="D36" s="1">
        <v>43578</v>
      </c>
      <c r="E36">
        <v>66.3</v>
      </c>
      <c r="F36" s="1">
        <v>43579</v>
      </c>
      <c r="G36">
        <v>65.89</v>
      </c>
      <c r="H36" s="5">
        <v>0.40999999999999698</v>
      </c>
      <c r="I36" s="2">
        <v>6.1840120663649604E-3</v>
      </c>
      <c r="J36" s="2">
        <f t="shared" si="0"/>
        <v>1.006184012066365</v>
      </c>
      <c r="K36" s="2">
        <f t="shared" si="1"/>
        <v>0.93556296646006543</v>
      </c>
    </row>
    <row r="37" spans="1:11" x14ac:dyDescent="0.25">
      <c r="A37">
        <v>36</v>
      </c>
      <c r="B37">
        <v>36</v>
      </c>
      <c r="C37" t="s">
        <v>8</v>
      </c>
      <c r="D37" s="1">
        <v>43579</v>
      </c>
      <c r="E37">
        <v>65.89</v>
      </c>
      <c r="F37" s="1">
        <v>43580</v>
      </c>
      <c r="G37">
        <v>65.209999999999994</v>
      </c>
      <c r="H37" s="5">
        <v>0.68000000000000704</v>
      </c>
      <c r="I37" s="2">
        <v>1.0320230687509599E-2</v>
      </c>
      <c r="J37" s="2">
        <f t="shared" si="0"/>
        <v>1.0103202306875096</v>
      </c>
      <c r="K37" s="2">
        <f t="shared" si="1"/>
        <v>0.94521819209662417</v>
      </c>
    </row>
    <row r="38" spans="1:11" x14ac:dyDescent="0.25">
      <c r="A38">
        <v>37</v>
      </c>
      <c r="B38">
        <v>37</v>
      </c>
      <c r="C38" t="s">
        <v>9</v>
      </c>
      <c r="D38" s="1">
        <v>43584</v>
      </c>
      <c r="E38">
        <v>63.5</v>
      </c>
      <c r="F38" s="1">
        <v>43585</v>
      </c>
      <c r="G38">
        <v>63.91</v>
      </c>
      <c r="H38" s="5">
        <v>0.40999999999999698</v>
      </c>
      <c r="I38" s="2">
        <v>6.41527147551239E-3</v>
      </c>
      <c r="J38" s="2">
        <f t="shared" si="0"/>
        <v>1.0064152714755124</v>
      </c>
      <c r="K38" s="2">
        <f t="shared" si="1"/>
        <v>0.951282023402517</v>
      </c>
    </row>
    <row r="39" spans="1:11" x14ac:dyDescent="0.25">
      <c r="A39">
        <v>38</v>
      </c>
      <c r="B39">
        <v>38</v>
      </c>
      <c r="C39" t="s">
        <v>9</v>
      </c>
      <c r="D39" s="1">
        <v>43585</v>
      </c>
      <c r="E39">
        <v>63.91</v>
      </c>
      <c r="F39" s="1">
        <v>43586</v>
      </c>
      <c r="G39">
        <v>63.69</v>
      </c>
      <c r="H39" s="5">
        <v>-0.219999999999999</v>
      </c>
      <c r="I39" s="2">
        <v>-3.45423143350603E-3</v>
      </c>
      <c r="J39" s="2">
        <f t="shared" si="0"/>
        <v>0.99654576856649402</v>
      </c>
      <c r="K39" s="2">
        <f t="shared" si="1"/>
        <v>0.94799607513515083</v>
      </c>
    </row>
    <row r="40" spans="1:11" x14ac:dyDescent="0.25">
      <c r="A40">
        <v>39</v>
      </c>
      <c r="B40">
        <v>39</v>
      </c>
      <c r="C40" t="s">
        <v>9</v>
      </c>
      <c r="D40" s="1">
        <v>43591</v>
      </c>
      <c r="E40">
        <v>62.25</v>
      </c>
      <c r="F40" s="1">
        <v>43592</v>
      </c>
      <c r="G40">
        <v>61.4</v>
      </c>
      <c r="H40" s="5">
        <v>-0.85000000000000098</v>
      </c>
      <c r="I40" s="2">
        <v>-1.38436482084691E-2</v>
      </c>
      <c r="J40" s="2">
        <f t="shared" si="0"/>
        <v>0.98615635179153094</v>
      </c>
      <c r="K40" s="2">
        <f t="shared" si="1"/>
        <v>0.93487235096797039</v>
      </c>
    </row>
    <row r="41" spans="1:11" x14ac:dyDescent="0.25">
      <c r="A41">
        <v>40</v>
      </c>
      <c r="B41">
        <v>40</v>
      </c>
      <c r="C41" t="s">
        <v>9</v>
      </c>
      <c r="D41" s="1">
        <v>43592</v>
      </c>
      <c r="E41">
        <v>61.4</v>
      </c>
      <c r="F41" s="1">
        <v>43593</v>
      </c>
      <c r="G41">
        <v>62.12</v>
      </c>
      <c r="H41" s="5">
        <v>0.71999999999999897</v>
      </c>
      <c r="I41" s="2">
        <v>1.1590470057952299E-2</v>
      </c>
      <c r="J41" s="2">
        <f t="shared" si="0"/>
        <v>1.0115904700579523</v>
      </c>
      <c r="K41" s="2">
        <f t="shared" si="1"/>
        <v>0.9457079609598722</v>
      </c>
    </row>
    <row r="42" spans="1:11" x14ac:dyDescent="0.25">
      <c r="A42">
        <v>41</v>
      </c>
      <c r="B42">
        <v>41</v>
      </c>
      <c r="C42" t="s">
        <v>9</v>
      </c>
      <c r="D42" s="1">
        <v>43607</v>
      </c>
      <c r="E42">
        <v>61.42</v>
      </c>
      <c r="F42" s="1">
        <v>43608</v>
      </c>
      <c r="G42">
        <v>57.91</v>
      </c>
      <c r="H42" s="5">
        <v>-3.51000000000001</v>
      </c>
      <c r="I42" s="2">
        <v>-6.0611293386289199E-2</v>
      </c>
      <c r="J42" s="2">
        <f t="shared" si="0"/>
        <v>0.93938870661371077</v>
      </c>
      <c r="K42" s="2">
        <f t="shared" si="1"/>
        <v>0.88838737828038405</v>
      </c>
    </row>
    <row r="43" spans="1:11" x14ac:dyDescent="0.25">
      <c r="A43">
        <v>42</v>
      </c>
      <c r="B43">
        <v>42</v>
      </c>
      <c r="C43" t="s">
        <v>9</v>
      </c>
      <c r="D43" s="1">
        <v>43608</v>
      </c>
      <c r="E43">
        <v>57.91</v>
      </c>
      <c r="F43" s="1">
        <v>43609</v>
      </c>
      <c r="G43">
        <v>58.63</v>
      </c>
      <c r="H43" s="5">
        <v>0.72000000000000597</v>
      </c>
      <c r="I43" s="2">
        <v>1.22804025243051E-2</v>
      </c>
      <c r="J43" s="2">
        <f t="shared" si="0"/>
        <v>1.0122804025243051</v>
      </c>
      <c r="K43" s="2">
        <f t="shared" si="1"/>
        <v>0.89929713288317925</v>
      </c>
    </row>
    <row r="44" spans="1:11" x14ac:dyDescent="0.25">
      <c r="A44">
        <v>43</v>
      </c>
      <c r="B44">
        <v>43</v>
      </c>
      <c r="C44" t="s">
        <v>9</v>
      </c>
      <c r="D44" s="1">
        <v>43613</v>
      </c>
      <c r="E44">
        <v>59.14</v>
      </c>
      <c r="F44" s="1">
        <v>43614</v>
      </c>
      <c r="G44">
        <v>58.81</v>
      </c>
      <c r="H44" s="5">
        <v>-0.32999999999999802</v>
      </c>
      <c r="I44" s="2">
        <v>-5.6112905968372399E-3</v>
      </c>
      <c r="J44" s="2">
        <f t="shared" si="0"/>
        <v>0.99438870940316271</v>
      </c>
      <c r="K44" s="2">
        <f t="shared" si="1"/>
        <v>0.89425091533766909</v>
      </c>
    </row>
    <row r="45" spans="1:11" x14ac:dyDescent="0.25">
      <c r="A45">
        <v>44</v>
      </c>
      <c r="B45">
        <v>44</v>
      </c>
      <c r="C45" t="s">
        <v>8</v>
      </c>
      <c r="D45" s="1">
        <v>43614</v>
      </c>
      <c r="E45">
        <v>58.81</v>
      </c>
      <c r="F45" s="1">
        <v>43615</v>
      </c>
      <c r="G45">
        <v>56.59</v>
      </c>
      <c r="H45" s="5">
        <v>2.2200000000000002</v>
      </c>
      <c r="I45" s="2">
        <v>3.7748682196905303E-2</v>
      </c>
      <c r="J45" s="2">
        <f t="shared" si="0"/>
        <v>1.0377486821969053</v>
      </c>
      <c r="K45" s="2">
        <f t="shared" si="1"/>
        <v>0.92800770894504248</v>
      </c>
    </row>
    <row r="46" spans="1:11" x14ac:dyDescent="0.25">
      <c r="A46">
        <v>45</v>
      </c>
      <c r="B46">
        <v>45</v>
      </c>
      <c r="C46" t="s">
        <v>9</v>
      </c>
      <c r="D46" s="1">
        <v>43616</v>
      </c>
      <c r="E46">
        <v>53.5</v>
      </c>
      <c r="F46" s="1">
        <v>43619</v>
      </c>
      <c r="G46">
        <v>53.25</v>
      </c>
      <c r="H46" s="5">
        <v>-0.25</v>
      </c>
      <c r="I46" s="2">
        <v>-4.6948356807511703E-3</v>
      </c>
      <c r="J46" s="2">
        <f t="shared" si="0"/>
        <v>0.99530516431924887</v>
      </c>
      <c r="K46" s="2">
        <f t="shared" si="1"/>
        <v>0.9236508652410752</v>
      </c>
    </row>
    <row r="47" spans="1:11" x14ac:dyDescent="0.25">
      <c r="A47">
        <v>46</v>
      </c>
      <c r="B47">
        <v>46</v>
      </c>
      <c r="C47" t="s">
        <v>9</v>
      </c>
      <c r="D47" s="1">
        <v>43619</v>
      </c>
      <c r="E47">
        <v>53.25</v>
      </c>
      <c r="F47" s="1">
        <v>43620</v>
      </c>
      <c r="G47">
        <v>53.48</v>
      </c>
      <c r="H47" s="5">
        <v>0.22999999999999701</v>
      </c>
      <c r="I47" s="2">
        <v>4.3006731488406296E-3</v>
      </c>
      <c r="J47" s="2">
        <f t="shared" si="0"/>
        <v>1.0043006731488406</v>
      </c>
      <c r="K47" s="2">
        <f t="shared" si="1"/>
        <v>0.9276231857161209</v>
      </c>
    </row>
    <row r="48" spans="1:11" x14ac:dyDescent="0.25">
      <c r="A48">
        <v>47</v>
      </c>
      <c r="B48">
        <v>47</v>
      </c>
      <c r="C48" t="s">
        <v>9</v>
      </c>
      <c r="D48" s="1">
        <v>43620</v>
      </c>
      <c r="E48">
        <v>53.48</v>
      </c>
      <c r="F48" s="1">
        <v>43621</v>
      </c>
      <c r="G48">
        <v>51.68</v>
      </c>
      <c r="H48" s="5">
        <v>-1.8</v>
      </c>
      <c r="I48" s="2">
        <v>-3.4829721362228998E-2</v>
      </c>
      <c r="J48" s="2">
        <f t="shared" si="0"/>
        <v>0.96517027863777105</v>
      </c>
      <c r="K48" s="2">
        <f t="shared" si="1"/>
        <v>0.89531432862848526</v>
      </c>
    </row>
    <row r="49" spans="1:11" x14ac:dyDescent="0.25">
      <c r="A49">
        <v>48</v>
      </c>
      <c r="B49">
        <v>48</v>
      </c>
      <c r="C49" t="s">
        <v>9</v>
      </c>
      <c r="D49" s="1">
        <v>43622</v>
      </c>
      <c r="E49">
        <v>52.59</v>
      </c>
      <c r="F49" s="1">
        <v>43623</v>
      </c>
      <c r="G49">
        <v>53.99</v>
      </c>
      <c r="H49" s="5">
        <v>1.4</v>
      </c>
      <c r="I49" s="2">
        <v>2.5930727912576401E-2</v>
      </c>
      <c r="J49" s="2">
        <f t="shared" si="0"/>
        <v>1.0259307279125764</v>
      </c>
      <c r="K49" s="2">
        <f t="shared" si="1"/>
        <v>0.91853048088038158</v>
      </c>
    </row>
    <row r="50" spans="1:11" x14ac:dyDescent="0.25">
      <c r="A50">
        <v>49</v>
      </c>
      <c r="B50">
        <v>49</v>
      </c>
      <c r="C50" t="s">
        <v>9</v>
      </c>
      <c r="D50" s="1">
        <v>43623</v>
      </c>
      <c r="E50">
        <v>53.99</v>
      </c>
      <c r="F50" s="1">
        <v>43626</v>
      </c>
      <c r="G50">
        <v>53.26</v>
      </c>
      <c r="H50" s="5">
        <v>-0.73000000000000398</v>
      </c>
      <c r="I50" s="2">
        <v>-1.37063462260609E-2</v>
      </c>
      <c r="J50" s="2">
        <f t="shared" si="0"/>
        <v>0.98629365377393907</v>
      </c>
      <c r="K50" s="2">
        <f t="shared" si="1"/>
        <v>0.90594078409024481</v>
      </c>
    </row>
    <row r="51" spans="1:11" x14ac:dyDescent="0.25">
      <c r="A51">
        <v>50</v>
      </c>
      <c r="B51">
        <v>50</v>
      </c>
      <c r="C51" t="s">
        <v>8</v>
      </c>
      <c r="D51" s="1">
        <v>43626</v>
      </c>
      <c r="E51">
        <v>53.26</v>
      </c>
      <c r="F51" s="1">
        <v>43627</v>
      </c>
      <c r="G51">
        <v>53.27</v>
      </c>
      <c r="H51" s="5">
        <v>-1.00000000000051E-2</v>
      </c>
      <c r="I51" s="2">
        <v>-1.8775816748038099E-4</v>
      </c>
      <c r="J51" s="2">
        <f t="shared" si="0"/>
        <v>0.9998122418325196</v>
      </c>
      <c r="K51" s="2">
        <f t="shared" si="1"/>
        <v>0.90577068630877822</v>
      </c>
    </row>
    <row r="52" spans="1:11" x14ac:dyDescent="0.25">
      <c r="A52">
        <v>51</v>
      </c>
      <c r="B52">
        <v>51</v>
      </c>
      <c r="C52" t="s">
        <v>9</v>
      </c>
      <c r="D52" s="1">
        <v>43629</v>
      </c>
      <c r="E52">
        <v>52.28</v>
      </c>
      <c r="F52" s="1">
        <v>43630</v>
      </c>
      <c r="G52">
        <v>52.51</v>
      </c>
      <c r="H52" s="5">
        <v>0.22999999999999701</v>
      </c>
      <c r="I52" s="2">
        <v>4.3801180727479896E-3</v>
      </c>
      <c r="J52" s="2">
        <f t="shared" si="0"/>
        <v>1.0043801180727481</v>
      </c>
      <c r="K52" s="2">
        <f t="shared" si="1"/>
        <v>0.90973806886164477</v>
      </c>
    </row>
    <row r="53" spans="1:11" x14ac:dyDescent="0.25">
      <c r="A53">
        <v>52</v>
      </c>
      <c r="B53">
        <v>52</v>
      </c>
      <c r="C53" t="s">
        <v>9</v>
      </c>
      <c r="D53" s="1">
        <v>43630</v>
      </c>
      <c r="E53">
        <v>52.51</v>
      </c>
      <c r="F53" s="1">
        <v>43633</v>
      </c>
      <c r="G53">
        <v>51.93</v>
      </c>
      <c r="H53" s="5">
        <v>-0.57999999999999796</v>
      </c>
      <c r="I53" s="2">
        <v>-1.11688811862122E-2</v>
      </c>
      <c r="J53" s="2">
        <f t="shared" si="0"/>
        <v>0.98883111881378782</v>
      </c>
      <c r="K53" s="2">
        <f t="shared" si="1"/>
        <v>0.89957731245995498</v>
      </c>
    </row>
    <row r="54" spans="1:11" x14ac:dyDescent="0.25">
      <c r="A54">
        <v>53</v>
      </c>
      <c r="B54">
        <v>53</v>
      </c>
      <c r="C54" t="s">
        <v>8</v>
      </c>
      <c r="D54" s="1">
        <v>43633</v>
      </c>
      <c r="E54">
        <v>51.93</v>
      </c>
      <c r="F54" s="1">
        <v>43634</v>
      </c>
      <c r="G54">
        <v>54.11</v>
      </c>
      <c r="H54" s="5">
        <v>-2.1800000000000002</v>
      </c>
      <c r="I54" s="2">
        <v>-4.1979587906797601E-2</v>
      </c>
      <c r="J54" s="2">
        <f t="shared" si="0"/>
        <v>0.95802041209320243</v>
      </c>
      <c r="K54" s="2">
        <f t="shared" si="1"/>
        <v>0.86181342759258162</v>
      </c>
    </row>
    <row r="55" spans="1:11" x14ac:dyDescent="0.25">
      <c r="A55">
        <v>54</v>
      </c>
      <c r="B55">
        <v>54</v>
      </c>
      <c r="C55" t="s">
        <v>8</v>
      </c>
      <c r="D55" s="1">
        <v>43635</v>
      </c>
      <c r="E55">
        <v>53.97</v>
      </c>
      <c r="F55" s="1">
        <v>43636</v>
      </c>
      <c r="G55">
        <v>57.07</v>
      </c>
      <c r="H55" s="5">
        <v>-3.1</v>
      </c>
      <c r="I55" s="2">
        <v>-5.7439318139707297E-2</v>
      </c>
      <c r="J55" s="2">
        <f t="shared" si="0"/>
        <v>0.94256068186029274</v>
      </c>
      <c r="K55" s="2">
        <f t="shared" si="1"/>
        <v>0.81231145194801979</v>
      </c>
    </row>
    <row r="56" spans="1:11" x14ac:dyDescent="0.25">
      <c r="A56">
        <v>55</v>
      </c>
      <c r="B56">
        <v>55</v>
      </c>
      <c r="C56" t="s">
        <v>8</v>
      </c>
      <c r="D56" s="1">
        <v>43636</v>
      </c>
      <c r="E56">
        <v>57.07</v>
      </c>
      <c r="F56" s="1">
        <v>43637</v>
      </c>
      <c r="G56">
        <v>57.43</v>
      </c>
      <c r="H56" s="5">
        <v>-0.35999999999999899</v>
      </c>
      <c r="I56" s="2">
        <v>-6.30804275451199E-3</v>
      </c>
      <c r="J56" s="2">
        <f t="shared" si="0"/>
        <v>0.99369195724548798</v>
      </c>
      <c r="K56" s="2">
        <f t="shared" si="1"/>
        <v>0.80718735657915197</v>
      </c>
    </row>
    <row r="57" spans="1:11" x14ac:dyDescent="0.25">
      <c r="A57">
        <v>56</v>
      </c>
      <c r="B57">
        <v>56</v>
      </c>
      <c r="C57" t="s">
        <v>8</v>
      </c>
      <c r="D57" s="1">
        <v>43637</v>
      </c>
      <c r="E57">
        <v>57.43</v>
      </c>
      <c r="F57" s="1">
        <v>43640</v>
      </c>
      <c r="G57">
        <v>57.9</v>
      </c>
      <c r="H57" s="5">
        <v>-0.46999999999999897</v>
      </c>
      <c r="I57" s="2">
        <v>-8.1838760229844803E-3</v>
      </c>
      <c r="J57" s="2">
        <f t="shared" si="0"/>
        <v>0.99181612397701557</v>
      </c>
      <c r="K57" s="2">
        <f t="shared" si="1"/>
        <v>0.80058143532558768</v>
      </c>
    </row>
    <row r="58" spans="1:11" x14ac:dyDescent="0.25">
      <c r="A58">
        <v>57</v>
      </c>
      <c r="B58">
        <v>57</v>
      </c>
      <c r="C58" t="s">
        <v>8</v>
      </c>
      <c r="D58" s="1">
        <v>43640</v>
      </c>
      <c r="E58">
        <v>57.9</v>
      </c>
      <c r="F58" s="1">
        <v>43641</v>
      </c>
      <c r="G58">
        <v>57.83</v>
      </c>
      <c r="H58" s="5">
        <v>7.0000000000000298E-2</v>
      </c>
      <c r="I58" s="2">
        <v>1.20898100172712E-3</v>
      </c>
      <c r="J58" s="2">
        <f t="shared" si="0"/>
        <v>1.0012089810017271</v>
      </c>
      <c r="K58" s="2">
        <f t="shared" si="1"/>
        <v>0.80154932307123172</v>
      </c>
    </row>
    <row r="59" spans="1:11" x14ac:dyDescent="0.25">
      <c r="A59">
        <v>58</v>
      </c>
      <c r="B59">
        <v>58</v>
      </c>
      <c r="C59" t="s">
        <v>8</v>
      </c>
      <c r="D59" s="1">
        <v>43643</v>
      </c>
      <c r="E59">
        <v>59.43</v>
      </c>
      <c r="F59" s="1">
        <v>43644</v>
      </c>
      <c r="G59">
        <v>58.47</v>
      </c>
      <c r="H59" s="5">
        <v>0.96000000000000096</v>
      </c>
      <c r="I59" s="2">
        <v>1.6153457849570899E-2</v>
      </c>
      <c r="J59" s="2">
        <f t="shared" si="0"/>
        <v>1.016153457849571</v>
      </c>
      <c r="K59" s="2">
        <f t="shared" si="1"/>
        <v>0.814497116275815</v>
      </c>
    </row>
    <row r="60" spans="1:11" x14ac:dyDescent="0.25">
      <c r="A60">
        <v>59</v>
      </c>
      <c r="B60">
        <v>59</v>
      </c>
      <c r="C60" t="s">
        <v>8</v>
      </c>
      <c r="D60" s="1">
        <v>43644</v>
      </c>
      <c r="E60">
        <v>58.47</v>
      </c>
      <c r="F60" s="1">
        <v>43647</v>
      </c>
      <c r="G60">
        <v>59.09</v>
      </c>
      <c r="H60" s="5">
        <v>-0.62000000000000499</v>
      </c>
      <c r="I60" s="2">
        <v>-1.06037284077305E-2</v>
      </c>
      <c r="J60" s="2">
        <f t="shared" si="0"/>
        <v>0.98939627159226951</v>
      </c>
      <c r="K60" s="2">
        <f t="shared" si="1"/>
        <v>0.80586041006594655</v>
      </c>
    </row>
    <row r="61" spans="1:11" x14ac:dyDescent="0.25">
      <c r="A61">
        <v>60</v>
      </c>
      <c r="B61">
        <v>60</v>
      </c>
      <c r="C61" t="s">
        <v>9</v>
      </c>
      <c r="D61" s="1">
        <v>43649</v>
      </c>
      <c r="E61">
        <v>57.34</v>
      </c>
      <c r="F61" s="1">
        <v>43651</v>
      </c>
      <c r="G61">
        <v>57.51</v>
      </c>
      <c r="H61" s="5">
        <v>0.16999999999999499</v>
      </c>
      <c r="I61" s="2">
        <v>2.9560076508432401E-3</v>
      </c>
      <c r="J61" s="2">
        <f t="shared" si="0"/>
        <v>1.0029560076508433</v>
      </c>
      <c r="K61" s="2">
        <f t="shared" si="1"/>
        <v>0.80824253960361314</v>
      </c>
    </row>
    <row r="62" spans="1:11" x14ac:dyDescent="0.25">
      <c r="A62">
        <v>61</v>
      </c>
      <c r="B62">
        <v>61</v>
      </c>
      <c r="C62" t="s">
        <v>9</v>
      </c>
      <c r="D62" s="1">
        <v>43651</v>
      </c>
      <c r="E62">
        <v>57.51</v>
      </c>
      <c r="F62" s="1">
        <v>43654</v>
      </c>
      <c r="G62">
        <v>57.66</v>
      </c>
      <c r="H62" s="5">
        <v>0.149999999999999</v>
      </c>
      <c r="I62" s="2">
        <v>2.6014568158168301E-3</v>
      </c>
      <c r="J62" s="2">
        <f t="shared" si="0"/>
        <v>1.0026014568158168</v>
      </c>
      <c r="K62" s="2">
        <f t="shared" si="1"/>
        <v>0.81034514766709809</v>
      </c>
    </row>
    <row r="63" spans="1:11" x14ac:dyDescent="0.25">
      <c r="A63">
        <v>62</v>
      </c>
      <c r="B63">
        <v>62</v>
      </c>
      <c r="C63" t="s">
        <v>8</v>
      </c>
      <c r="D63" s="1">
        <v>43654</v>
      </c>
      <c r="E63">
        <v>57.66</v>
      </c>
      <c r="F63" s="1">
        <v>43655</v>
      </c>
      <c r="G63">
        <v>57.83</v>
      </c>
      <c r="H63" s="5">
        <v>-0.17000000000000201</v>
      </c>
      <c r="I63" s="2">
        <v>-2.94831772459247E-3</v>
      </c>
      <c r="J63" s="2">
        <f t="shared" si="0"/>
        <v>0.99705168227540752</v>
      </c>
      <c r="K63" s="2">
        <f t="shared" si="1"/>
        <v>0.80795599270519369</v>
      </c>
    </row>
    <row r="64" spans="1:11" x14ac:dyDescent="0.25">
      <c r="A64">
        <v>63</v>
      </c>
      <c r="B64">
        <v>63</v>
      </c>
      <c r="C64" t="s">
        <v>8</v>
      </c>
      <c r="D64" s="1">
        <v>43657</v>
      </c>
      <c r="E64">
        <v>60.2</v>
      </c>
      <c r="F64" s="1">
        <v>43658</v>
      </c>
      <c r="G64">
        <v>60.21</v>
      </c>
      <c r="H64" s="5">
        <v>-9.9999999999980105E-3</v>
      </c>
      <c r="I64" s="2">
        <v>-1.6611295681059801E-4</v>
      </c>
      <c r="J64" s="2">
        <f t="shared" si="0"/>
        <v>0.99983388704318943</v>
      </c>
      <c r="K64" s="2">
        <f t="shared" si="1"/>
        <v>0.80782178074627264</v>
      </c>
    </row>
    <row r="65" spans="1:11" x14ac:dyDescent="0.25">
      <c r="A65">
        <v>64</v>
      </c>
      <c r="B65">
        <v>64</v>
      </c>
      <c r="C65" t="s">
        <v>8</v>
      </c>
      <c r="D65" s="1">
        <v>43658</v>
      </c>
      <c r="E65">
        <v>60.21</v>
      </c>
      <c r="F65" s="1">
        <v>43661</v>
      </c>
      <c r="G65">
        <v>59.58</v>
      </c>
      <c r="H65" s="5">
        <v>0.630000000000003</v>
      </c>
      <c r="I65" s="2">
        <v>1.0463378176382701E-2</v>
      </c>
      <c r="J65" s="2">
        <f t="shared" si="0"/>
        <v>1.0104633781763828</v>
      </c>
      <c r="K65" s="2">
        <f t="shared" si="1"/>
        <v>0.81627432553733981</v>
      </c>
    </row>
    <row r="66" spans="1:11" x14ac:dyDescent="0.25">
      <c r="A66">
        <v>65</v>
      </c>
      <c r="B66">
        <v>65</v>
      </c>
      <c r="C66" t="s">
        <v>9</v>
      </c>
      <c r="D66" s="1">
        <v>43663</v>
      </c>
      <c r="E66">
        <v>56.78</v>
      </c>
      <c r="F66" s="1">
        <v>43664</v>
      </c>
      <c r="G66">
        <v>55.42</v>
      </c>
      <c r="H66" s="5">
        <v>-1.36</v>
      </c>
      <c r="I66" s="2">
        <v>-2.4539877300613501E-2</v>
      </c>
      <c r="J66" s="2">
        <f t="shared" si="0"/>
        <v>0.97546012269938653</v>
      </c>
      <c r="K66" s="2">
        <f t="shared" si="1"/>
        <v>0.79624305374501247</v>
      </c>
    </row>
    <row r="67" spans="1:11" x14ac:dyDescent="0.25">
      <c r="A67">
        <v>66</v>
      </c>
      <c r="B67">
        <v>66</v>
      </c>
      <c r="C67" t="s">
        <v>9</v>
      </c>
      <c r="D67" s="1">
        <v>43664</v>
      </c>
      <c r="E67">
        <v>55.42</v>
      </c>
      <c r="F67" s="1">
        <v>43665</v>
      </c>
      <c r="G67">
        <v>55.76</v>
      </c>
      <c r="H67" s="5">
        <v>0.33999999999999603</v>
      </c>
      <c r="I67" s="2">
        <v>6.0975609756096904E-3</v>
      </c>
      <c r="J67" s="2">
        <f t="shared" si="0"/>
        <v>1.0060975609756098</v>
      </c>
      <c r="K67" s="2">
        <f t="shared" si="1"/>
        <v>0.80109819431662843</v>
      </c>
    </row>
    <row r="68" spans="1:11" x14ac:dyDescent="0.25">
      <c r="A68">
        <v>67</v>
      </c>
      <c r="B68">
        <v>67</v>
      </c>
      <c r="C68" t="s">
        <v>9</v>
      </c>
      <c r="D68" s="1">
        <v>43665</v>
      </c>
      <c r="E68">
        <v>55.76</v>
      </c>
      <c r="F68" s="1">
        <v>43668</v>
      </c>
      <c r="G68">
        <v>56.22</v>
      </c>
      <c r="H68" s="5">
        <v>0.46000000000000102</v>
      </c>
      <c r="I68" s="2">
        <v>8.1821415866239894E-3</v>
      </c>
      <c r="J68" s="2">
        <f t="shared" ref="J68:J98" si="2">(1+I68)</f>
        <v>1.0081821415866239</v>
      </c>
      <c r="K68" s="2">
        <f t="shared" ref="K68:K99" si="3">J68*K67</f>
        <v>0.80765289316731581</v>
      </c>
    </row>
    <row r="69" spans="1:11" x14ac:dyDescent="0.25">
      <c r="A69">
        <v>68</v>
      </c>
      <c r="B69">
        <v>68</v>
      </c>
      <c r="C69" t="s">
        <v>9</v>
      </c>
      <c r="D69" s="1">
        <v>43668</v>
      </c>
      <c r="E69">
        <v>56.22</v>
      </c>
      <c r="F69" s="1">
        <v>43669</v>
      </c>
      <c r="G69">
        <v>56.77</v>
      </c>
      <c r="H69" s="5">
        <v>0.55000000000000404</v>
      </c>
      <c r="I69" s="2">
        <v>9.6882156068346693E-3</v>
      </c>
      <c r="J69" s="2">
        <f t="shared" si="2"/>
        <v>1.0096882156068347</v>
      </c>
      <c r="K69" s="2">
        <f t="shared" si="3"/>
        <v>0.81547760853180462</v>
      </c>
    </row>
    <row r="70" spans="1:11" x14ac:dyDescent="0.25">
      <c r="A70">
        <v>69</v>
      </c>
      <c r="B70">
        <v>69</v>
      </c>
      <c r="C70" t="s">
        <v>8</v>
      </c>
      <c r="D70" s="1">
        <v>43677</v>
      </c>
      <c r="E70">
        <v>58.58</v>
      </c>
      <c r="F70" s="1">
        <v>43678</v>
      </c>
      <c r="G70">
        <v>53.95</v>
      </c>
      <c r="H70" s="5">
        <v>4.63</v>
      </c>
      <c r="I70" s="2">
        <v>7.9037214066234096E-2</v>
      </c>
      <c r="J70" s="2">
        <f t="shared" si="2"/>
        <v>1.0790372140662341</v>
      </c>
      <c r="K70" s="2">
        <f t="shared" si="3"/>
        <v>0.87993068684355347</v>
      </c>
    </row>
    <row r="71" spans="1:11" x14ac:dyDescent="0.25">
      <c r="A71">
        <v>70</v>
      </c>
      <c r="B71">
        <v>70</v>
      </c>
      <c r="C71" t="s">
        <v>8</v>
      </c>
      <c r="D71" s="1">
        <v>43678</v>
      </c>
      <c r="E71">
        <v>53.95</v>
      </c>
      <c r="F71" s="1">
        <v>43679</v>
      </c>
      <c r="G71">
        <v>55.66</v>
      </c>
      <c r="H71" s="5">
        <v>-1.70999999999999</v>
      </c>
      <c r="I71" s="2">
        <v>-3.1696014828544797E-2</v>
      </c>
      <c r="J71" s="2">
        <f t="shared" si="2"/>
        <v>0.96830398517145522</v>
      </c>
      <c r="K71" s="2">
        <f t="shared" si="3"/>
        <v>0.85204039074526861</v>
      </c>
    </row>
    <row r="72" spans="1:11" x14ac:dyDescent="0.25">
      <c r="A72">
        <v>71</v>
      </c>
      <c r="B72">
        <v>71</v>
      </c>
      <c r="C72" t="s">
        <v>9</v>
      </c>
      <c r="D72" s="1">
        <v>43679</v>
      </c>
      <c r="E72">
        <v>55.66</v>
      </c>
      <c r="F72" s="1">
        <v>43682</v>
      </c>
      <c r="G72">
        <v>54.69</v>
      </c>
      <c r="H72" s="5">
        <v>-0.96999999999999897</v>
      </c>
      <c r="I72" s="2">
        <v>-1.7736332053391798E-2</v>
      </c>
      <c r="J72" s="2">
        <f t="shared" si="2"/>
        <v>0.98226366794660824</v>
      </c>
      <c r="K72" s="2">
        <f t="shared" si="3"/>
        <v>0.83692831945210888</v>
      </c>
    </row>
    <row r="73" spans="1:11" x14ac:dyDescent="0.25">
      <c r="A73">
        <v>72</v>
      </c>
      <c r="B73">
        <v>72</v>
      </c>
      <c r="C73" t="s">
        <v>9</v>
      </c>
      <c r="D73" s="1">
        <v>43682</v>
      </c>
      <c r="E73">
        <v>54.69</v>
      </c>
      <c r="F73" s="1">
        <v>43683</v>
      </c>
      <c r="G73">
        <v>53.63</v>
      </c>
      <c r="H73" s="5">
        <v>-1.06</v>
      </c>
      <c r="I73" s="2">
        <v>-1.97650568711541E-2</v>
      </c>
      <c r="J73" s="2">
        <f t="shared" si="2"/>
        <v>0.98023494312884585</v>
      </c>
      <c r="K73" s="2">
        <f t="shared" si="3"/>
        <v>0.82038638362105853</v>
      </c>
    </row>
    <row r="74" spans="1:11" x14ac:dyDescent="0.25">
      <c r="A74">
        <v>73</v>
      </c>
      <c r="B74">
        <v>73</v>
      </c>
      <c r="C74" t="s">
        <v>8</v>
      </c>
      <c r="D74" s="1">
        <v>43683</v>
      </c>
      <c r="E74">
        <v>53.63</v>
      </c>
      <c r="F74" s="1">
        <v>43684</v>
      </c>
      <c r="G74">
        <v>51.09</v>
      </c>
      <c r="H74" s="5">
        <v>2.54</v>
      </c>
      <c r="I74" s="2">
        <v>4.7361551370501603E-2</v>
      </c>
      <c r="J74" s="2">
        <f t="shared" si="2"/>
        <v>1.0473615513705017</v>
      </c>
      <c r="K74" s="2">
        <f t="shared" si="3"/>
        <v>0.85924115547258739</v>
      </c>
    </row>
    <row r="75" spans="1:11" x14ac:dyDescent="0.25">
      <c r="A75">
        <v>74</v>
      </c>
      <c r="B75">
        <v>74</v>
      </c>
      <c r="C75" t="s">
        <v>9</v>
      </c>
      <c r="D75" s="1">
        <v>43684</v>
      </c>
      <c r="E75">
        <v>51.09</v>
      </c>
      <c r="F75" s="1">
        <v>43685</v>
      </c>
      <c r="G75">
        <v>52.54</v>
      </c>
      <c r="H75" s="5">
        <v>1.45</v>
      </c>
      <c r="I75" s="2">
        <v>2.7598020555766999E-2</v>
      </c>
      <c r="J75" s="2">
        <f t="shared" si="2"/>
        <v>1.0275980205557671</v>
      </c>
      <c r="K75" s="2">
        <f t="shared" si="3"/>
        <v>0.8829545105436809</v>
      </c>
    </row>
    <row r="76" spans="1:11" x14ac:dyDescent="0.25">
      <c r="A76">
        <v>75</v>
      </c>
      <c r="B76">
        <v>75</v>
      </c>
      <c r="C76" t="s">
        <v>9</v>
      </c>
      <c r="D76" s="1">
        <v>43685</v>
      </c>
      <c r="E76">
        <v>52.54</v>
      </c>
      <c r="F76" s="1">
        <v>43686</v>
      </c>
      <c r="G76">
        <v>54.5</v>
      </c>
      <c r="H76" s="5">
        <v>1.96</v>
      </c>
      <c r="I76" s="2">
        <v>3.5963302752293598E-2</v>
      </c>
      <c r="J76" s="2">
        <f t="shared" si="2"/>
        <v>1.0359633027522936</v>
      </c>
      <c r="K76" s="2">
        <f t="shared" si="3"/>
        <v>0.91470847092286656</v>
      </c>
    </row>
    <row r="77" spans="1:11" x14ac:dyDescent="0.25">
      <c r="A77">
        <v>76</v>
      </c>
      <c r="B77">
        <v>76</v>
      </c>
      <c r="C77" t="s">
        <v>9</v>
      </c>
      <c r="D77" s="1">
        <v>43686</v>
      </c>
      <c r="E77">
        <v>54.5</v>
      </c>
      <c r="F77" s="1">
        <v>43689</v>
      </c>
      <c r="G77">
        <v>54.93</v>
      </c>
      <c r="H77" s="5">
        <v>0.43</v>
      </c>
      <c r="I77" s="2">
        <v>7.8281449117057998E-3</v>
      </c>
      <c r="J77" s="2">
        <f t="shared" si="2"/>
        <v>1.0078281449117057</v>
      </c>
      <c r="K77" s="2">
        <f t="shared" si="3"/>
        <v>0.92186894138521547</v>
      </c>
    </row>
    <row r="78" spans="1:11" x14ac:dyDescent="0.25">
      <c r="A78">
        <v>77</v>
      </c>
      <c r="B78">
        <v>77</v>
      </c>
      <c r="C78" t="s">
        <v>8</v>
      </c>
      <c r="D78" s="1">
        <v>43689</v>
      </c>
      <c r="E78">
        <v>54.93</v>
      </c>
      <c r="F78" s="1">
        <v>43690</v>
      </c>
      <c r="G78">
        <v>57.1</v>
      </c>
      <c r="H78" s="5">
        <v>-2.17</v>
      </c>
      <c r="I78" s="2">
        <v>-3.9504824321864203E-2</v>
      </c>
      <c r="J78" s="2">
        <f t="shared" si="2"/>
        <v>0.9604951756781358</v>
      </c>
      <c r="K78" s="2">
        <f t="shared" si="3"/>
        <v>0.88545067080800965</v>
      </c>
    </row>
    <row r="79" spans="1:11" x14ac:dyDescent="0.25">
      <c r="A79">
        <v>78</v>
      </c>
      <c r="B79">
        <v>78</v>
      </c>
      <c r="C79" t="s">
        <v>8</v>
      </c>
      <c r="D79" s="1">
        <v>43690</v>
      </c>
      <c r="E79">
        <v>57.1</v>
      </c>
      <c r="F79" s="1">
        <v>43691</v>
      </c>
      <c r="G79">
        <v>55.23</v>
      </c>
      <c r="H79" s="5">
        <v>1.87</v>
      </c>
      <c r="I79" s="2">
        <v>3.2749562171628797E-2</v>
      </c>
      <c r="J79" s="2">
        <f t="shared" si="2"/>
        <v>1.0327495621716287</v>
      </c>
      <c r="K79" s="2">
        <f t="shared" si="3"/>
        <v>0.91444879260154688</v>
      </c>
    </row>
    <row r="80" spans="1:11" x14ac:dyDescent="0.25">
      <c r="A80">
        <v>79</v>
      </c>
      <c r="B80">
        <v>79</v>
      </c>
      <c r="C80" t="s">
        <v>8</v>
      </c>
      <c r="D80" s="1">
        <v>43691</v>
      </c>
      <c r="E80">
        <v>55.23</v>
      </c>
      <c r="F80" s="1">
        <v>43692</v>
      </c>
      <c r="G80">
        <v>54.47</v>
      </c>
      <c r="H80" s="5">
        <v>0.75999999999999801</v>
      </c>
      <c r="I80" s="2">
        <v>1.37606373347818E-2</v>
      </c>
      <c r="J80" s="2">
        <f t="shared" si="2"/>
        <v>1.0137606373347818</v>
      </c>
      <c r="K80" s="2">
        <f t="shared" si="3"/>
        <v>0.92703219079776589</v>
      </c>
    </row>
    <row r="81" spans="1:11" x14ac:dyDescent="0.25">
      <c r="A81">
        <v>80</v>
      </c>
      <c r="B81">
        <v>80</v>
      </c>
      <c r="C81" t="s">
        <v>9</v>
      </c>
      <c r="D81" s="1">
        <v>43693</v>
      </c>
      <c r="E81">
        <v>54.87</v>
      </c>
      <c r="F81" s="1">
        <v>43696</v>
      </c>
      <c r="G81">
        <v>56.14</v>
      </c>
      <c r="H81" s="5">
        <v>1.27</v>
      </c>
      <c r="I81" s="2">
        <v>2.26220163876025E-2</v>
      </c>
      <c r="J81" s="2">
        <f t="shared" si="2"/>
        <v>1.0226220163876025</v>
      </c>
      <c r="K81" s="2">
        <f t="shared" si="3"/>
        <v>0.94800352820982803</v>
      </c>
    </row>
    <row r="82" spans="1:11" x14ac:dyDescent="0.25">
      <c r="A82">
        <v>81</v>
      </c>
      <c r="B82">
        <v>81</v>
      </c>
      <c r="C82" t="s">
        <v>8</v>
      </c>
      <c r="D82" s="1">
        <v>43697</v>
      </c>
      <c r="E82">
        <v>56.13</v>
      </c>
      <c r="F82" s="1">
        <v>43698</v>
      </c>
      <c r="G82">
        <v>55.68</v>
      </c>
      <c r="H82" s="5">
        <v>0.45000000000000301</v>
      </c>
      <c r="I82" s="2">
        <v>8.0171031533939601E-3</v>
      </c>
      <c r="J82" s="2">
        <f t="shared" si="2"/>
        <v>1.008017103153394</v>
      </c>
      <c r="K82" s="2">
        <f t="shared" si="3"/>
        <v>0.95560377028526766</v>
      </c>
    </row>
    <row r="83" spans="1:11" x14ac:dyDescent="0.25">
      <c r="A83">
        <v>82</v>
      </c>
      <c r="B83">
        <v>82</v>
      </c>
      <c r="C83" t="s">
        <v>8</v>
      </c>
      <c r="D83" s="1">
        <v>43698</v>
      </c>
      <c r="E83">
        <v>55.68</v>
      </c>
      <c r="F83" s="1">
        <v>43699</v>
      </c>
      <c r="G83">
        <v>55.35</v>
      </c>
      <c r="H83" s="5">
        <v>0.32999999999999802</v>
      </c>
      <c r="I83" s="2">
        <v>5.9267241379310004E-3</v>
      </c>
      <c r="J83" s="2">
        <f t="shared" si="2"/>
        <v>1.005926724137931</v>
      </c>
      <c r="K83" s="2">
        <f t="shared" si="3"/>
        <v>0.96126737021691533</v>
      </c>
    </row>
    <row r="84" spans="1:11" x14ac:dyDescent="0.25">
      <c r="A84">
        <v>83</v>
      </c>
      <c r="B84">
        <v>83</v>
      </c>
      <c r="C84" t="s">
        <v>9</v>
      </c>
      <c r="D84" s="1">
        <v>43703</v>
      </c>
      <c r="E84">
        <v>53.64</v>
      </c>
      <c r="F84" s="1">
        <v>43704</v>
      </c>
      <c r="G84">
        <v>54.93</v>
      </c>
      <c r="H84" s="5">
        <v>1.29</v>
      </c>
      <c r="I84" s="2">
        <v>2.3484434735117399E-2</v>
      </c>
      <c r="J84" s="2">
        <f t="shared" si="2"/>
        <v>1.0234844347351173</v>
      </c>
      <c r="K84" s="2">
        <f t="shared" si="3"/>
        <v>0.98384219103577231</v>
      </c>
    </row>
    <row r="85" spans="1:11" x14ac:dyDescent="0.25">
      <c r="A85">
        <v>84</v>
      </c>
      <c r="B85">
        <v>84</v>
      </c>
      <c r="C85" t="s">
        <v>9</v>
      </c>
      <c r="D85" s="1">
        <v>43704</v>
      </c>
      <c r="E85">
        <v>54.93</v>
      </c>
      <c r="F85" s="1">
        <v>43705</v>
      </c>
      <c r="G85">
        <v>55.78</v>
      </c>
      <c r="H85" s="5">
        <v>0.85000000000000098</v>
      </c>
      <c r="I85" s="2">
        <v>1.5238436715668701E-2</v>
      </c>
      <c r="J85" s="2">
        <f t="shared" si="2"/>
        <v>1.0152384367156686</v>
      </c>
      <c r="K85" s="2">
        <f t="shared" si="3"/>
        <v>0.99883440800207568</v>
      </c>
    </row>
    <row r="86" spans="1:11" x14ac:dyDescent="0.25">
      <c r="A86">
        <v>85</v>
      </c>
      <c r="B86">
        <v>85</v>
      </c>
      <c r="C86" t="s">
        <v>8</v>
      </c>
      <c r="D86" s="1">
        <v>43706</v>
      </c>
      <c r="E86">
        <v>56.71</v>
      </c>
      <c r="F86" s="1">
        <v>43707</v>
      </c>
      <c r="G86">
        <v>55.1</v>
      </c>
      <c r="H86" s="5">
        <v>1.61</v>
      </c>
      <c r="I86" s="2">
        <v>2.83900546640804E-2</v>
      </c>
      <c r="J86" s="2">
        <f t="shared" si="2"/>
        <v>1.0283900546640803</v>
      </c>
      <c r="K86" s="2">
        <f t="shared" si="3"/>
        <v>1.0271913714456189</v>
      </c>
    </row>
    <row r="87" spans="1:11" x14ac:dyDescent="0.25">
      <c r="A87">
        <v>86</v>
      </c>
      <c r="B87">
        <v>86</v>
      </c>
      <c r="C87" t="s">
        <v>8</v>
      </c>
      <c r="D87" s="1">
        <v>43707</v>
      </c>
      <c r="E87">
        <v>55.1</v>
      </c>
      <c r="F87" s="1">
        <v>43711</v>
      </c>
      <c r="G87">
        <v>53.94</v>
      </c>
      <c r="H87" s="5">
        <v>1.1599999999999999</v>
      </c>
      <c r="I87" s="2">
        <v>2.1052631578947399E-2</v>
      </c>
      <c r="J87" s="2">
        <f t="shared" si="2"/>
        <v>1.0210526315789474</v>
      </c>
      <c r="K87" s="2">
        <f t="shared" si="3"/>
        <v>1.0488164529497372</v>
      </c>
    </row>
    <row r="88" spans="1:11" x14ac:dyDescent="0.25">
      <c r="A88">
        <v>87</v>
      </c>
      <c r="B88">
        <v>87</v>
      </c>
      <c r="C88" t="s">
        <v>9</v>
      </c>
      <c r="D88" s="1">
        <v>43712</v>
      </c>
      <c r="E88">
        <v>56.26</v>
      </c>
      <c r="F88" s="1">
        <v>43713</v>
      </c>
      <c r="G88">
        <v>56.3</v>
      </c>
      <c r="H88" s="5">
        <v>3.9999999999999099E-2</v>
      </c>
      <c r="I88" s="2">
        <v>7.1047957371224099E-4</v>
      </c>
      <c r="J88" s="2">
        <f t="shared" si="2"/>
        <v>1.0007104795737123</v>
      </c>
      <c r="K88" s="2">
        <f t="shared" si="3"/>
        <v>1.0495616156161314</v>
      </c>
    </row>
    <row r="89" spans="1:11" x14ac:dyDescent="0.25">
      <c r="A89">
        <v>88</v>
      </c>
      <c r="B89">
        <v>88</v>
      </c>
      <c r="C89" t="s">
        <v>8</v>
      </c>
      <c r="D89" s="1">
        <v>43714</v>
      </c>
      <c r="E89">
        <v>56.52</v>
      </c>
      <c r="F89" s="1">
        <v>43717</v>
      </c>
      <c r="G89">
        <v>57.85</v>
      </c>
      <c r="H89" s="5">
        <v>-1.33</v>
      </c>
      <c r="I89" s="2">
        <v>-2.3531493276716199E-2</v>
      </c>
      <c r="J89" s="2">
        <f t="shared" si="2"/>
        <v>0.97646850672328378</v>
      </c>
      <c r="K89" s="2">
        <f t="shared" si="3"/>
        <v>1.0248638635147609</v>
      </c>
    </row>
    <row r="90" spans="1:11" x14ac:dyDescent="0.25">
      <c r="A90">
        <v>89</v>
      </c>
      <c r="B90">
        <v>89</v>
      </c>
      <c r="C90" t="s">
        <v>8</v>
      </c>
      <c r="D90" s="1">
        <v>43718</v>
      </c>
      <c r="E90">
        <v>57.4</v>
      </c>
      <c r="F90" s="1">
        <v>43719</v>
      </c>
      <c r="G90">
        <v>55.75</v>
      </c>
      <c r="H90" s="5">
        <v>1.65</v>
      </c>
      <c r="I90" s="2">
        <v>2.8745644599303101E-2</v>
      </c>
      <c r="J90" s="2">
        <f t="shared" si="2"/>
        <v>1.0287456445993031</v>
      </c>
      <c r="K90" s="2">
        <f t="shared" si="3"/>
        <v>1.0543242358980249</v>
      </c>
    </row>
    <row r="91" spans="1:11" x14ac:dyDescent="0.25">
      <c r="A91">
        <v>90</v>
      </c>
      <c r="B91">
        <v>90</v>
      </c>
      <c r="C91" t="s">
        <v>8</v>
      </c>
      <c r="D91" s="1">
        <v>43719</v>
      </c>
      <c r="E91">
        <v>55.75</v>
      </c>
      <c r="F91" s="1">
        <v>43720</v>
      </c>
      <c r="G91">
        <v>55.09</v>
      </c>
      <c r="H91" s="5">
        <v>0.65999999999999703</v>
      </c>
      <c r="I91" s="2">
        <v>1.1838565022421499E-2</v>
      </c>
      <c r="J91" s="2">
        <f t="shared" si="2"/>
        <v>1.0118385650224215</v>
      </c>
      <c r="K91" s="2">
        <f t="shared" si="3"/>
        <v>1.0668059219194186</v>
      </c>
    </row>
    <row r="92" spans="1:11" x14ac:dyDescent="0.25">
      <c r="A92">
        <v>91</v>
      </c>
      <c r="B92">
        <v>91</v>
      </c>
      <c r="C92" t="s">
        <v>9</v>
      </c>
      <c r="D92" s="1">
        <v>43720</v>
      </c>
      <c r="E92">
        <v>55.09</v>
      </c>
      <c r="F92" s="1">
        <v>43721</v>
      </c>
      <c r="G92">
        <v>54.85</v>
      </c>
      <c r="H92" s="5">
        <v>-0.24000000000000199</v>
      </c>
      <c r="I92" s="2">
        <v>-4.3755697356426997E-3</v>
      </c>
      <c r="J92" s="2">
        <f t="shared" si="2"/>
        <v>0.99562443026435732</v>
      </c>
      <c r="K92" s="2">
        <f t="shared" si="3"/>
        <v>1.0621380382136636</v>
      </c>
    </row>
    <row r="93" spans="1:11" x14ac:dyDescent="0.25">
      <c r="A93">
        <v>92</v>
      </c>
      <c r="B93">
        <v>92</v>
      </c>
      <c r="C93" t="s">
        <v>9</v>
      </c>
      <c r="D93" s="1">
        <v>43721</v>
      </c>
      <c r="E93">
        <v>54.85</v>
      </c>
      <c r="F93" s="1">
        <v>43724</v>
      </c>
      <c r="G93">
        <v>62.9</v>
      </c>
      <c r="H93" s="5">
        <v>8.0500000000000007</v>
      </c>
      <c r="I93" s="2">
        <v>0.12798092209856901</v>
      </c>
      <c r="J93" s="2">
        <f t="shared" si="2"/>
        <v>1.127980922098569</v>
      </c>
      <c r="K93" s="2">
        <f t="shared" si="3"/>
        <v>1.1980714437402133</v>
      </c>
    </row>
    <row r="94" spans="1:11" x14ac:dyDescent="0.25">
      <c r="A94">
        <v>93</v>
      </c>
      <c r="B94">
        <v>93</v>
      </c>
      <c r="C94" t="s">
        <v>8</v>
      </c>
      <c r="D94" s="1">
        <v>43725</v>
      </c>
      <c r="E94">
        <v>59.34</v>
      </c>
      <c r="F94" s="1">
        <v>43726</v>
      </c>
      <c r="G94">
        <v>58.11</v>
      </c>
      <c r="H94" s="5">
        <v>1.23</v>
      </c>
      <c r="I94" s="2">
        <v>2.0728008088978799E-2</v>
      </c>
      <c r="J94" s="2">
        <f t="shared" si="2"/>
        <v>1.0207280080889789</v>
      </c>
      <c r="K94" s="2">
        <f t="shared" si="3"/>
        <v>1.2229050783172351</v>
      </c>
    </row>
    <row r="95" spans="1:11" x14ac:dyDescent="0.25">
      <c r="A95">
        <v>94</v>
      </c>
      <c r="B95">
        <v>94</v>
      </c>
      <c r="C95" t="s">
        <v>8</v>
      </c>
      <c r="D95" s="1">
        <v>43726</v>
      </c>
      <c r="E95">
        <v>58.11</v>
      </c>
      <c r="F95" s="1">
        <v>43727</v>
      </c>
      <c r="G95">
        <v>58.19</v>
      </c>
      <c r="H95" s="5">
        <v>-7.9999999999998295E-2</v>
      </c>
      <c r="I95" s="2">
        <v>-1.3766993632765201E-3</v>
      </c>
      <c r="J95" s="2">
        <f t="shared" si="2"/>
        <v>0.99862330063672344</v>
      </c>
      <c r="K95" s="2">
        <f t="shared" si="3"/>
        <v>1.2212215056745681</v>
      </c>
    </row>
    <row r="96" spans="1:11" x14ac:dyDescent="0.25">
      <c r="A96">
        <v>95</v>
      </c>
      <c r="B96">
        <v>95</v>
      </c>
      <c r="C96" t="s">
        <v>9</v>
      </c>
      <c r="D96" s="1">
        <v>43727</v>
      </c>
      <c r="E96">
        <v>58.19</v>
      </c>
      <c r="F96" s="1">
        <v>43728</v>
      </c>
      <c r="G96">
        <v>58.09</v>
      </c>
      <c r="H96" s="5">
        <v>-9.9999999999994302E-2</v>
      </c>
      <c r="I96" s="2">
        <v>-1.7214666896194599E-3</v>
      </c>
      <c r="J96" s="2">
        <f t="shared" si="2"/>
        <v>0.99827853331038052</v>
      </c>
      <c r="K96" s="2">
        <f t="shared" si="3"/>
        <v>1.2191192135319024</v>
      </c>
    </row>
    <row r="97" spans="1:14" x14ac:dyDescent="0.25">
      <c r="A97">
        <v>96</v>
      </c>
      <c r="B97">
        <v>96</v>
      </c>
      <c r="C97" t="s">
        <v>9</v>
      </c>
      <c r="D97" s="1">
        <v>43728</v>
      </c>
      <c r="E97">
        <v>58.09</v>
      </c>
      <c r="F97" s="1">
        <v>43731</v>
      </c>
      <c r="G97">
        <v>58.64</v>
      </c>
      <c r="H97" s="5">
        <v>0.54999999999999705</v>
      </c>
      <c r="I97" s="2">
        <v>9.3792633015006305E-3</v>
      </c>
      <c r="J97" s="2">
        <f t="shared" si="2"/>
        <v>1.0093792633015006</v>
      </c>
      <c r="K97" s="2">
        <f t="shared" si="3"/>
        <v>1.2305536536315365</v>
      </c>
    </row>
    <row r="98" spans="1:14" x14ac:dyDescent="0.25">
      <c r="A98">
        <v>97</v>
      </c>
      <c r="B98">
        <v>97</v>
      </c>
      <c r="C98" t="s">
        <v>9</v>
      </c>
      <c r="D98" s="1">
        <v>43734</v>
      </c>
      <c r="E98">
        <v>56.41</v>
      </c>
      <c r="F98" s="1">
        <v>43735</v>
      </c>
      <c r="G98">
        <v>55.91</v>
      </c>
      <c r="H98" s="5">
        <v>-0.5</v>
      </c>
      <c r="I98" s="2">
        <v>-8.9429440171704504E-3</v>
      </c>
      <c r="J98" s="2">
        <f t="shared" si="2"/>
        <v>0.99105705598282956</v>
      </c>
      <c r="K98" s="2">
        <f t="shared" si="3"/>
        <v>1.219548881196985</v>
      </c>
    </row>
    <row r="99" spans="1:14" x14ac:dyDescent="0.25">
      <c r="K99" s="2"/>
      <c r="L99" s="3"/>
      <c r="N99" s="3"/>
    </row>
    <row r="101" spans="1:14" x14ac:dyDescent="0.25">
      <c r="H101" s="5" t="s">
        <v>10</v>
      </c>
      <c r="J101" s="4">
        <f>K98-1</f>
        <v>0.21954888119698501</v>
      </c>
    </row>
    <row r="102" spans="1:14" x14ac:dyDescent="0.25">
      <c r="H102" s="5" t="s">
        <v>11</v>
      </c>
      <c r="J102" s="4">
        <f>J101^1/9</f>
        <v>2.4394320132998335E-2</v>
      </c>
    </row>
    <row r="103" spans="1:14" x14ac:dyDescent="0.25">
      <c r="H103" s="5" t="s">
        <v>12</v>
      </c>
      <c r="J103" s="4">
        <f>J102*12</f>
        <v>0.29273184159598004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cl.positions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2019-10-29T01:29:03Z</dcterms:created>
  <dcterms:modified xsi:type="dcterms:W3CDTF">2019-10-29T14:19:54Z</dcterms:modified>
</cp:coreProperties>
</file>