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90"/>
  </bookViews>
  <sheets>
    <sheet name="straightline" sheetId="1" r:id="rId1"/>
    <sheet name="discontinuities" sheetId="3" r:id="rId2"/>
    <sheet name="loops" sheetId="4" r:id="rId3"/>
    <sheet name="discont. paper version" sheetId="5" r:id="rId4"/>
    <sheet name="taylor" sheetId="6" r:id="rId5"/>
    <sheet name="for paper" sheetId="7" r:id="rId6"/>
    <sheet name="pendulum" sheetId="8" r:id="rId7"/>
    <sheet name="mean" sheetId="9" r:id="rId8"/>
    <sheet name="triangle-prog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30" i="1"/>
  <c r="D31" i="1"/>
  <c r="D28" i="1"/>
  <c r="P7" i="9"/>
  <c r="P8" i="9"/>
  <c r="P9" i="9"/>
  <c r="P10" i="9"/>
  <c r="P15" i="9"/>
  <c r="P16" i="9"/>
  <c r="P17" i="9"/>
  <c r="P18" i="9"/>
  <c r="P19" i="9"/>
  <c r="P6" i="9"/>
  <c r="C31" i="8"/>
  <c r="C16" i="8"/>
</calcChain>
</file>

<file path=xl/sharedStrings.xml><?xml version="1.0" encoding="utf-8"?>
<sst xmlns="http://schemas.openxmlformats.org/spreadsheetml/2006/main" count="1207" uniqueCount="536">
  <si>
    <t>benchmark</t>
  </si>
  <si>
    <t>min error Fluctuat</t>
  </si>
  <si>
    <t>max error Fluctuat</t>
  </si>
  <si>
    <t>doppler</t>
  </si>
  <si>
    <t>dopplerRefactored</t>
  </si>
  <si>
    <t>jetEngine</t>
  </si>
  <si>
    <t>jetEngineRefactored</t>
  </si>
  <si>
    <t>rigidBody</t>
  </si>
  <si>
    <t>rigidBodyRefactored</t>
  </si>
  <si>
    <t>sine</t>
  </si>
  <si>
    <t>sineOrder3</t>
  </si>
  <si>
    <t>sqroot</t>
  </si>
  <si>
    <t>turbine1</t>
  </si>
  <si>
    <t>turbine1Refactored</t>
  </si>
  <si>
    <t>turbine2</t>
  </si>
  <si>
    <t>turbine2Refactored</t>
  </si>
  <si>
    <t>turbine3</t>
  </si>
  <si>
    <t>turbine3Refactored</t>
  </si>
  <si>
    <t>precision: double</t>
  </si>
  <si>
    <t>Rosa</t>
  </si>
  <si>
    <t>Runtime</t>
  </si>
  <si>
    <t>Lipschitz</t>
  </si>
  <si>
    <t>K: (u, v, T) 3.216237189410455 | 0.006881928650977437 | 0.7557530040656298</t>
  </si>
  <si>
    <t/>
  </si>
  <si>
    <t>K: (T)  0.6</t>
  </si>
  <si>
    <t>K: (v, u, t1)  0.0068819286509774315 | 1.29004406020598 | 1.259588340109382</t>
  </si>
  <si>
    <t>K: (x1, x2) 95571.03264638083 | 269.07692307698164</t>
  </si>
  <si>
    <t>K: (x1, x2) 31.000000000000004 | 2.</t>
  </si>
  <si>
    <t>K: (x1, x2, t) 422584.17263351084 | 156.00000000000003 | 179.53607015594477</t>
  </si>
  <si>
    <t>K: (x1, x2, x3) 3825.0000000000005 | 7201.000000000001 | 4005.0000000000005</t>
  </si>
  <si>
    <t>K: (x3, x1, x2) 225.00000000000003 | 225.00000000000003 | 225.00000000000003</t>
  </si>
  <si>
    <t>K: (x3) 90.</t>
  </si>
  <si>
    <t>K: (x2, t1, t2) 3376.000000000001 | 17. | 2.</t>
  </si>
  <si>
    <t>K: (x) 1.0000000000514562</t>
  </si>
  <si>
    <t>K: (x) 0.954929658551372</t>
  </si>
  <si>
    <t>K: (x) 139.50000000001788</t>
  </si>
  <si>
    <t>K: (v, w, r) 3.645000000016422 | 37.90800000003279 | 4.382429002541334</t>
  </si>
  <si>
    <t>K: (r, w) 12.636000000000003 | 109.51200000000001</t>
  </si>
  <si>
    <t>K: (r, v, t) 0.07289692375188574 | 3.6450000000164233 | 0.3461538461676242</t>
  </si>
  <si>
    <t>K: (v, w, r) 8.580000000032365 | 44.80036363644455 | 5.16927272729728</t>
  </si>
  <si>
    <t>K: (w, r) 109.51200000000001 | 12.636000000000003</t>
  </si>
  <si>
    <t>K: (v, t) 8.58000000003237 | 0.4090909091287166</t>
  </si>
  <si>
    <t>K: (v, w, r) 10.935000000023757 | 19.91127272731039 | 2.305883547973856</t>
  </si>
  <si>
    <t>K: (v, r, t) 10.935000000023763 | 0.07289692375188574 | 0.18181818187112578</t>
  </si>
  <si>
    <t>Lipschitz constants</t>
  </si>
  <si>
    <t>in</t>
  </si>
  <si>
    <t>&amp;</t>
  </si>
  <si>
    <t>pendulum</t>
  </si>
  <si>
    <t>error after 100 iterations</t>
  </si>
  <si>
    <t>error after 1000 iterations</t>
  </si>
  <si>
    <t>K</t>
  </si>
  <si>
    <t>sigmas</t>
  </si>
  <si>
    <t>with sine, order 3</t>
  </si>
  <si>
    <t>List(9.074823002572111e-14, 2.0734483818092632e-13)</t>
  </si>
  <si>
    <t>List(9.02121151777226e-05, 0.00020675913805492978)</t>
  </si>
  <si>
    <t>1.0002500818333124 | 0.01
 0.05250059956010406 | 1.0002625029978005</t>
  </si>
  <si>
    <t>ArrayBuffer(2.3455558663048025e-16, 5.215408299969603e-16)</t>
  </si>
  <si>
    <t>with sine, order 5</t>
  </si>
  <si>
    <t>nbody</t>
  </si>
  <si>
    <t>initial errors</t>
  </si>
  <si>
    <t>mean</t>
  </si>
  <si>
    <t>no extra errors on the nextValue</t>
  </si>
  <si>
    <t>List(7.486187798025174e-10)</t>
  </si>
  <si>
    <t>List(9.544368765911479e-08)</t>
  </si>
  <si>
    <t>ArrayBuffer(1.5081980109243887e-10)</t>
  </si>
  <si>
    <t>error of 1e-8</t>
  </si>
  <si>
    <t>List(3.2033471138482496e-07)</t>
  </si>
  <si>
    <t>List(3.259569353302151e-06)</t>
  </si>
  <si>
    <t>ArrayBuffer(5.150762957673578e-09)</t>
  </si>
  <si>
    <t>spiral</t>
  </si>
  <si>
    <t>error after 50 iterations</t>
  </si>
  <si>
    <t>initial errors of 1e-9</t>
  </si>
  <si>
    <t>List(7.43601262584699e-08, 7.43601262584699e-08)</t>
  </si>
  <si>
    <t>List(5.529237187287314e-06, 5.529237187287314e-06)</t>
  </si>
  <si>
    <t>0.99 | 0.1
0.1 | 0.99</t>
  </si>
  <si>
    <t>ArrayBuffer(3.197442310920451e-15, 3.197442310920451e-15)</t>
  </si>
  <si>
    <t>no initial errors</t>
  </si>
  <si>
    <t>List(2.6722253948362333e-12, 2.6722253948362333e-12)</t>
  </si>
  <si>
    <t>List(2.0130623609381296e-10, 2.0130623609381296e-10)</t>
  </si>
  <si>
    <t>harmonic oscillator</t>
  </si>
  <si>
    <t>k = 2.3</t>
  </si>
  <si>
    <t>rk2 (h = 0.1)</t>
  </si>
  <si>
    <t>List(8.627102282926472e-09, 1.3083646412183465e-08)</t>
  </si>
  <si>
    <t>K: (0.9885 | 0.1)
(0.23 | 0.9885)</t>
  </si>
  <si>
    <t>(2.395375564567814e-15, 3.3066605009679508e-15)</t>
  </si>
  <si>
    <t>rk4 (h = 0.1)</t>
  </si>
  <si>
    <t>List(1.109288646341021e-08, 1.6823194715135968e-08)</t>
  </si>
  <si>
    <t>( 0.9885220416666667 | 0.09961666666666667)
(0.22911833333333334 | 0.9885220416666667)</t>
  </si>
  <si>
    <t>(3.157692351230955e-15, 4.698127972450754e-15)</t>
  </si>
  <si>
    <t>without massage arithmetic</t>
  </si>
  <si>
    <t>Fluctuat</t>
  </si>
  <si>
    <t>remarks</t>
  </si>
  <si>
    <t>min</t>
  </si>
  <si>
    <t>max</t>
  </si>
  <si>
    <t>simpleInterpolator (float)</t>
  </si>
  <si>
    <t>1D</t>
  </si>
  <si>
    <t>-3.45E-05</t>
  </si>
  <si>
    <t>2.30E-05</t>
  </si>
  <si>
    <t>2.3453675225944884e-05</t>
  </si>
  <si>
    <t>3.4953675867572705e-05</t>
  </si>
  <si>
    <t>1.5s</t>
  </si>
  <si>
    <t>squareRoot (F)</t>
  </si>
  <si>
    <t>-3.94E-02</t>
  </si>
  <si>
    <t>3.90E-02</t>
  </si>
  <si>
    <t>0.023640059408855087</t>
  </si>
  <si>
    <t>3s</t>
  </si>
  <si>
    <t>0.023808140389820844</t>
  </si>
  <si>
    <t>40s</t>
  </si>
  <si>
    <t>squareRoot3</t>
  </si>
  <si>
    <t>-4.29E-01</t>
  </si>
  <si>
    <t>4.29E-01</t>
  </si>
  <si>
    <t>7.557236652569088e-11</t>
  </si>
  <si>
    <t>5.5s</t>
  </si>
  <si>
    <t>7.500021676222438e-11</t>
  </si>
  <si>
    <t>5s</t>
  </si>
  <si>
    <t>squareRoot3 invalid</t>
  </si>
  <si>
    <t>1.308007088415964e-09</t>
  </si>
  <si>
    <t>7s</t>
  </si>
  <si>
    <t>1.3124385956836132e-09</t>
  </si>
  <si>
    <t>cubic spline</t>
  </si>
  <si>
    <t>-1.20000001e1</t>
  </si>
  <si>
    <t>1.20000001e1</t>
  </si>
  <si>
    <t>1.4988010832439615e-15</t>
  </si>
  <si>
    <t>14s</t>
  </si>
  <si>
    <t>43s</t>
  </si>
  <si>
    <t>natural spline</t>
  </si>
  <si>
    <t>-1.98000001e1</t>
  </si>
  <si>
    <t>1.98000001e1</t>
  </si>
  <si>
    <t>1.1400012109145152e-08</t>
  </si>
  <si>
    <t>18s</t>
  </si>
  <si>
    <t>46s</t>
  </si>
  <si>
    <t>linear fit</t>
  </si>
  <si>
    <t>2D, rectangular</t>
  </si>
  <si>
    <t>0.9907120000000003</t>
  </si>
  <si>
    <t>4s</t>
  </si>
  <si>
    <t>quadratic fit</t>
  </si>
  <si>
    <t>2D, rect.</t>
  </si>
  <si>
    <t>-1.06029353e1</t>
  </si>
  <si>
    <t>1.06029353e1</t>
  </si>
  <si>
    <t>3.217784400000001</t>
  </si>
  <si>
    <t>52s</t>
  </si>
  <si>
    <t>0.6305252000000008</t>
  </si>
  <si>
    <t>155s</t>
  </si>
  <si>
    <t>quadratic fit (0.1)</t>
  </si>
  <si>
    <t>-1.12441032e1</t>
  </si>
  <si>
    <t>1.12441032e1</t>
  </si>
  <si>
    <t>3.2258013780000008</t>
  </si>
  <si>
    <t>69s</t>
  </si>
  <si>
    <t>0.7086786575</t>
  </si>
  <si>
    <t>260s</t>
  </si>
  <si>
    <t>quadratic fit2</t>
  </si>
  <si>
    <t>2D, non-rect.</t>
  </si>
  <si>
    <t>-6.32131521e-1</t>
  </si>
  <si>
    <t>6.32131521e-1</t>
  </si>
  <si>
    <t>9.194893202391087e-16</t>
  </si>
  <si>
    <t>1.1022128618947361e-15</t>
  </si>
  <si>
    <t>quadratic fit2 (0.1)</t>
  </si>
  <si>
    <t>-7.78074490e-1</t>
  </si>
  <si>
    <t>7.20350890e-1</t>
  </si>
  <si>
    <t>0.05582262910000068</t>
  </si>
  <si>
    <t>0.08552818510000074</t>
  </si>
  <si>
    <t>32s</t>
  </si>
  <si>
    <t>styblinski</t>
  </si>
  <si>
    <t>113s</t>
  </si>
  <si>
    <t>191.06780000000026</t>
  </si>
  <si>
    <t>450s</t>
  </si>
  <si>
    <t>styblinski (0.1)</t>
  </si>
  <si>
    <t>186s</t>
  </si>
  <si>
    <t>219.82581350000015</t>
  </si>
  <si>
    <t>264s</t>
  </si>
  <si>
    <t>sortOfStyblinski</t>
  </si>
  <si>
    <t>60s</t>
  </si>
  <si>
    <t>36.64310000000036</t>
  </si>
  <si>
    <t>58s</t>
  </si>
  <si>
    <t>sortOfStyblinski (0.1)</t>
  </si>
  <si>
    <t>85s</t>
  </si>
  <si>
    <t>48.623827600000304</t>
  </si>
  <si>
    <t>jetApprox</t>
  </si>
  <si>
    <t>3rd order, rect.</t>
  </si>
  <si>
    <t>-2.53920708e1</t>
  </si>
  <si>
    <t>2.48716633e1</t>
  </si>
  <si>
    <t>10.896168461556083</t>
  </si>
  <si>
    <t>0.17008370000000125</t>
  </si>
  <si>
    <t>850s</t>
  </si>
  <si>
    <t>-2.69150870e1</t>
  </si>
  <si>
    <t>2.61836798e1</t>
  </si>
  <si>
    <t>jetApprox - good fit</t>
  </si>
  <si>
    <t>2nd order, non-rect.</t>
  </si>
  <si>
    <t>-5.72981321</t>
  </si>
  <si>
    <t>5.72981321</t>
  </si>
  <si>
    <t>4.253746360926628</t>
  </si>
  <si>
    <t>0.2120117000000036</t>
  </si>
  <si>
    <t>230s</t>
  </si>
  <si>
    <t>-6.15696672</t>
  </si>
  <si>
    <t>6.11043462</t>
  </si>
  <si>
    <t>jetApprox - bad fit</t>
  </si>
  <si>
    <t>3rd order, non-rect.</t>
  </si>
  <si>
    <t>-1.53101833e1</t>
  </si>
  <si>
    <t>1.53101833e1</t>
  </si>
  <si>
    <t>3.8206160813488723</t>
  </si>
  <si>
    <t>1.3570882500000074</t>
  </si>
  <si>
    <t>75s</t>
  </si>
  <si>
    <t>-1.68440466e1</t>
  </si>
  <si>
    <t>1.65921788e1</t>
  </si>
  <si>
    <t>20s</t>
  </si>
  <si>
    <t>with massage arithmetic</t>
  </si>
  <si>
    <t>two-step computation</t>
  </si>
  <si>
    <t>3.4000000001926905e-05</t>
  </si>
  <si>
    <t>0.02380814038982089</t>
  </si>
  <si>
    <t>0.2547743399366567</t>
  </si>
  <si>
    <t>0.2903899599366566</t>
  </si>
  <si>
    <t>0.3776614544949531</t>
  </si>
  <si>
    <t>0.4591898144000019</t>
  </si>
  <si>
    <t>1.724653214413271</t>
  </si>
  <si>
    <t>jetApprox - good fit (0.1)</t>
  </si>
  <si>
    <t>jetApprox (0.1)</t>
  </si>
  <si>
    <t>jetApprox - bad fit (0.1)</t>
  </si>
  <si>
    <t>4.773</t>
  </si>
  <si>
    <t>3.350000000197498e-05</t>
  </si>
  <si>
    <t>0.894</t>
  </si>
  <si>
    <t>0.023286461830139743</t>
  </si>
  <si>
    <t>43.617</t>
  </si>
  <si>
    <t>8.750004543366765e-11</t>
  </si>
  <si>
    <t>0.778</t>
  </si>
  <si>
    <t>1.2499377832149398e-09</t>
  </si>
  <si>
    <t>0.669</t>
  </si>
  <si>
    <t>30.854</t>
  </si>
  <si>
    <t>49.236</t>
  </si>
  <si>
    <t>0.9907120000000001</t>
  </si>
  <si>
    <t>4.125</t>
  </si>
  <si>
    <t>0.2547743399366568</t>
  </si>
  <si>
    <t>142.112</t>
  </si>
  <si>
    <t>0.306049518331508</t>
  </si>
  <si>
    <t>364.47</t>
  </si>
  <si>
    <t>1.781123520000001</t>
  </si>
  <si>
    <t>72.021</t>
  </si>
  <si>
    <t>1.8705747782000008</t>
  </si>
  <si>
    <t>61.089</t>
  </si>
  <si>
    <t>131.33136261261282</t>
  </si>
  <si>
    <t>723.338</t>
  </si>
  <si>
    <t>147.80984437500015</t>
  </si>
  <si>
    <t>523.105</t>
  </si>
  <si>
    <t>340.1436612423406</t>
  </si>
  <si>
    <t>87.233</t>
  </si>
  <si>
    <t>370.3989976503909</t>
  </si>
  <si>
    <t>53.835</t>
  </si>
  <si>
    <t>4.3089912500000045</t>
  </si>
  <si>
    <t>1263.0</t>
  </si>
  <si>
    <t>4.534375169196004</t>
  </si>
  <si>
    <t>686.714</t>
  </si>
  <si>
    <t>4.218827382827114</t>
  </si>
  <si>
    <t>82.006</t>
  </si>
  <si>
    <t>4.397722902691309</t>
  </si>
  <si>
    <t>64.492</t>
  </si>
  <si>
    <t>4.406276939664301</t>
  </si>
  <si>
    <t>173.518</t>
  </si>
  <si>
    <t>4.641191228344301</t>
  </si>
  <si>
    <t>125.1</t>
  </si>
  <si>
    <t>3.35E-05</t>
  </si>
  <si>
    <t>0.876</t>
  </si>
  <si>
    <t>0.02328646183</t>
  </si>
  <si>
    <t>14.306</t>
  </si>
  <si>
    <t>8.75E-11</t>
  </si>
  <si>
    <t>0.756</t>
  </si>
  <si>
    <t>1.25E-09</t>
  </si>
  <si>
    <t>0.641</t>
  </si>
  <si>
    <t>1.50E-15</t>
  </si>
  <si>
    <t>17.119</t>
  </si>
  <si>
    <t>1.14E-08</t>
  </si>
  <si>
    <t>18.693</t>
  </si>
  <si>
    <t>4.122</t>
  </si>
  <si>
    <t>0.2547743399366569</t>
  </si>
  <si>
    <t>62.737</t>
  </si>
  <si>
    <t>0.3060495183</t>
  </si>
  <si>
    <t>88.386</t>
  </si>
  <si>
    <t>1.342723520000001</t>
  </si>
  <si>
    <t>24.488</t>
  </si>
  <si>
    <t>1.383096408</t>
  </si>
  <si>
    <t>83.613</t>
  </si>
  <si>
    <t>131.3313626</t>
  </si>
  <si>
    <t>74.106</t>
  </si>
  <si>
    <t>145.7063626126128</t>
  </si>
  <si>
    <t>208.953</t>
  </si>
  <si>
    <t>340.1436612</t>
  </si>
  <si>
    <t>43.093</t>
  </si>
  <si>
    <t>353.5702744</t>
  </si>
  <si>
    <t>21.114</t>
  </si>
  <si>
    <t>3.852207559</t>
  </si>
  <si>
    <t>218.032</t>
  </si>
  <si>
    <t>4.077707433</t>
  </si>
  <si>
    <t>305.592</t>
  </si>
  <si>
    <t>4.218827383</t>
  </si>
  <si>
    <t>47.774</t>
  </si>
  <si>
    <t>30.957</t>
  </si>
  <si>
    <t>164.322</t>
  </si>
  <si>
    <t>121.459</t>
  </si>
  <si>
    <t>time</t>
  </si>
  <si>
    <t>3745ms</t>
  </si>
  <si>
    <t>3891ms</t>
  </si>
  <si>
    <t>Fluctuat, unrolling</t>
  </si>
  <si>
    <t>infinity, after 123secs</t>
  </si>
  <si>
    <t>infinity after 16secs</t>
  </si>
  <si>
    <t>18884ms</t>
  </si>
  <si>
    <t>26248ms</t>
  </si>
  <si>
    <t>18909ms</t>
  </si>
  <si>
    <t>26283ms</t>
  </si>
  <si>
    <t>List(1.50032176E-11)</t>
  </si>
  <si>
    <t>List(-1.54073661e-10) in 33 sec</t>
  </si>
  <si>
    <t>Fluctuat, unrolling with error 1e-8</t>
  </si>
  <si>
    <t>List(-9.91388058e-9)</t>
  </si>
  <si>
    <t>List(-1.01439501e-8) in 32sec</t>
  </si>
  <si>
    <t>1031ms</t>
  </si>
  <si>
    <t>1009ms</t>
  </si>
  <si>
    <t>1055ms</t>
  </si>
  <si>
    <t>1075ms</t>
  </si>
  <si>
    <t>fluctuat loop unfolding</t>
  </si>
  <si>
    <t>List(1.63416426e-13, 1.63416426e-13)</t>
  </si>
  <si>
    <t>List(7.67274009e-13, 7.67274009e-13)</t>
  </si>
  <si>
    <t>fluctuat loop unfolding, with error 1e-9</t>
  </si>
  <si>
    <t>List(1.36137041e-9, 1.36137109e-9)</t>
  </si>
  <si>
    <t>List(1.07901930e-9, -1.07900834e-9)</t>
  </si>
  <si>
    <t>newton</t>
  </si>
  <si>
    <t>TIME</t>
  </si>
  <si>
    <t>Lipschitz with mass</t>
  </si>
  <si>
    <t>Lipschitz wo mass</t>
  </si>
  <si>
    <t>two-step with mass</t>
  </si>
  <si>
    <t>two-step wo mass</t>
  </si>
  <si>
    <t>10.93249629688769</t>
  </si>
  <si>
    <t>0.3822474834</t>
  </si>
  <si>
    <t>592.349s</t>
  </si>
  <si>
    <t>4.046544741791308</t>
  </si>
  <si>
    <t>47.926s</t>
  </si>
  <si>
    <t>4.274546892235866</t>
  </si>
  <si>
    <t>152.339s</t>
  </si>
  <si>
    <t>Our technique</t>
  </si>
  <si>
    <t>quadratic fit2 (X)</t>
  </si>
  <si>
    <t>quadratic fit2 (X, 0.1)</t>
  </si>
  <si>
    <t>modified styblinski (X)</t>
  </si>
  <si>
    <t>modified styblinski (X, 0.1)</t>
  </si>
  <si>
    <t>jetApprox - good fit (X)</t>
  </si>
  <si>
    <t>jetApprox - bad fit (X)</t>
  </si>
  <si>
    <t>\\</t>
  </si>
  <si>
    <t>test</t>
  </si>
  <si>
    <t>given error: 2.e-07 , taylorError: 1.0000004743528039e-08</t>
  </si>
  <si>
    <t>test2</t>
  </si>
  <si>
    <t>given error: 2.e-07 , taylorError: 4.945333164151882e-15</t>
  </si>
  <si>
    <t>Lipschitz, 3 iterations</t>
  </si>
  <si>
    <t>List(9.56098655578509e-16, 2.1417981387091192e-15)</t>
  </si>
  <si>
    <t>Rosa unrolling, 3 iterations only</t>
  </si>
  <si>
    <t>List(9.591246341576088e-16, 2.494164237757162e-15)</t>
  </si>
  <si>
    <t>Lipschitz (no massaging for boundRanges)</t>
  </si>
  <si>
    <t>massage in Lipschitz</t>
  </si>
  <si>
    <t>massage in RangeSolver</t>
  </si>
  <si>
    <t>massaging in Lipschitz</t>
  </si>
  <si>
    <t>K:(u,v,T)3.216237189410455|0.006881928650977437|0.7557530040656297</t>
  </si>
  <si>
    <t>K:(T)0.6</t>
  </si>
  <si>
    <t>K:(v,u,t1)0.0068819286509774315|1.2899584988793993|1.2595883401093835</t>
  </si>
  <si>
    <t>K:(x1,x2)7974.065238804213|269.07692307695754</t>
  </si>
  <si>
    <t>K:(x1,x2)31.000000000000004|2.</t>
  </si>
  <si>
    <t>K:(x1,x2,t)27183.021091402068|6.000000000028658|179.53607015593855</t>
  </si>
  <si>
    <t>K:(x1,x2,x3)3825.0000000000005|7201.000000000001|4005.0000000000005</t>
  </si>
  <si>
    <t>K:(x3,x1,x2)225.00000000000003|225.00000000000003|225.00000000000003</t>
  </si>
  <si>
    <t>K:(x3)90.</t>
  </si>
  <si>
    <t>K:(x2,t1,t2)3376.000000000001|17.|2.</t>
  </si>
  <si>
    <t>K:(x)1.0000000000514562</t>
  </si>
  <si>
    <t>K:(x)0.954929658551372</t>
  </si>
  <si>
    <t>K:(x)139.50000000001788</t>
  </si>
  <si>
    <t>K:(v,w,r)3.645000000016422|37.90800000003279|4.382429002541334</t>
  </si>
  <si>
    <t>K:(r,w)12.636000000000003|109.51200000000001</t>
  </si>
  <si>
    <t>K:(r,v,t)0.07289692375188574|3.6450000000164233|0.3461538461676242</t>
  </si>
  <si>
    <t>K:(v,w,r)8.580000000032365|44.80036363644455|5.16927272729728</t>
  </si>
  <si>
    <t>K:(w,r)109.51200000000001|12.636000000000003</t>
  </si>
  <si>
    <t>K:(v,t)8.58000000003237|0.4090909091287166</t>
  </si>
  <si>
    <t>K:(v,w,r)10.935000000029557|19.911272727309942|2.3058835480099917</t>
  </si>
  <si>
    <t>K:(v,r,t)10.935000000024262|0.07289692375188574|0.1818181818605853</t>
  </si>
  <si>
    <t>massage with Lipschitz</t>
  </si>
  <si>
    <t>x*x + y*y + z*z &gt;= 15.0</t>
  </si>
  <si>
    <t>957007ms</t>
  </si>
  <si>
    <t>1.0197409142337295 | 0. | 0.011843525462047743 | 0.1 | 0. | 0.00105135321821577
0.010513531925071045 | 1. | 0.01051353192444315 | 0. | 0. | 0.0679552239628085
0.010363084779291775 | 0. | 1.0230413979133963 | 0. | 0.1 | 0.00105135321821577
0.19740914186080422 | 0. | 0.11843525462047742 | 1. | 0. | 0.010513531896998149
0.10363084779291774 | 0. | 0.23041397913396316 | 0. | 1. | 0.010513531896998149
0.0010513532408448106 | 0.1 | 0.001051353239506257 | 0. | 0. | 0.9993554225603988</t>
  </si>
  <si>
    <t>ArrayBuffer(8.472681865957338e-07, 1.1739448156929296e-07, 9.18998879504861e-07, 1.399298469242362e-06, 1.5178170317233066e-06, 6.850113766204654e-08)</t>
  </si>
  <si>
    <t>ArrayBuffer(1.1654050431448603e-15, 2.2306773223634563e-16, 1.1654050431448603e-15, 6.709173322919921e-15, 6.709173322919921e-15, 3.784011897768703e-17)</t>
  </si>
  <si>
    <t>x*x + y*y+z*z &gt;= 20.0</t>
  </si>
  <si>
    <t>(7.700527341163092e-16, 9.191627015625681e-17, 7.700527341163092e-16, 2.7602158418249805e-15, 2.7602158418249805e-15, 2.469192002683115e-17)</t>
  </si>
  <si>
    <t>1.0125958108329407 | 0. | 0.006661983072398064 | 0.1 | 0. | 0.000591583848443848
  0.0059158379567078295 | 1. | 0.0059158379560898915 | 0. | 0. | 0.04413821270376106
  0.006661983072398064 | 0. | 1.0171196351823624 | 0. | 0.1 | 0.000591583848443848
  0.12595810804607793 | 0. | 0.06661983072398064 | 1. | 0. | 0.005915837955521303
  0.06661983072398064 | 0. | 0.17119635182362336 | 0. | 1. | 0.005915837955521303
  0.000591583857942221 | 0.1 | 0.0005915838573777878 | 0. | 0. | 0.9993554225309379</t>
  </si>
  <si>
    <t>ArrayBuffer(1.893486776024299e-08, 2.086949972759235e-09, 2.6342304680413642e-08, 2.6026458336931298e-08, 3.623913096024323e-08, 1.4707712553781282e-09)</t>
  </si>
  <si>
    <t>795214ms</t>
  </si>
  <si>
    <t xml:space="preserve">ArrayBuffer(2.346255635007876e-16, 5.431139387059379e-16)
ArrayBuffer(2.346255635007876e-16, 5.431139387059379e-16)
ArrayBuffer(2.346255635007876e-16, 5.431139387059379e-16)
</t>
  </si>
  <si>
    <t>1.0000833441850905 | 0.01
        0.04903325006220655 | 1.0000872967293692</t>
  </si>
  <si>
    <t>8556ms</t>
  </si>
  <si>
    <t>List(8.816943875531771e-14, 1.9620178744824293e-13)</t>
  </si>
  <si>
    <t xml:space="preserve"> List(3.8877920676937216e-05, 8.609682371357045e-05)</t>
  </si>
  <si>
    <t>8438ms</t>
  </si>
  <si>
    <t>dopplerRefactoredWithError</t>
  </si>
  <si>
    <t>jetEngineRefactoredWithError</t>
  </si>
  <si>
    <t>rigidBodyWithError</t>
  </si>
  <si>
    <t>turbine1RefactoredWithError</t>
  </si>
  <si>
    <t>turbine2RefactoredWithError</t>
  </si>
  <si>
    <t>turbine3RefactoredWithError</t>
  </si>
  <si>
    <t>  5.188</t>
  </si>
  <si>
    <t>jetEngineRefactoredWithE…</t>
  </si>
  <si>
    <t>   120.600</t>
  </si>
  <si>
    <t>          6.807</t>
  </si>
  <si>
    <t>turbine1RefactoredWithEr…</t>
  </si>
  <si>
    <t>   1.057</t>
  </si>
  <si>
    <t>turbine2RefactoredWithEr…</t>
  </si>
  <si>
    <t>   1.460</t>
  </si>
  <si>
    <t>turbine3RefactoredWithEr…</t>
  </si>
  <si>
    <t>   1.209</t>
  </si>
  <si>
    <t> 26.745</t>
  </si>
  <si>
    <t>         7.552</t>
  </si>
  <si>
    <t>  2.344</t>
  </si>
  <si>
    <t>  2.268</t>
  </si>
  <si>
    <t>  4.683</t>
  </si>
  <si>
    <t>with massage in Lipschitz</t>
  </si>
  <si>
    <t>List(7.48618779802395e-10)</t>
  </si>
  <si>
    <t>List(3.2033471138476763e-07)</t>
  </si>
  <si>
    <t>27877ms</t>
  </si>
  <si>
    <t>27820ms</t>
  </si>
  <si>
    <t>20094ms</t>
  </si>
  <si>
    <t>20115ms</t>
  </si>
  <si>
    <t>List(0.9901960784314995, 0.9990019960281776) (for 100 iter, 1000 iter)</t>
  </si>
  <si>
    <t>List(0.9901960784314995, 0.9990019960281776)</t>
  </si>
  <si>
    <t>-1.72056521</t>
  </si>
  <si>
    <t>1.72056521</t>
  </si>
  <si>
    <t>0.6373950000000004</t>
  </si>
  <si>
    <t>0.6373950000000002</t>
  </si>
  <si>
    <t>1.0934131999817966e-15</t>
  </si>
  <si>
    <t>0.08552818510000072</t>
  </si>
  <si>
    <t>-2.26328421e2</t>
  </si>
  <si>
    <t>2.26344341e2</t>
  </si>
  <si>
    <t>70.40292301801807</t>
  </si>
  <si>
    <t>0.6319200000000275</t>
  </si>
  <si>
    <t>-2.39904000e2</t>
  </si>
  <si>
    <t>2.37698195e2</t>
  </si>
  <si>
    <t>71.00838061801807</t>
  </si>
  <si>
    <t>3.2499488000000043</t>
  </si>
  <si>
    <t>-3.04946601e1</t>
  </si>
  <si>
    <t>3.04946601e1</t>
  </si>
  <si>
    <t>18.680685847754635</t>
  </si>
  <si>
    <t>3.664310000000041</t>
  </si>
  <si>
    <t>-3.29856961e1</t>
  </si>
  <si>
    <t>3.31876791e1</t>
  </si>
  <si>
    <t>19.35518612775463</t>
  </si>
  <si>
    <t>4.862382760000036</t>
  </si>
  <si>
    <t>Pendulum</t>
  </si>
  <si>
    <t>order 3</t>
  </si>
  <si>
    <t># iter</t>
  </si>
  <si>
    <t>our tool</t>
  </si>
  <si>
    <t>runtimes (ms)</t>
  </si>
  <si>
    <t>runtimes (s)</t>
  </si>
  <si>
    <t>List(1.4725310349260426e-15, 3.240466143440339e-15)</t>
  </si>
  <si>
    <t>1.46299698e-15, 3.64811329e-15</t>
  </si>
  <si>
    <t>List(2.8712628619788536e-15, 6.384149627145841e-15)</t>
  </si>
  <si>
    <t>2.87734193e-15, 8.02880024e-15</t>
  </si>
  <si>
    <t>List(4.436606022402636e-15, 9.916416673003186e-15)</t>
  </si>
  <si>
    <t>4.53267913e-15, 1.41556435e-14</t>
  </si>
  <si>
    <t>List(6.1891140855871004e-15, 1.3883646552684462e-14)</t>
  </si>
  <si>
    <t>6.50618911e-15, 2.28425789e-14</t>
  </si>
  <si>
    <t>List(8.151798130419032e-15, 1.8337929765277067e-14)</t>
  </si>
  <si>
    <t>8.98010010e-15, 3.71232096e-14</t>
  </si>
  <si>
    <t>List(2.213655019192181e-14, 5.023170578944654e-14)</t>
  </si>
  <si>
    <t>5.06854653e-14, 3.77661345e-13</t>
  </si>
  <si>
    <t>-</t>
  </si>
  <si>
    <t>List(3.1136598859411973e-12, 7.1355598522528674e-12)</t>
  </si>
  <si>
    <t>List(9.583176796272485e-10, 2.196388735126756e-09)</t>
  </si>
  <si>
    <t>order 5</t>
  </si>
  <si>
    <t>runtimes</t>
  </si>
  <si>
    <t>List(1.4742682776212137e-15, 3.3347712845546408e-15)</t>
  </si>
  <si>
    <t>1.46914495e-15, 3.96937211e-15</t>
  </si>
  <si>
    <t>List(2.8778821974291293e-15, 6.548305303864702e-15)</t>
  </si>
  <si>
    <t>2.92062387e-15, 9.28637835e-15</t>
  </si>
  <si>
    <t>List(4.449856089561501e-15, 1.0123580910421742e-14)</t>
  </si>
  <si>
    <t>4.68438660e-15, 1.76621556e-14</t>
  </si>
  <si>
    <t>List(6.209197054802363e-15, 1.4103861413835874e-14)</t>
  </si>
  <si>
    <t>6.95039980e-15, 3.26572676e-14</t>
  </si>
  <si>
    <t>List(8.177179386059961e-15, 1.8537307312519637e-14)</t>
  </si>
  <si>
    <t>1.01488791e-14, 5.82872339e-14</t>
  </si>
  <si>
    <t>List(2.2085123577352732e-14, 4.960972036495815e-14)</t>
  </si>
  <si>
    <t>2.43490426e-13, 7.90667992e-12</t>
  </si>
  <si>
    <t>List(2.672006233846526e-12, 5.918334775482308e-12)</t>
  </si>
  <si>
    <t>List(6.541014731416659e-10, 1.4485368483259846e-09)</t>
  </si>
  <si>
    <t>List(3.8877920676937216e-05, 8.609682371357045e-05)</t>
  </si>
  <si>
    <t>without additional error</t>
  </si>
  <si>
    <t># iterations</t>
  </si>
  <si>
    <t>time (s)</t>
  </si>
  <si>
    <t>time (ms)</t>
  </si>
  <si>
    <t>1.52227802e-11</t>
  </si>
  <si>
    <t>7.48618779802395e-10</t>
  </si>
  <si>
    <t>7.74205096e-11</t>
  </si>
  <si>
    <t>2.3932756619849663e-08</t>
  </si>
  <si>
    <t>1.54458504e-10</t>
  </si>
  <si>
    <t>9.544368765911479e-08</t>
  </si>
  <si>
    <t>3.08486081e-10</t>
  </si>
  <si>
    <t>1.3060804222107853e-07</t>
  </si>
  <si>
    <t>4.55428297e-10</t>
  </si>
  <si>
    <t>1.4356367433224267e-07</t>
  </si>
  <si>
    <t>with 1e-8 error</t>
  </si>
  <si>
    <t>9.91610032e-9</t>
  </si>
  <si>
    <t>3.2033471138476763e-07</t>
  </si>
  <si>
    <t>1.00573470e-8</t>
  </si>
  <si>
    <t>1.60777168262973e-06</t>
  </si>
  <si>
    <t>1.01443550e-8</t>
  </si>
  <si>
    <t>3.259569353302151e-06</t>
  </si>
  <si>
    <t>1.03033750e-8</t>
  </si>
  <si>
    <t>4.46049513269927e-06</t>
  </si>
  <si>
    <t>1.04522167e-8</t>
  </si>
  <si>
    <t>4.9029532066350725e-06</t>
  </si>
  <si>
    <t>Our tool</t>
  </si>
  <si>
    <t>6.16516987e-10</t>
  </si>
  <si>
    <t>1.4833692854067862e-07</t>
  </si>
  <si>
    <t>1.06139040e-8</t>
  </si>
  <si>
    <t>5.065968399205307e-06</t>
  </si>
  <si>
    <t xml:space="preserve">triangle1 (0.1) </t>
  </si>
  <si>
    <t xml:space="preserve"> [0.29432, 35.0741]      </t>
  </si>
  <si>
    <t xml:space="preserve">triangle2 (1e-2) </t>
  </si>
  <si>
    <t xml:space="preserve"> [0.099375, 35.0741]      </t>
  </si>
  <si>
    <t xml:space="preserve">triangle3 (1e-3) </t>
  </si>
  <si>
    <t xml:space="preserve"> [3.16031e-2, 35.0741]    </t>
  </si>
  <si>
    <t xml:space="preserve">triangle4 (1e-4) </t>
  </si>
  <si>
    <t xml:space="preserve"> [9.9993e-3, 35.0741]     </t>
  </si>
  <si>
    <t xml:space="preserve">triangle5 (1e-5) </t>
  </si>
  <si>
    <t xml:space="preserve"> [3.1622e-3, 35.0741]     </t>
  </si>
  <si>
    <t xml:space="preserve">triangle6 (1e-6) </t>
  </si>
  <si>
    <t xml:space="preserve"> [9.9988e-4, 35.0741]     </t>
  </si>
  <si>
    <t xml:space="preserve">triangle7 (1e-7) </t>
  </si>
  <si>
    <t xml:space="preserve"> [3.1567e-4, 35.0741]     </t>
  </si>
  <si>
    <t xml:space="preserve">triangle8 (1e-8) </t>
  </si>
  <si>
    <t xml:space="preserve"> [9.8888e-5, 35.0741]     </t>
  </si>
  <si>
    <t xml:space="preserve">triangle9 (1e-9) </t>
  </si>
  <si>
    <t xml:space="preserve"> [3.0517e-5, 35.0741]     </t>
  </si>
  <si>
    <t xml:space="preserve">triangle10 (1e-10) </t>
  </si>
  <si>
    <t xml:space="preserve"> - </t>
  </si>
  <si>
    <t>carbonGas</t>
  </si>
  <si>
    <t>predatorPrey</t>
  </si>
  <si>
    <t>rigidBody1</t>
  </si>
  <si>
    <t>verhulst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</si>
</sst>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0"/>
    <numFmt numFmtId="166" formatCode="0.0000"/>
    <numFmt numFmtId="167" formatCode="0.000"/>
    <numFmt numFmtId="168" formatCode="0.0"/>
    <numFmt numFmtId="169" formatCode="0.00000000000000E+00"/>
    <numFmt numFmtId="170" formatCode="0.0000000000000E+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theme="1"/>
      <name val="Calibri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10"/>
      <color theme="1"/>
      <name val="Arial"/>
    </font>
    <font>
      <sz val="15"/>
      <color rgb="FF00000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/>
      <diagonal/>
    </border>
  </borders>
  <cellStyleXfs count="3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wrapText="1"/>
    </xf>
    <xf numFmtId="11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 applyFill="1" applyBorder="1" applyAlignment="1"/>
    <xf numFmtId="11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4" fillId="0" borderId="0" xfId="0" applyFont="1" applyFill="1" applyBorder="1"/>
    <xf numFmtId="49" fontId="0" fillId="0" borderId="0" xfId="0" applyNumberFormat="1"/>
    <xf numFmtId="49" fontId="4" fillId="0" borderId="0" xfId="0" applyNumberFormat="1" applyFont="1" applyFill="1" applyBorder="1" applyAlignment="1"/>
    <xf numFmtId="49" fontId="0" fillId="0" borderId="0" xfId="0" applyNumberFormat="1" applyFill="1" applyBorder="1"/>
    <xf numFmtId="49" fontId="4" fillId="0" borderId="0" xfId="0" applyNumberFormat="1" applyFont="1" applyFill="1" applyBorder="1"/>
    <xf numFmtId="49" fontId="7" fillId="0" borderId="0" xfId="0" applyNumberFormat="1" applyFont="1" applyFill="1" applyBorder="1" applyAlignment="1"/>
    <xf numFmtId="0" fontId="1" fillId="0" borderId="0" xfId="0" applyFont="1"/>
    <xf numFmtId="49" fontId="1" fillId="0" borderId="0" xfId="0" applyNumberFormat="1" applyFont="1"/>
    <xf numFmtId="0" fontId="7" fillId="0" borderId="2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/>
    <xf numFmtId="164" fontId="4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0" fillId="0" borderId="0" xfId="0" applyNumberFormat="1"/>
    <xf numFmtId="164" fontId="1" fillId="0" borderId="0" xfId="0" applyNumberFormat="1" applyFont="1"/>
    <xf numFmtId="165" fontId="4" fillId="0" borderId="0" xfId="0" applyNumberFormat="1" applyFont="1" applyFill="1" applyBorder="1" applyAlignment="1"/>
    <xf numFmtId="165" fontId="7" fillId="0" borderId="0" xfId="0" applyNumberFormat="1" applyFont="1" applyFill="1" applyBorder="1" applyAlignment="1"/>
    <xf numFmtId="166" fontId="4" fillId="0" borderId="0" xfId="0" applyNumberFormat="1" applyFont="1" applyFill="1" applyBorder="1" applyAlignment="1"/>
    <xf numFmtId="166" fontId="7" fillId="0" borderId="0" xfId="0" applyNumberFormat="1" applyFont="1" applyFill="1" applyBorder="1" applyAlignment="1"/>
    <xf numFmtId="167" fontId="7" fillId="0" borderId="0" xfId="0" applyNumberFormat="1" applyFont="1" applyFill="1" applyBorder="1" applyAlignment="1"/>
    <xf numFmtId="167" fontId="4" fillId="0" borderId="0" xfId="0" applyNumberFormat="1" applyFont="1" applyFill="1" applyBorder="1" applyAlignment="1"/>
    <xf numFmtId="168" fontId="4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2" fontId="4" fillId="0" borderId="0" xfId="0" applyNumberFormat="1" applyFont="1" applyFill="1" applyBorder="1" applyAlignment="1"/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169" fontId="0" fillId="0" borderId="0" xfId="0" applyNumberFormat="1"/>
    <xf numFmtId="0" fontId="4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12" fillId="0" borderId="0" xfId="0" applyNumberFormat="1" applyFont="1"/>
    <xf numFmtId="11" fontId="11" fillId="0" borderId="0" xfId="0" applyNumberFormat="1" applyFont="1"/>
    <xf numFmtId="11" fontId="1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4" fillId="0" borderId="0" xfId="0" applyFont="1"/>
    <xf numFmtId="0" fontId="13" fillId="0" borderId="0" xfId="0" applyFont="1"/>
    <xf numFmtId="164" fontId="4" fillId="0" borderId="0" xfId="0" applyNumberFormat="1" applyFont="1"/>
    <xf numFmtId="1" fontId="0" fillId="0" borderId="0" xfId="0" applyNumberFormat="1"/>
    <xf numFmtId="1" fontId="0" fillId="0" borderId="0" xfId="0" applyNumberFormat="1" applyFill="1" applyBorder="1"/>
    <xf numFmtId="170" fontId="0" fillId="0" borderId="0" xfId="0" applyNumberFormat="1"/>
    <xf numFmtId="11" fontId="3" fillId="0" borderId="0" xfId="0" applyNumberFormat="1" applyFont="1"/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topLeftCell="A34" zoomScale="125" zoomScaleNormal="125" zoomScalePageLayoutView="125" workbookViewId="0">
      <selection activeCell="B55" sqref="B55:C55"/>
    </sheetView>
  </sheetViews>
  <sheetFormatPr baseColWidth="10" defaultRowHeight="15" x14ac:dyDescent="0"/>
  <cols>
    <col min="1" max="1" width="20.33203125" customWidth="1"/>
    <col min="2" max="2" width="23.33203125" customWidth="1"/>
    <col min="3" max="3" width="27.6640625" customWidth="1"/>
    <col min="4" max="4" width="18.83203125" customWidth="1"/>
    <col min="5" max="5" width="15.83203125" customWidth="1"/>
    <col min="7" max="7" width="33" customWidth="1"/>
    <col min="8" max="8" width="22.6640625" customWidth="1"/>
    <col min="9" max="9" width="24.5" customWidth="1"/>
    <col min="11" max="11" width="29" customWidth="1"/>
    <col min="12" max="12" width="36.5" customWidth="1"/>
  </cols>
  <sheetData>
    <row r="1" spans="1:9">
      <c r="A1" s="4"/>
      <c r="B1" s="4"/>
      <c r="C1" s="4"/>
      <c r="D1" s="4"/>
    </row>
    <row r="2" spans="1:9">
      <c r="A2" s="4" t="s">
        <v>18</v>
      </c>
      <c r="B2" s="4"/>
      <c r="C2" s="4"/>
      <c r="D2" s="4"/>
    </row>
    <row r="3" spans="1:9">
      <c r="A3" s="4"/>
      <c r="B3" s="4"/>
      <c r="C3" s="4"/>
      <c r="D3" s="4"/>
    </row>
    <row r="4" spans="1:9">
      <c r="A4" s="5" t="s">
        <v>0</v>
      </c>
      <c r="B4" s="5" t="s">
        <v>1</v>
      </c>
      <c r="C4" s="5" t="s">
        <v>2</v>
      </c>
      <c r="D4" s="4"/>
      <c r="E4" s="5" t="s">
        <v>19</v>
      </c>
      <c r="G4" s="5" t="s">
        <v>350</v>
      </c>
      <c r="H4" t="s">
        <v>353</v>
      </c>
      <c r="I4" s="5" t="s">
        <v>352</v>
      </c>
    </row>
    <row r="5" spans="1:9">
      <c r="A5" s="5" t="s">
        <v>3</v>
      </c>
      <c r="B5" s="6">
        <v>-2.6200151200000003E-13</v>
      </c>
      <c r="C5" s="6">
        <v>3.90280004E-13</v>
      </c>
      <c r="D5" s="6" t="s">
        <v>46</v>
      </c>
      <c r="E5" s="2">
        <v>4.3550190467664502E-13</v>
      </c>
      <c r="F5" s="6" t="s">
        <v>46</v>
      </c>
      <c r="G5" s="34">
        <v>4.2904640363841599E-13</v>
      </c>
      <c r="H5" s="34">
        <v>4.2904640363841599E-13</v>
      </c>
      <c r="I5" s="34">
        <v>4.2904640363841599E-13</v>
      </c>
    </row>
    <row r="6" spans="1:9">
      <c r="A6" s="5" t="s">
        <v>4</v>
      </c>
      <c r="B6" s="6">
        <v>-2.6200151200000003E-13</v>
      </c>
      <c r="C6" s="6">
        <v>3.90280004E-13</v>
      </c>
      <c r="D6" s="6" t="s">
        <v>46</v>
      </c>
      <c r="E6" s="2">
        <v>4.1911988101104701E-13</v>
      </c>
      <c r="F6" s="6" t="s">
        <v>46</v>
      </c>
      <c r="G6" s="34">
        <v>2.6826735387154102E-13</v>
      </c>
      <c r="H6" s="34">
        <v>2.6826674592174999E-13</v>
      </c>
      <c r="I6" s="34">
        <v>2.6826735387154102E-13</v>
      </c>
    </row>
    <row r="7" spans="1:9">
      <c r="A7" s="5" t="s">
        <v>5</v>
      </c>
      <c r="B7" s="6">
        <v>-4.0848175999999999E-8</v>
      </c>
      <c r="C7" s="6">
        <v>4.0848175999999999E-8</v>
      </c>
      <c r="D7" s="6" t="s">
        <v>46</v>
      </c>
      <c r="E7" s="2">
        <v>1.1582350373233699E-8</v>
      </c>
      <c r="F7" s="6" t="s">
        <v>46</v>
      </c>
      <c r="G7" s="34">
        <v>5.3674224537963297E-9</v>
      </c>
      <c r="H7" s="34">
        <v>5.3285215857550398E-9</v>
      </c>
      <c r="I7" s="34">
        <v>5.3668543229495604E-9</v>
      </c>
    </row>
    <row r="8" spans="1:9">
      <c r="A8" s="5" t="s">
        <v>6</v>
      </c>
      <c r="B8" s="6">
        <v>-4.0817574799999999E-8</v>
      </c>
      <c r="C8" s="6">
        <v>4.0817574799999999E-8</v>
      </c>
      <c r="D8" s="6" t="s">
        <v>46</v>
      </c>
      <c r="E8" s="2">
        <v>1.15813421681252E-8</v>
      </c>
      <c r="F8" s="6" t="s">
        <v>46</v>
      </c>
      <c r="G8" s="34">
        <v>5.08552903684283E-9</v>
      </c>
      <c r="H8" s="34">
        <v>4.9096691983547802E-9</v>
      </c>
      <c r="I8" s="34">
        <v>5.0846944524701399E-9</v>
      </c>
    </row>
    <row r="9" spans="1:9">
      <c r="A9" s="5" t="s">
        <v>7</v>
      </c>
      <c r="B9" s="6">
        <v>-3.6521008499999998E-11</v>
      </c>
      <c r="C9" s="6">
        <v>3.6521008499999998E-11</v>
      </c>
      <c r="D9" s="6" t="s">
        <v>46</v>
      </c>
      <c r="E9" s="2">
        <v>3.6521008439649398E-11</v>
      </c>
      <c r="F9" s="6" t="s">
        <v>46</v>
      </c>
      <c r="G9" s="34">
        <v>3.6521008439649398E-11</v>
      </c>
      <c r="H9" s="34">
        <v>3.6521008439649398E-11</v>
      </c>
      <c r="I9" s="34">
        <v>3.6521008439649398E-11</v>
      </c>
    </row>
    <row r="10" spans="1:9">
      <c r="A10" s="5" t="s">
        <v>8</v>
      </c>
      <c r="B10" s="6">
        <v>-3.6521008499999998E-11</v>
      </c>
      <c r="C10" s="6">
        <v>3.6521008499999998E-11</v>
      </c>
      <c r="D10" s="6" t="s">
        <v>46</v>
      </c>
      <c r="E10" s="2">
        <v>3.6521008439649398E-11</v>
      </c>
      <c r="F10" s="6" t="s">
        <v>46</v>
      </c>
      <c r="G10" s="34">
        <v>3.6521008439649398E-11</v>
      </c>
      <c r="H10" s="34">
        <v>3.6521008439649398E-11</v>
      </c>
      <c r="I10" s="34">
        <v>3.6521008439649398E-11</v>
      </c>
    </row>
    <row r="11" spans="1:9">
      <c r="A11" s="5" t="s">
        <v>9</v>
      </c>
      <c r="B11" s="6">
        <v>-7.9660605400000004E-16</v>
      </c>
      <c r="C11" s="6">
        <v>7.9660605400000004E-16</v>
      </c>
      <c r="D11" s="6" t="s">
        <v>46</v>
      </c>
      <c r="E11" s="2">
        <v>6.3959675736989097E-16</v>
      </c>
      <c r="F11" s="6" t="s">
        <v>46</v>
      </c>
      <c r="G11" s="34">
        <v>5.18136190790254E-16</v>
      </c>
      <c r="H11" s="34">
        <v>5.18136190790254E-16</v>
      </c>
      <c r="I11" s="34">
        <v>5.18136190790254E-16</v>
      </c>
    </row>
    <row r="12" spans="1:9">
      <c r="A12" s="5" t="s">
        <v>10</v>
      </c>
      <c r="B12" s="6">
        <v>-1.1544354199999999E-15</v>
      </c>
      <c r="C12" s="6">
        <v>1.1544354199999999E-15</v>
      </c>
      <c r="D12" s="6" t="s">
        <v>46</v>
      </c>
      <c r="E12" s="2">
        <v>1.22547036124934E-15</v>
      </c>
      <c r="F12" s="6" t="s">
        <v>46</v>
      </c>
      <c r="G12" s="34">
        <v>9.9630942616307908E-16</v>
      </c>
      <c r="H12" s="34">
        <v>9.9630942616307908E-16</v>
      </c>
      <c r="I12" s="34">
        <v>9.9630942616307908E-16</v>
      </c>
    </row>
    <row r="13" spans="1:9">
      <c r="A13" s="5" t="s">
        <v>11</v>
      </c>
      <c r="B13" s="6">
        <v>-3.2085445499999998E-13</v>
      </c>
      <c r="C13" s="6">
        <v>3.2085445499999998E-13</v>
      </c>
      <c r="D13" s="6" t="s">
        <v>46</v>
      </c>
      <c r="E13" s="2">
        <v>3.0886404545071799E-13</v>
      </c>
      <c r="F13" s="6" t="s">
        <v>46</v>
      </c>
      <c r="G13" s="34">
        <v>2.8665958495823102E-13</v>
      </c>
      <c r="H13" s="34">
        <v>2.8665958495823102E-13</v>
      </c>
      <c r="I13" s="34">
        <v>2.8665958495823102E-13</v>
      </c>
    </row>
    <row r="14" spans="1:9">
      <c r="A14" s="5" t="s">
        <v>12</v>
      </c>
      <c r="B14" s="6">
        <v>-9.2016121900000003E-14</v>
      </c>
      <c r="C14" s="6">
        <v>9.2016121900000003E-14</v>
      </c>
      <c r="D14" s="6" t="s">
        <v>46</v>
      </c>
      <c r="E14" s="2">
        <v>8.8685016504778701E-14</v>
      </c>
      <c r="F14" s="6" t="s">
        <v>46</v>
      </c>
      <c r="G14" s="34">
        <v>5.98891488157041E-14</v>
      </c>
      <c r="H14" s="34">
        <v>5.98891488157041E-14</v>
      </c>
      <c r="I14" s="34">
        <v>5.98891488157041E-14</v>
      </c>
    </row>
    <row r="15" spans="1:9">
      <c r="A15" s="5" t="s">
        <v>13</v>
      </c>
      <c r="B15" s="6">
        <v>-9.2639128000000003E-14</v>
      </c>
      <c r="C15" s="6">
        <v>9.2639128000000003E-14</v>
      </c>
      <c r="D15" s="6" t="s">
        <v>46</v>
      </c>
      <c r="E15" s="2">
        <v>8.8685016504778701E-14</v>
      </c>
      <c r="F15" s="6" t="s">
        <v>46</v>
      </c>
      <c r="G15" s="34">
        <v>5.1522698820837803E-14</v>
      </c>
      <c r="H15" s="34">
        <v>5.1522698820837803E-14</v>
      </c>
      <c r="I15" s="34">
        <v>5.1522698820837803E-14</v>
      </c>
    </row>
    <row r="16" spans="1:9">
      <c r="A16" s="5" t="s">
        <v>14</v>
      </c>
      <c r="B16" s="6">
        <v>-1.2925132399999999E-13</v>
      </c>
      <c r="C16" s="6">
        <v>1.2925132399999999E-13</v>
      </c>
      <c r="D16" s="6" t="s">
        <v>46</v>
      </c>
      <c r="E16" s="2">
        <v>1.2311951551509199E-13</v>
      </c>
      <c r="F16" s="6" t="s">
        <v>46</v>
      </c>
      <c r="G16" s="34">
        <v>7.6707380152521498E-14</v>
      </c>
      <c r="H16" s="34">
        <v>7.6707380152521498E-14</v>
      </c>
      <c r="I16" s="34">
        <v>7.6707380152521498E-14</v>
      </c>
    </row>
    <row r="17" spans="1:9">
      <c r="A17" s="5" t="s">
        <v>15</v>
      </c>
      <c r="B17" s="6">
        <v>-1.3405005E-13</v>
      </c>
      <c r="C17" s="6">
        <v>1.3405005E-13</v>
      </c>
      <c r="D17" s="6" t="s">
        <v>46</v>
      </c>
      <c r="E17" s="2">
        <v>1.2311951551509199E-13</v>
      </c>
      <c r="F17" s="6" t="s">
        <v>46</v>
      </c>
      <c r="G17" s="34">
        <v>6.2969977329661394E-14</v>
      </c>
      <c r="H17" s="34">
        <v>6.2969977329661394E-14</v>
      </c>
      <c r="I17" s="34">
        <v>6.2969977329661394E-14</v>
      </c>
    </row>
    <row r="18" spans="1:9">
      <c r="A18" s="5" t="s">
        <v>16</v>
      </c>
      <c r="B18" s="6">
        <v>-6.9854437700000006E-14</v>
      </c>
      <c r="C18" s="6">
        <v>6.9854437700000006E-14</v>
      </c>
      <c r="D18" s="6" t="s">
        <v>46</v>
      </c>
      <c r="E18" s="2">
        <v>6.2732101474056503E-14</v>
      </c>
      <c r="F18" s="6" t="s">
        <v>46</v>
      </c>
      <c r="G18" s="34">
        <v>4.6223677574697499E-14</v>
      </c>
      <c r="H18" s="34">
        <v>4.6223677574716097E-14</v>
      </c>
      <c r="I18" s="34">
        <v>4.6223677574697499E-14</v>
      </c>
    </row>
    <row r="19" spans="1:9">
      <c r="A19" s="5" t="s">
        <v>17</v>
      </c>
      <c r="B19" s="6">
        <v>-7.0255399200000003E-14</v>
      </c>
      <c r="C19" s="6">
        <v>7.0255399200000003E-14</v>
      </c>
      <c r="D19" s="6" t="s">
        <v>46</v>
      </c>
      <c r="E19" s="2">
        <v>6.2732101474056503E-14</v>
      </c>
      <c r="F19" s="6" t="s">
        <v>46</v>
      </c>
      <c r="G19" s="34">
        <v>4.0146794717985698E-14</v>
      </c>
      <c r="H19" s="34">
        <v>4.0146794717753098E-14</v>
      </c>
      <c r="I19" s="34">
        <v>4.0146794717985698E-14</v>
      </c>
    </row>
    <row r="20" spans="1:9">
      <c r="A20" s="3"/>
      <c r="B20" s="3"/>
      <c r="C20" s="3"/>
      <c r="D20" s="6" t="s">
        <v>46</v>
      </c>
      <c r="F20" s="6" t="s">
        <v>46</v>
      </c>
      <c r="G20" s="2"/>
    </row>
    <row r="21" spans="1:9" s="38" customFormat="1" ht="14">
      <c r="A21" s="37" t="s">
        <v>392</v>
      </c>
      <c r="B21" s="6">
        <v>-5.4391147600000002E-11</v>
      </c>
      <c r="C21" s="6">
        <v>5.4519426099999998E-11</v>
      </c>
      <c r="D21" s="6" t="s">
        <v>46</v>
      </c>
      <c r="E21" s="40">
        <v>5.2947863785930501E-11</v>
      </c>
      <c r="F21" s="6" t="s">
        <v>46</v>
      </c>
      <c r="G21" s="41"/>
      <c r="H21" s="42">
        <v>2.0769832226148501E-11</v>
      </c>
    </row>
    <row r="22" spans="1:9" s="38" customFormat="1" ht="14">
      <c r="A22" s="37" t="s">
        <v>393</v>
      </c>
      <c r="B22" s="6">
        <v>-4.67098106E-4</v>
      </c>
      <c r="C22" s="6">
        <v>4.67098106E-4</v>
      </c>
      <c r="D22" s="6" t="s">
        <v>46</v>
      </c>
      <c r="E22" s="39">
        <v>1.4002260446275999E-4</v>
      </c>
      <c r="F22" s="6" t="s">
        <v>46</v>
      </c>
      <c r="G22" s="41"/>
      <c r="H22" s="42">
        <v>3.3603159145042298E-7</v>
      </c>
    </row>
    <row r="23" spans="1:9" s="38" customFormat="1" ht="14">
      <c r="A23" s="37" t="s">
        <v>395</v>
      </c>
      <c r="B23" s="6">
        <v>-1.8245386899999999E-9</v>
      </c>
      <c r="C23" s="6">
        <v>1.8245386899999999E-9</v>
      </c>
      <c r="D23" s="6" t="s">
        <v>46</v>
      </c>
      <c r="E23" s="40">
        <v>1.8817888049653899E-9</v>
      </c>
      <c r="F23" s="6" t="s">
        <v>46</v>
      </c>
      <c r="G23" s="41"/>
      <c r="H23" s="42">
        <v>4.6004479412735E-10</v>
      </c>
    </row>
    <row r="24" spans="1:9" s="38" customFormat="1" ht="14">
      <c r="A24" s="37" t="s">
        <v>396</v>
      </c>
      <c r="B24" s="6">
        <v>-2.81667415E-9</v>
      </c>
      <c r="C24" s="6">
        <v>2.81667415E-9</v>
      </c>
      <c r="D24" s="6" t="s">
        <v>46</v>
      </c>
      <c r="E24" s="40">
        <v>2.89714467404457E-9</v>
      </c>
      <c r="F24" s="6" t="s">
        <v>46</v>
      </c>
      <c r="G24" s="41"/>
      <c r="H24" s="42">
        <v>5.85550740859162E-10</v>
      </c>
    </row>
    <row r="25" spans="1:9" s="38" customFormat="1" ht="14">
      <c r="A25" s="37" t="s">
        <v>397</v>
      </c>
      <c r="B25" s="6">
        <v>-1.2362547799999999E-9</v>
      </c>
      <c r="C25" s="6">
        <v>1.2362547799999999E-9</v>
      </c>
      <c r="D25" s="6" t="s">
        <v>46</v>
      </c>
      <c r="E25" s="40">
        <v>1.2661738232649799E-9</v>
      </c>
      <c r="F25" s="6" t="s">
        <v>46</v>
      </c>
      <c r="G25" s="41"/>
      <c r="H25" s="42">
        <v>3.3219937476099599E-10</v>
      </c>
    </row>
    <row r="26" spans="1:9">
      <c r="C26" s="3"/>
      <c r="G26" s="2"/>
    </row>
    <row r="27" spans="1:9">
      <c r="C27" s="3"/>
      <c r="G27" s="2"/>
    </row>
    <row r="28" spans="1:9" ht="18">
      <c r="A28" s="36" t="s">
        <v>532</v>
      </c>
      <c r="B28" s="2">
        <v>-4.0179592800000002E-8</v>
      </c>
      <c r="C28" s="52">
        <v>3.9753881299999997E-8</v>
      </c>
      <c r="D28" s="2">
        <f>MAX(ABS(B28),ABS(C28))</f>
        <v>4.0179592800000002E-8</v>
      </c>
      <c r="E28" s="2">
        <v>3.3544514633775102E-8</v>
      </c>
      <c r="G28" s="2"/>
      <c r="H28" s="2">
        <v>1.5976310142605501E-8</v>
      </c>
    </row>
    <row r="29" spans="1:9" ht="18">
      <c r="A29" s="36" t="s">
        <v>533</v>
      </c>
      <c r="B29" s="2">
        <v>-2.0886547000000001E-16</v>
      </c>
      <c r="C29" s="52">
        <v>2.0296634200000001E-16</v>
      </c>
      <c r="D29" s="2">
        <f t="shared" ref="D29:D31" si="0">MAX(ABS(B29),ABS(C29))</f>
        <v>2.0886547000000001E-16</v>
      </c>
      <c r="E29" s="2">
        <v>2.0792008887903301E-16</v>
      </c>
      <c r="G29" s="2"/>
      <c r="H29" s="2">
        <v>1.9784712658629301E-16</v>
      </c>
    </row>
    <row r="30" spans="1:9" ht="18">
      <c r="A30" s="36" t="s">
        <v>534</v>
      </c>
      <c r="B30" s="2">
        <v>-3.21520588E-13</v>
      </c>
      <c r="C30" s="52">
        <v>3.21520588E-13</v>
      </c>
      <c r="D30" s="2">
        <f t="shared" si="0"/>
        <v>3.21520588E-13</v>
      </c>
      <c r="E30" s="2">
        <v>3.2152058793144498E-13</v>
      </c>
      <c r="G30" s="2"/>
      <c r="H30" s="2">
        <v>3.2152058793144498E-13</v>
      </c>
    </row>
    <row r="31" spans="1:9" ht="18">
      <c r="A31" s="36" t="s">
        <v>535</v>
      </c>
      <c r="B31" s="2">
        <v>-4.2378415100000002E-16</v>
      </c>
      <c r="C31" s="52">
        <v>3.9813808199999999E-16</v>
      </c>
      <c r="D31" s="2">
        <f t="shared" si="0"/>
        <v>4.2378415100000002E-16</v>
      </c>
      <c r="E31" s="2">
        <v>4.7374242436954004E-16</v>
      </c>
      <c r="G31" s="2"/>
      <c r="H31" s="2">
        <v>4.6654735390765103E-16</v>
      </c>
    </row>
    <row r="32" spans="1:9">
      <c r="A32" s="3"/>
      <c r="B32" s="3"/>
      <c r="C32" s="3"/>
      <c r="G32" s="2"/>
    </row>
    <row r="33" spans="1:7">
      <c r="A33" s="3"/>
      <c r="B33" s="3"/>
      <c r="C33" s="3"/>
      <c r="G33" s="2"/>
    </row>
    <row r="34" spans="1:7">
      <c r="A34" s="3"/>
      <c r="B34" s="3"/>
      <c r="C34" s="3"/>
    </row>
    <row r="35" spans="1:7">
      <c r="A35" s="5" t="s">
        <v>20</v>
      </c>
      <c r="B35" t="s">
        <v>19</v>
      </c>
      <c r="C35" t="s">
        <v>21</v>
      </c>
      <c r="D35" t="s">
        <v>351</v>
      </c>
      <c r="E35" t="s">
        <v>352</v>
      </c>
    </row>
    <row r="36" spans="1:7" ht="18">
      <c r="A36" s="5"/>
      <c r="G36" s="36"/>
    </row>
    <row r="37" spans="1:7" ht="18">
      <c r="A37" s="5" t="s">
        <v>3</v>
      </c>
      <c r="B37">
        <v>5.29</v>
      </c>
      <c r="C37">
        <v>31.934999999999999</v>
      </c>
      <c r="D37">
        <v>22.606000000000002</v>
      </c>
      <c r="E37">
        <v>18.465</v>
      </c>
      <c r="G37" s="36"/>
    </row>
    <row r="38" spans="1:7" ht="18">
      <c r="A38" s="5" t="s">
        <v>4</v>
      </c>
      <c r="B38">
        <v>4.8460000000000001</v>
      </c>
      <c r="C38">
        <v>27.785</v>
      </c>
      <c r="D38">
        <v>18.861999999999998</v>
      </c>
      <c r="E38">
        <v>27.870999999999999</v>
      </c>
      <c r="G38" s="36"/>
    </row>
    <row r="39" spans="1:7" ht="18">
      <c r="A39" s="5" t="s">
        <v>5</v>
      </c>
      <c r="B39">
        <v>119.621</v>
      </c>
      <c r="C39">
        <v>732.74599999999998</v>
      </c>
      <c r="D39">
        <v>453.75400000000002</v>
      </c>
      <c r="E39">
        <v>309.28800000000001</v>
      </c>
      <c r="G39" s="36"/>
    </row>
    <row r="40" spans="1:7">
      <c r="A40" s="5" t="s">
        <v>6</v>
      </c>
      <c r="B40">
        <v>118.35899999999999</v>
      </c>
      <c r="C40">
        <v>679.60199999999998</v>
      </c>
      <c r="D40">
        <v>400.19600000000003</v>
      </c>
      <c r="E40">
        <v>287.22899999999998</v>
      </c>
    </row>
    <row r="41" spans="1:7">
      <c r="A41" s="5" t="s">
        <v>7</v>
      </c>
      <c r="B41">
        <v>6.444</v>
      </c>
      <c r="C41">
        <v>7.39</v>
      </c>
      <c r="D41">
        <v>7.625</v>
      </c>
      <c r="E41">
        <v>7.431</v>
      </c>
    </row>
    <row r="42" spans="1:7">
      <c r="A42" s="5" t="s">
        <v>8</v>
      </c>
      <c r="B42">
        <v>6.3040000000000003</v>
      </c>
      <c r="C42">
        <v>6.8570000000000002</v>
      </c>
      <c r="D42">
        <v>6.8310000000000004</v>
      </c>
      <c r="E42">
        <v>6.8650000000000002</v>
      </c>
    </row>
    <row r="43" spans="1:7">
      <c r="A43" s="5" t="s">
        <v>9</v>
      </c>
      <c r="B43">
        <v>2.843</v>
      </c>
      <c r="C43">
        <v>4.0750000000000002</v>
      </c>
      <c r="D43">
        <v>4.0720000000000001</v>
      </c>
      <c r="E43">
        <v>4.1909999999999998</v>
      </c>
    </row>
    <row r="44" spans="1:7">
      <c r="A44" s="5" t="s">
        <v>10</v>
      </c>
      <c r="B44">
        <v>0.46500000000000002</v>
      </c>
      <c r="C44">
        <v>0.60499999999999998</v>
      </c>
      <c r="D44">
        <v>0.63400000000000001</v>
      </c>
      <c r="E44">
        <v>0.64</v>
      </c>
    </row>
    <row r="45" spans="1:7">
      <c r="A45" s="5" t="s">
        <v>11</v>
      </c>
      <c r="B45">
        <v>1.085</v>
      </c>
      <c r="C45">
        <v>1.7030000000000001</v>
      </c>
      <c r="D45">
        <v>1.714</v>
      </c>
      <c r="E45">
        <v>1.7849999999999999</v>
      </c>
    </row>
    <row r="46" spans="1:7">
      <c r="A46" s="5" t="s">
        <v>12</v>
      </c>
      <c r="B46">
        <v>0.97399999999999998</v>
      </c>
      <c r="C46">
        <v>17.189</v>
      </c>
      <c r="D46">
        <v>17.516999999999999</v>
      </c>
      <c r="E46">
        <v>16.823</v>
      </c>
    </row>
    <row r="47" spans="1:7">
      <c r="A47" s="5" t="s">
        <v>13</v>
      </c>
      <c r="B47">
        <v>0.996</v>
      </c>
      <c r="C47">
        <v>2.5739999999999998</v>
      </c>
      <c r="D47">
        <v>2.4049999999999998</v>
      </c>
      <c r="E47">
        <v>2.3570000000000002</v>
      </c>
    </row>
    <row r="48" spans="1:7">
      <c r="A48" s="5" t="s">
        <v>14</v>
      </c>
      <c r="B48">
        <v>1.379</v>
      </c>
      <c r="C48">
        <v>6.2469999999999999</v>
      </c>
      <c r="D48">
        <v>6.0570000000000004</v>
      </c>
      <c r="E48">
        <v>5.8710000000000004</v>
      </c>
    </row>
    <row r="49" spans="1:5">
      <c r="A49" s="5" t="s">
        <v>15</v>
      </c>
      <c r="B49">
        <v>1.397</v>
      </c>
      <c r="C49">
        <v>2.5659999999999998</v>
      </c>
      <c r="D49">
        <v>2.3149999999999999</v>
      </c>
      <c r="E49">
        <v>2.234</v>
      </c>
    </row>
    <row r="50" spans="1:5">
      <c r="A50" s="5" t="s">
        <v>16</v>
      </c>
      <c r="B50">
        <v>1.1299999999999999</v>
      </c>
      <c r="C50">
        <v>15.073</v>
      </c>
      <c r="D50">
        <v>18.95</v>
      </c>
      <c r="E50">
        <v>15.042</v>
      </c>
    </row>
    <row r="51" spans="1:5">
      <c r="A51" s="5" t="s">
        <v>17</v>
      </c>
      <c r="B51">
        <v>1.1220000000000001</v>
      </c>
      <c r="C51">
        <v>10.757</v>
      </c>
      <c r="D51">
        <v>4.7240000000000002</v>
      </c>
      <c r="E51">
        <v>10.791</v>
      </c>
    </row>
    <row r="52" spans="1:5" ht="18">
      <c r="A52" s="36" t="s">
        <v>532</v>
      </c>
      <c r="B52">
        <v>3.6890000000000001</v>
      </c>
      <c r="C52">
        <v>25.553999999999998</v>
      </c>
    </row>
    <row r="53" spans="1:5" ht="18">
      <c r="A53" s="36" t="s">
        <v>533</v>
      </c>
      <c r="B53">
        <v>0.75600000000000001</v>
      </c>
      <c r="C53">
        <v>24.06</v>
      </c>
    </row>
    <row r="54" spans="1:5" ht="18">
      <c r="A54" s="36" t="s">
        <v>534</v>
      </c>
      <c r="B54">
        <v>0.1</v>
      </c>
      <c r="C54">
        <v>0.16500000000000001</v>
      </c>
    </row>
    <row r="55" spans="1:5" ht="18">
      <c r="A55" s="36" t="s">
        <v>535</v>
      </c>
      <c r="B55">
        <v>4.1520000000000001</v>
      </c>
      <c r="C55">
        <v>9.5090000000000003</v>
      </c>
    </row>
    <row r="57" spans="1:5" ht="18">
      <c r="A57" s="36" t="s">
        <v>392</v>
      </c>
      <c r="B57" s="43" t="s">
        <v>398</v>
      </c>
      <c r="C57" s="44" t="s">
        <v>408</v>
      </c>
    </row>
    <row r="58" spans="1:5" ht="18">
      <c r="A58" s="36" t="s">
        <v>399</v>
      </c>
      <c r="B58" s="43" t="s">
        <v>400</v>
      </c>
      <c r="C58" s="44">
        <v>400.72500000000002</v>
      </c>
    </row>
    <row r="59" spans="1:5" ht="18">
      <c r="A59" s="36" t="s">
        <v>394</v>
      </c>
      <c r="B59" s="43" t="s">
        <v>401</v>
      </c>
      <c r="C59" s="44" t="s">
        <v>409</v>
      </c>
    </row>
    <row r="60" spans="1:5" ht="18">
      <c r="A60" s="36" t="s">
        <v>402</v>
      </c>
      <c r="B60" s="43" t="s">
        <v>403</v>
      </c>
      <c r="C60" s="44" t="s">
        <v>410</v>
      </c>
    </row>
    <row r="61" spans="1:5" ht="18">
      <c r="A61" s="36" t="s">
        <v>404</v>
      </c>
      <c r="B61" s="43" t="s">
        <v>405</v>
      </c>
      <c r="C61" s="44" t="s">
        <v>411</v>
      </c>
    </row>
    <row r="62" spans="1:5" ht="18">
      <c r="A62" s="36" t="s">
        <v>406</v>
      </c>
      <c r="B62" s="43" t="s">
        <v>407</v>
      </c>
      <c r="C62" s="44" t="s">
        <v>412</v>
      </c>
    </row>
    <row r="65" spans="1:10">
      <c r="A65" s="5" t="s">
        <v>44</v>
      </c>
    </row>
    <row r="66" spans="1:10">
      <c r="A66" t="s">
        <v>3</v>
      </c>
      <c r="B66" s="5" t="s">
        <v>22</v>
      </c>
      <c r="G66" s="5" t="s">
        <v>3</v>
      </c>
      <c r="I66" t="s">
        <v>45</v>
      </c>
      <c r="J66">
        <v>31.934999999999999</v>
      </c>
    </row>
    <row r="67" spans="1:10">
      <c r="A67" t="s">
        <v>4</v>
      </c>
      <c r="B67" s="5" t="s">
        <v>24</v>
      </c>
      <c r="G67" s="5" t="s">
        <v>4</v>
      </c>
      <c r="I67" t="s">
        <v>45</v>
      </c>
      <c r="J67">
        <v>27.785</v>
      </c>
    </row>
    <row r="68" spans="1:10">
      <c r="A68" s="5" t="s">
        <v>23</v>
      </c>
      <c r="B68" s="5" t="s">
        <v>25</v>
      </c>
      <c r="G68" s="5" t="s">
        <v>5</v>
      </c>
      <c r="I68" t="s">
        <v>45</v>
      </c>
      <c r="J68">
        <v>732.74599999999998</v>
      </c>
    </row>
    <row r="69" spans="1:10">
      <c r="A69" t="s">
        <v>5</v>
      </c>
      <c r="B69" s="5" t="s">
        <v>26</v>
      </c>
      <c r="G69" s="5" t="s">
        <v>6</v>
      </c>
      <c r="I69" t="s">
        <v>45</v>
      </c>
      <c r="J69">
        <v>679.60199999999998</v>
      </c>
    </row>
    <row r="70" spans="1:10">
      <c r="A70" t="s">
        <v>6</v>
      </c>
      <c r="B70" s="5" t="s">
        <v>27</v>
      </c>
      <c r="G70" s="5" t="s">
        <v>7</v>
      </c>
      <c r="I70" t="s">
        <v>45</v>
      </c>
      <c r="J70">
        <v>7.39</v>
      </c>
    </row>
    <row r="71" spans="1:10">
      <c r="B71" s="5" t="s">
        <v>28</v>
      </c>
      <c r="G71" s="5" t="s">
        <v>8</v>
      </c>
      <c r="I71" t="s">
        <v>45</v>
      </c>
      <c r="J71">
        <v>6.8570000000000002</v>
      </c>
    </row>
    <row r="72" spans="1:10">
      <c r="A72" s="5" t="s">
        <v>7</v>
      </c>
      <c r="B72" s="5" t="s">
        <v>29</v>
      </c>
      <c r="G72" s="5" t="s">
        <v>9</v>
      </c>
      <c r="I72" t="s">
        <v>45</v>
      </c>
      <c r="J72">
        <v>4.0750000000000002</v>
      </c>
    </row>
    <row r="73" spans="1:10">
      <c r="A73" s="5" t="s">
        <v>8</v>
      </c>
      <c r="B73" s="5" t="s">
        <v>30</v>
      </c>
      <c r="G73" s="5" t="s">
        <v>10</v>
      </c>
      <c r="I73" t="s">
        <v>45</v>
      </c>
      <c r="J73">
        <v>0.60499999999999998</v>
      </c>
    </row>
    <row r="74" spans="1:10">
      <c r="B74" s="5" t="s">
        <v>31</v>
      </c>
      <c r="G74" s="5" t="s">
        <v>11</v>
      </c>
      <c r="I74" t="s">
        <v>45</v>
      </c>
      <c r="J74">
        <v>1.7030000000000001</v>
      </c>
    </row>
    <row r="75" spans="1:10">
      <c r="B75" s="5" t="s">
        <v>32</v>
      </c>
      <c r="G75" s="5" t="s">
        <v>12</v>
      </c>
      <c r="I75" t="s">
        <v>45</v>
      </c>
      <c r="J75">
        <v>17.189</v>
      </c>
    </row>
    <row r="76" spans="1:10">
      <c r="A76" s="5" t="s">
        <v>9</v>
      </c>
      <c r="B76" s="5" t="s">
        <v>33</v>
      </c>
      <c r="G76" s="5" t="s">
        <v>13</v>
      </c>
      <c r="I76" t="s">
        <v>45</v>
      </c>
      <c r="J76">
        <v>2.5739999999999998</v>
      </c>
    </row>
    <row r="77" spans="1:10">
      <c r="A77" s="5" t="s">
        <v>10</v>
      </c>
      <c r="B77" s="5" t="s">
        <v>34</v>
      </c>
      <c r="G77" s="5" t="s">
        <v>14</v>
      </c>
      <c r="I77" t="s">
        <v>45</v>
      </c>
      <c r="J77">
        <v>6.2469999999999999</v>
      </c>
    </row>
    <row r="78" spans="1:10">
      <c r="A78" s="5" t="s">
        <v>11</v>
      </c>
      <c r="B78" s="5" t="s">
        <v>35</v>
      </c>
      <c r="G78" s="5" t="s">
        <v>15</v>
      </c>
      <c r="I78" t="s">
        <v>45</v>
      </c>
      <c r="J78">
        <v>2.5659999999999998</v>
      </c>
    </row>
    <row r="79" spans="1:10">
      <c r="A79" s="5" t="s">
        <v>12</v>
      </c>
      <c r="B79" s="5" t="s">
        <v>36</v>
      </c>
      <c r="G79" s="5" t="s">
        <v>16</v>
      </c>
      <c r="I79" t="s">
        <v>45</v>
      </c>
      <c r="J79">
        <v>15.073</v>
      </c>
    </row>
    <row r="80" spans="1:10">
      <c r="A80" s="5" t="s">
        <v>13</v>
      </c>
      <c r="B80" s="5" t="s">
        <v>37</v>
      </c>
      <c r="G80" s="5" t="s">
        <v>17</v>
      </c>
      <c r="I80" t="s">
        <v>45</v>
      </c>
      <c r="J80">
        <v>10.757</v>
      </c>
    </row>
    <row r="81" spans="1:2">
      <c r="B81" s="5" t="s">
        <v>38</v>
      </c>
    </row>
    <row r="82" spans="1:2">
      <c r="A82" s="5" t="s">
        <v>14</v>
      </c>
      <c r="B82" s="5" t="s">
        <v>39</v>
      </c>
    </row>
    <row r="83" spans="1:2">
      <c r="A83" s="5" t="s">
        <v>15</v>
      </c>
      <c r="B83" s="5" t="s">
        <v>40</v>
      </c>
    </row>
    <row r="84" spans="1:2">
      <c r="B84" s="5" t="s">
        <v>41</v>
      </c>
    </row>
    <row r="85" spans="1:2">
      <c r="A85" s="5" t="s">
        <v>16</v>
      </c>
      <c r="B85" s="5" t="s">
        <v>42</v>
      </c>
    </row>
    <row r="86" spans="1:2">
      <c r="A86" s="5" t="s">
        <v>17</v>
      </c>
      <c r="B86" s="5" t="s">
        <v>40</v>
      </c>
    </row>
    <row r="87" spans="1:2">
      <c r="A87" s="5" t="s">
        <v>23</v>
      </c>
      <c r="B87" s="5" t="s">
        <v>43</v>
      </c>
    </row>
    <row r="90" spans="1:2">
      <c r="A90" t="s">
        <v>375</v>
      </c>
    </row>
    <row r="91" spans="1:2">
      <c r="A91" t="s">
        <v>3</v>
      </c>
    </row>
    <row r="92" spans="1:2">
      <c r="A92" s="5" t="s">
        <v>354</v>
      </c>
    </row>
    <row r="94" spans="1:2">
      <c r="A94" t="s">
        <v>4</v>
      </c>
    </row>
    <row r="95" spans="1:2">
      <c r="A95" t="s">
        <v>355</v>
      </c>
    </row>
    <row r="96" spans="1:2">
      <c r="A96" s="5" t="s">
        <v>356</v>
      </c>
    </row>
    <row r="98" spans="1:1">
      <c r="A98" t="s">
        <v>5</v>
      </c>
    </row>
    <row r="99" spans="1:1">
      <c r="A99" s="5" t="s">
        <v>357</v>
      </c>
    </row>
    <row r="101" spans="1:1">
      <c r="A101" t="s">
        <v>6</v>
      </c>
    </row>
    <row r="102" spans="1:1">
      <c r="A102" t="s">
        <v>358</v>
      </c>
    </row>
    <row r="103" spans="1:1">
      <c r="A103" s="5" t="s">
        <v>359</v>
      </c>
    </row>
    <row r="105" spans="1:1">
      <c r="A105" t="s">
        <v>7</v>
      </c>
    </row>
    <row r="106" spans="1:1">
      <c r="A106" s="5" t="s">
        <v>360</v>
      </c>
    </row>
    <row r="108" spans="1:1">
      <c r="A108" t="s">
        <v>8</v>
      </c>
    </row>
    <row r="109" spans="1:1">
      <c r="A109" t="s">
        <v>361</v>
      </c>
    </row>
    <row r="110" spans="1:1">
      <c r="A110" s="5" t="s">
        <v>362</v>
      </c>
    </row>
    <row r="111" spans="1:1">
      <c r="A111" t="s">
        <v>363</v>
      </c>
    </row>
    <row r="113" spans="1:1">
      <c r="A113" t="s">
        <v>9</v>
      </c>
    </row>
    <row r="114" spans="1:1">
      <c r="A114" t="s">
        <v>364</v>
      </c>
    </row>
    <row r="116" spans="1:1">
      <c r="A116" t="s">
        <v>10</v>
      </c>
    </row>
    <row r="117" spans="1:1">
      <c r="A117" t="s">
        <v>365</v>
      </c>
    </row>
    <row r="119" spans="1:1">
      <c r="A119" t="s">
        <v>11</v>
      </c>
    </row>
    <row r="120" spans="1:1">
      <c r="A120" t="s">
        <v>366</v>
      </c>
    </row>
    <row r="122" spans="1:1">
      <c r="A122" t="s">
        <v>12</v>
      </c>
    </row>
    <row r="123" spans="1:1">
      <c r="A123" t="s">
        <v>367</v>
      </c>
    </row>
    <row r="125" spans="1:1">
      <c r="A125" t="s">
        <v>13</v>
      </c>
    </row>
    <row r="126" spans="1:1">
      <c r="A126" t="s">
        <v>368</v>
      </c>
    </row>
    <row r="127" spans="1:1">
      <c r="A127" t="s">
        <v>369</v>
      </c>
    </row>
    <row r="129" spans="1:1">
      <c r="A129" t="s">
        <v>14</v>
      </c>
    </row>
    <row r="130" spans="1:1">
      <c r="A130" t="s">
        <v>370</v>
      </c>
    </row>
    <row r="132" spans="1:1">
      <c r="A132" t="s">
        <v>15</v>
      </c>
    </row>
    <row r="133" spans="1:1">
      <c r="A133" t="s">
        <v>371</v>
      </c>
    </row>
    <row r="134" spans="1:1">
      <c r="A134" t="s">
        <v>372</v>
      </c>
    </row>
    <row r="136" spans="1:1">
      <c r="A136" t="s">
        <v>16</v>
      </c>
    </row>
    <row r="137" spans="1:1">
      <c r="A137" t="s">
        <v>373</v>
      </c>
    </row>
    <row r="139" spans="1:1">
      <c r="A139" t="s">
        <v>17</v>
      </c>
    </row>
    <row r="140" spans="1:1">
      <c r="A140" t="s">
        <v>371</v>
      </c>
    </row>
    <row r="141" spans="1:1">
      <c r="A141" t="s">
        <v>374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zoomScale="125" zoomScaleNormal="125" zoomScalePageLayoutView="125" workbookViewId="0">
      <selection activeCell="A6" sqref="A6:A26"/>
    </sheetView>
  </sheetViews>
  <sheetFormatPr baseColWidth="10" defaultRowHeight="15" x14ac:dyDescent="0"/>
  <cols>
    <col min="1" max="1" width="21.5" customWidth="1"/>
    <col min="2" max="2" width="13" customWidth="1"/>
    <col min="3" max="3" width="17.1640625" customWidth="1"/>
    <col min="4" max="4" width="14.1640625" customWidth="1"/>
    <col min="5" max="5" width="24.1640625" customWidth="1"/>
    <col min="6" max="6" width="8.6640625" customWidth="1"/>
    <col min="7" max="7" width="28.83203125" customWidth="1"/>
    <col min="8" max="8" width="6.1640625" customWidth="1"/>
    <col min="9" max="9" width="8" customWidth="1"/>
    <col min="10" max="10" width="24.5" style="9" customWidth="1"/>
    <col min="11" max="11" width="5.83203125" style="9" customWidth="1"/>
    <col min="12" max="12" width="21.83203125" style="9" customWidth="1"/>
    <col min="13" max="13" width="10.83203125" style="9"/>
    <col min="14" max="14" width="21.83203125" customWidth="1"/>
  </cols>
  <sheetData>
    <row r="2" spans="1:16">
      <c r="J2" s="11"/>
    </row>
    <row r="3" spans="1:16">
      <c r="C3" s="8"/>
      <c r="D3" s="8"/>
      <c r="E3" s="8"/>
      <c r="G3" s="15" t="s">
        <v>205</v>
      </c>
      <c r="J3" s="10" t="s">
        <v>89</v>
      </c>
      <c r="N3" t="s">
        <v>89</v>
      </c>
      <c r="P3" t="s">
        <v>205</v>
      </c>
    </row>
    <row r="4" spans="1:16">
      <c r="C4" s="5" t="s">
        <v>90</v>
      </c>
      <c r="D4" s="5" t="s">
        <v>90</v>
      </c>
      <c r="E4" s="5" t="s">
        <v>19</v>
      </c>
      <c r="F4" s="5" t="s">
        <v>296</v>
      </c>
      <c r="G4" s="10" t="s">
        <v>21</v>
      </c>
      <c r="J4" s="10" t="s">
        <v>21</v>
      </c>
      <c r="N4" t="s">
        <v>206</v>
      </c>
    </row>
    <row r="5" spans="1:16">
      <c r="B5" s="5" t="s">
        <v>91</v>
      </c>
      <c r="C5" s="5" t="s">
        <v>92</v>
      </c>
      <c r="D5" s="5" t="s">
        <v>93</v>
      </c>
      <c r="E5" s="5"/>
      <c r="F5" s="8"/>
      <c r="H5" s="9"/>
      <c r="J5" s="12"/>
    </row>
    <row r="6" spans="1:16">
      <c r="A6" s="5" t="s">
        <v>94</v>
      </c>
      <c r="B6" s="5" t="s">
        <v>95</v>
      </c>
      <c r="C6" s="5" t="s">
        <v>96</v>
      </c>
      <c r="D6" s="5" t="s">
        <v>97</v>
      </c>
      <c r="E6" s="5" t="s">
        <v>98</v>
      </c>
      <c r="F6">
        <v>0.88300000000000001</v>
      </c>
      <c r="G6" s="5" t="s">
        <v>207</v>
      </c>
      <c r="H6">
        <v>0.93500000000000005</v>
      </c>
      <c r="J6" s="10" t="s">
        <v>99</v>
      </c>
      <c r="N6" s="5" t="s">
        <v>218</v>
      </c>
      <c r="P6" s="5" t="s">
        <v>258</v>
      </c>
    </row>
    <row r="7" spans="1:16">
      <c r="A7" s="5" t="s">
        <v>101</v>
      </c>
      <c r="B7" s="5" t="s">
        <v>95</v>
      </c>
      <c r="C7" s="5" t="s">
        <v>102</v>
      </c>
      <c r="D7" s="5" t="s">
        <v>103</v>
      </c>
      <c r="E7" s="5" t="s">
        <v>104</v>
      </c>
      <c r="F7">
        <v>2.7570000000000001</v>
      </c>
      <c r="G7" s="5" t="s">
        <v>208</v>
      </c>
      <c r="H7">
        <v>22.076000000000001</v>
      </c>
      <c r="J7" s="10" t="s">
        <v>106</v>
      </c>
      <c r="N7" s="7" t="s">
        <v>220</v>
      </c>
      <c r="P7" s="5" t="s">
        <v>260</v>
      </c>
    </row>
    <row r="8" spans="1:16">
      <c r="A8" s="5" t="s">
        <v>108</v>
      </c>
      <c r="B8" s="5" t="s">
        <v>95</v>
      </c>
      <c r="C8" s="5" t="s">
        <v>109</v>
      </c>
      <c r="D8" s="5" t="s">
        <v>110</v>
      </c>
      <c r="E8" s="5" t="s">
        <v>111</v>
      </c>
      <c r="F8">
        <v>5.5119999999999996</v>
      </c>
      <c r="G8" s="5" t="s">
        <v>113</v>
      </c>
      <c r="H8">
        <v>4.7560000000000002</v>
      </c>
      <c r="J8" s="13" t="s">
        <v>113</v>
      </c>
      <c r="N8" s="5" t="s">
        <v>222</v>
      </c>
      <c r="P8" s="5" t="s">
        <v>262</v>
      </c>
    </row>
    <row r="9" spans="1:16">
      <c r="A9" s="5" t="s">
        <v>115</v>
      </c>
      <c r="B9" s="5" t="s">
        <v>95</v>
      </c>
      <c r="C9" s="5" t="s">
        <v>109</v>
      </c>
      <c r="D9" s="5" t="s">
        <v>110</v>
      </c>
      <c r="E9" s="5" t="s">
        <v>116</v>
      </c>
      <c r="F9">
        <v>7.0839999999999996</v>
      </c>
      <c r="G9" s="5" t="s">
        <v>118</v>
      </c>
      <c r="H9">
        <v>7.2160000000000002</v>
      </c>
      <c r="J9" s="10" t="s">
        <v>118</v>
      </c>
      <c r="N9" s="7" t="s">
        <v>224</v>
      </c>
      <c r="P9" s="5" t="s">
        <v>264</v>
      </c>
    </row>
    <row r="10" spans="1:16">
      <c r="A10" s="5" t="s">
        <v>119</v>
      </c>
      <c r="B10" s="5" t="s">
        <v>95</v>
      </c>
      <c r="C10" s="5" t="s">
        <v>120</v>
      </c>
      <c r="D10" s="5" t="s">
        <v>121</v>
      </c>
      <c r="E10" s="5" t="s">
        <v>122</v>
      </c>
      <c r="F10">
        <v>13.945</v>
      </c>
      <c r="G10" s="5" t="s">
        <v>122</v>
      </c>
      <c r="H10">
        <v>16.507999999999999</v>
      </c>
      <c r="J10" s="13" t="s">
        <v>122</v>
      </c>
      <c r="N10" s="7" t="s">
        <v>122</v>
      </c>
      <c r="P10" s="5" t="s">
        <v>266</v>
      </c>
    </row>
    <row r="11" spans="1:16">
      <c r="A11" s="5" t="s">
        <v>125</v>
      </c>
      <c r="B11" s="5" t="s">
        <v>95</v>
      </c>
      <c r="C11" s="5" t="s">
        <v>126</v>
      </c>
      <c r="D11" s="5" t="s">
        <v>127</v>
      </c>
      <c r="E11" s="5" t="s">
        <v>128</v>
      </c>
      <c r="F11">
        <v>18.094000000000001</v>
      </c>
      <c r="G11" s="5" t="s">
        <v>128</v>
      </c>
      <c r="H11">
        <v>17.594999999999999</v>
      </c>
      <c r="J11" s="13" t="s">
        <v>128</v>
      </c>
      <c r="N11" s="7" t="s">
        <v>128</v>
      </c>
      <c r="P11" s="5" t="s">
        <v>268</v>
      </c>
    </row>
    <row r="12" spans="1:16">
      <c r="A12" s="5" t="s">
        <v>131</v>
      </c>
      <c r="B12" s="5" t="s">
        <v>132</v>
      </c>
      <c r="C12" s="5" t="s">
        <v>422</v>
      </c>
      <c r="D12" s="5" t="s">
        <v>423</v>
      </c>
      <c r="E12" s="5" t="s">
        <v>424</v>
      </c>
      <c r="F12">
        <v>2.694</v>
      </c>
      <c r="G12" s="5" t="s">
        <v>425</v>
      </c>
      <c r="H12">
        <v>4.0750000000000002</v>
      </c>
      <c r="J12" s="10" t="s">
        <v>133</v>
      </c>
      <c r="N12" s="7" t="s">
        <v>228</v>
      </c>
      <c r="P12" s="5" t="s">
        <v>228</v>
      </c>
    </row>
    <row r="13" spans="1:16">
      <c r="A13" s="5" t="s">
        <v>135</v>
      </c>
      <c r="B13" s="5" t="s">
        <v>136</v>
      </c>
      <c r="C13" s="5" t="s">
        <v>137</v>
      </c>
      <c r="D13" s="5" t="s">
        <v>138</v>
      </c>
      <c r="E13" s="5" t="s">
        <v>139</v>
      </c>
      <c r="F13">
        <v>44.826000000000001</v>
      </c>
      <c r="G13" s="5" t="s">
        <v>209</v>
      </c>
      <c r="H13">
        <v>54.308999999999997</v>
      </c>
      <c r="J13" s="10" t="s">
        <v>141</v>
      </c>
      <c r="N13" s="5" t="s">
        <v>230</v>
      </c>
      <c r="P13" s="5" t="s">
        <v>271</v>
      </c>
    </row>
    <row r="14" spans="1:16">
      <c r="A14" s="5" t="s">
        <v>143</v>
      </c>
      <c r="B14" s="5"/>
      <c r="C14" s="5" t="s">
        <v>144</v>
      </c>
      <c r="D14" s="5" t="s">
        <v>145</v>
      </c>
      <c r="E14" s="5" t="s">
        <v>146</v>
      </c>
      <c r="F14">
        <v>65.986000000000004</v>
      </c>
      <c r="G14" s="5" t="s">
        <v>210</v>
      </c>
      <c r="H14">
        <v>69.846999999999994</v>
      </c>
      <c r="J14" s="10" t="s">
        <v>148</v>
      </c>
      <c r="N14" s="5" t="s">
        <v>232</v>
      </c>
      <c r="P14" s="5" t="s">
        <v>273</v>
      </c>
    </row>
    <row r="15" spans="1:16">
      <c r="A15" s="5" t="s">
        <v>150</v>
      </c>
      <c r="B15" s="5" t="s">
        <v>151</v>
      </c>
      <c r="C15" s="5" t="s">
        <v>152</v>
      </c>
      <c r="D15" s="5" t="s">
        <v>153</v>
      </c>
      <c r="E15" s="5" t="s">
        <v>154</v>
      </c>
      <c r="F15">
        <v>13.526999999999999</v>
      </c>
      <c r="G15" s="5" t="s">
        <v>426</v>
      </c>
      <c r="H15" s="45">
        <v>54.308999999999997</v>
      </c>
      <c r="J15" s="10" t="s">
        <v>155</v>
      </c>
      <c r="N15" s="5" t="s">
        <v>234</v>
      </c>
      <c r="P15" s="5" t="s">
        <v>275</v>
      </c>
    </row>
    <row r="16" spans="1:16">
      <c r="A16" s="5" t="s">
        <v>156</v>
      </c>
      <c r="C16" s="5" t="s">
        <v>157</v>
      </c>
      <c r="D16" s="5" t="s">
        <v>158</v>
      </c>
      <c r="E16" s="5" t="s">
        <v>159</v>
      </c>
      <c r="F16">
        <v>19.132000000000001</v>
      </c>
      <c r="G16" s="5" t="s">
        <v>427</v>
      </c>
      <c r="H16">
        <v>20.042000000000002</v>
      </c>
      <c r="J16" s="10" t="s">
        <v>160</v>
      </c>
      <c r="N16" s="5" t="s">
        <v>236</v>
      </c>
      <c r="P16" s="5" t="s">
        <v>277</v>
      </c>
    </row>
    <row r="17" spans="1:16">
      <c r="A17" s="5" t="s">
        <v>162</v>
      </c>
      <c r="B17" s="5" t="s">
        <v>136</v>
      </c>
      <c r="C17" s="5" t="s">
        <v>428</v>
      </c>
      <c r="D17" s="5" t="s">
        <v>429</v>
      </c>
      <c r="E17" s="5" t="s">
        <v>430</v>
      </c>
      <c r="F17">
        <v>117.831</v>
      </c>
      <c r="G17" s="5" t="s">
        <v>431</v>
      </c>
      <c r="H17">
        <v>52.058</v>
      </c>
      <c r="J17" s="10" t="s">
        <v>164</v>
      </c>
      <c r="N17" s="5" t="s">
        <v>238</v>
      </c>
      <c r="P17" s="5" t="s">
        <v>279</v>
      </c>
    </row>
    <row r="18" spans="1:16">
      <c r="A18" s="5" t="s">
        <v>166</v>
      </c>
      <c r="B18" s="5"/>
      <c r="C18" s="5" t="s">
        <v>432</v>
      </c>
      <c r="D18" s="5" t="s">
        <v>433</v>
      </c>
      <c r="E18" s="5" t="s">
        <v>434</v>
      </c>
      <c r="F18">
        <v>220.03399999999999</v>
      </c>
      <c r="G18" s="5" t="s">
        <v>435</v>
      </c>
      <c r="H18">
        <v>73.841999999999999</v>
      </c>
      <c r="J18" s="10" t="s">
        <v>168</v>
      </c>
      <c r="N18" s="5" t="s">
        <v>240</v>
      </c>
      <c r="P18" s="5" t="s">
        <v>281</v>
      </c>
    </row>
    <row r="19" spans="1:16">
      <c r="A19" s="5" t="s">
        <v>170</v>
      </c>
      <c r="B19" s="5" t="s">
        <v>151</v>
      </c>
      <c r="C19" s="5" t="s">
        <v>436</v>
      </c>
      <c r="D19" s="5" t="s">
        <v>437</v>
      </c>
      <c r="E19" s="5" t="s">
        <v>438</v>
      </c>
      <c r="F19">
        <v>52.585999999999999</v>
      </c>
      <c r="G19" s="5" t="s">
        <v>439</v>
      </c>
      <c r="H19">
        <v>32.569000000000003</v>
      </c>
      <c r="J19" s="13" t="s">
        <v>172</v>
      </c>
      <c r="N19" s="5" t="s">
        <v>242</v>
      </c>
      <c r="P19" s="5" t="s">
        <v>283</v>
      </c>
    </row>
    <row r="20" spans="1:16">
      <c r="A20" s="5" t="s">
        <v>174</v>
      </c>
      <c r="B20" s="5"/>
      <c r="C20" s="5" t="s">
        <v>440</v>
      </c>
      <c r="D20" s="5" t="s">
        <v>441</v>
      </c>
      <c r="E20" s="5" t="s">
        <v>442</v>
      </c>
      <c r="F20">
        <v>73.144999999999996</v>
      </c>
      <c r="G20" s="5" t="s">
        <v>443</v>
      </c>
      <c r="H20">
        <v>24.817</v>
      </c>
      <c r="J20" s="13" t="s">
        <v>176</v>
      </c>
      <c r="N20" s="5" t="s">
        <v>244</v>
      </c>
      <c r="P20" s="5" t="s">
        <v>285</v>
      </c>
    </row>
    <row r="21" spans="1:16">
      <c r="A21" s="5" t="s">
        <v>177</v>
      </c>
      <c r="B21" s="5" t="s">
        <v>178</v>
      </c>
      <c r="C21" s="5" t="s">
        <v>179</v>
      </c>
      <c r="D21" s="5" t="s">
        <v>180</v>
      </c>
      <c r="E21" s="5" t="s">
        <v>181</v>
      </c>
      <c r="F21">
        <v>125.68300000000001</v>
      </c>
      <c r="G21" s="5" t="s">
        <v>182</v>
      </c>
      <c r="H21">
        <v>139.197</v>
      </c>
      <c r="J21" s="5" t="s">
        <v>182</v>
      </c>
      <c r="N21" s="5" t="s">
        <v>246</v>
      </c>
      <c r="P21" s="5" t="s">
        <v>287</v>
      </c>
    </row>
    <row r="22" spans="1:16">
      <c r="A22" s="5" t="s">
        <v>215</v>
      </c>
      <c r="B22" s="5"/>
      <c r="C22" s="5" t="s">
        <v>184</v>
      </c>
      <c r="D22" s="5" t="s">
        <v>185</v>
      </c>
      <c r="E22" s="5" t="s">
        <v>327</v>
      </c>
      <c r="F22">
        <v>161.054</v>
      </c>
      <c r="G22" s="5" t="s">
        <v>211</v>
      </c>
      <c r="H22">
        <v>235.57499999999999</v>
      </c>
      <c r="J22" s="5" t="s">
        <v>328</v>
      </c>
      <c r="N22" s="5" t="s">
        <v>248</v>
      </c>
      <c r="P22" s="5" t="s">
        <v>289</v>
      </c>
    </row>
    <row r="23" spans="1:16">
      <c r="A23" s="5" t="s">
        <v>186</v>
      </c>
      <c r="B23" s="5" t="s">
        <v>187</v>
      </c>
      <c r="C23" s="5" t="s">
        <v>188</v>
      </c>
      <c r="D23" s="5" t="s">
        <v>189</v>
      </c>
      <c r="E23" s="5" t="s">
        <v>190</v>
      </c>
      <c r="F23">
        <v>46.377000000000002</v>
      </c>
      <c r="G23" s="5" t="s">
        <v>191</v>
      </c>
      <c r="H23">
        <v>32.886000000000003</v>
      </c>
      <c r="J23" s="5" t="s">
        <v>191</v>
      </c>
      <c r="N23" s="5" t="s">
        <v>250</v>
      </c>
      <c r="P23" s="5" t="s">
        <v>291</v>
      </c>
    </row>
    <row r="24" spans="1:16">
      <c r="A24" s="5" t="s">
        <v>214</v>
      </c>
      <c r="B24" s="5"/>
      <c r="C24" s="5" t="s">
        <v>193</v>
      </c>
      <c r="D24" s="5" t="s">
        <v>194</v>
      </c>
      <c r="E24" s="5" t="s">
        <v>330</v>
      </c>
      <c r="F24">
        <v>38.354999999999997</v>
      </c>
      <c r="G24" s="5" t="s">
        <v>212</v>
      </c>
      <c r="H24">
        <v>26.498000000000001</v>
      </c>
      <c r="J24" s="5" t="s">
        <v>212</v>
      </c>
      <c r="N24" s="5" t="s">
        <v>252</v>
      </c>
      <c r="P24" s="5" t="s">
        <v>252</v>
      </c>
    </row>
    <row r="25" spans="1:16">
      <c r="A25" s="5" t="s">
        <v>195</v>
      </c>
      <c r="B25" s="5" t="s">
        <v>196</v>
      </c>
      <c r="C25" s="5" t="s">
        <v>197</v>
      </c>
      <c r="D25" s="5" t="s">
        <v>198</v>
      </c>
      <c r="E25" s="5" t="s">
        <v>199</v>
      </c>
      <c r="F25">
        <v>107.94499999999999</v>
      </c>
      <c r="G25" s="5" t="s">
        <v>200</v>
      </c>
      <c r="H25">
        <v>219.02699999999999</v>
      </c>
      <c r="J25" s="5" t="s">
        <v>200</v>
      </c>
      <c r="N25" s="5" t="s">
        <v>254</v>
      </c>
      <c r="P25" s="5" t="s">
        <v>254</v>
      </c>
    </row>
    <row r="26" spans="1:16">
      <c r="A26" s="5" t="s">
        <v>216</v>
      </c>
      <c r="C26" s="5" t="s">
        <v>202</v>
      </c>
      <c r="D26" s="5" t="s">
        <v>203</v>
      </c>
      <c r="E26" s="5" t="s">
        <v>332</v>
      </c>
      <c r="F26">
        <v>105.435</v>
      </c>
      <c r="G26" s="5" t="s">
        <v>213</v>
      </c>
      <c r="H26">
        <v>156.941</v>
      </c>
      <c r="J26" s="5" t="s">
        <v>213</v>
      </c>
      <c r="N26" s="5" t="s">
        <v>256</v>
      </c>
      <c r="P26" s="5" t="s">
        <v>256</v>
      </c>
    </row>
    <row r="28" spans="1:16">
      <c r="A28" s="5"/>
    </row>
    <row r="29" spans="1:16">
      <c r="A29" s="7" t="s">
        <v>322</v>
      </c>
      <c r="B29" t="s">
        <v>19</v>
      </c>
      <c r="C29" s="5" t="s">
        <v>323</v>
      </c>
      <c r="D29" s="5" t="s">
        <v>324</v>
      </c>
      <c r="E29" t="s">
        <v>325</v>
      </c>
      <c r="F29" t="s">
        <v>326</v>
      </c>
    </row>
    <row r="30" spans="1:16">
      <c r="A30" s="5" t="s">
        <v>94</v>
      </c>
      <c r="C30">
        <v>0.94399999999999995</v>
      </c>
      <c r="D30" s="10" t="s">
        <v>100</v>
      </c>
      <c r="E30" s="5" t="s">
        <v>259</v>
      </c>
      <c r="F30" s="5" t="s">
        <v>219</v>
      </c>
    </row>
    <row r="31" spans="1:16">
      <c r="A31" s="5" t="s">
        <v>101</v>
      </c>
      <c r="B31" s="5" t="s">
        <v>105</v>
      </c>
      <c r="C31">
        <v>22.036000000000001</v>
      </c>
      <c r="D31" s="10" t="s">
        <v>107</v>
      </c>
      <c r="E31" s="5" t="s">
        <v>261</v>
      </c>
      <c r="F31" s="5" t="s">
        <v>221</v>
      </c>
    </row>
    <row r="32" spans="1:16">
      <c r="A32" s="5" t="s">
        <v>108</v>
      </c>
      <c r="B32" s="5" t="s">
        <v>112</v>
      </c>
      <c r="C32" s="9" t="s">
        <v>217</v>
      </c>
      <c r="D32" s="13" t="s">
        <v>114</v>
      </c>
      <c r="E32" s="5" t="s">
        <v>263</v>
      </c>
      <c r="F32" s="5" t="s">
        <v>223</v>
      </c>
    </row>
    <row r="33" spans="1:11">
      <c r="A33" s="5" t="s">
        <v>115</v>
      </c>
      <c r="B33" s="5" t="s">
        <v>117</v>
      </c>
      <c r="C33">
        <v>7.21</v>
      </c>
      <c r="D33" s="10" t="s">
        <v>117</v>
      </c>
      <c r="E33" s="5" t="s">
        <v>265</v>
      </c>
      <c r="F33" s="5" t="s">
        <v>225</v>
      </c>
    </row>
    <row r="34" spans="1:11">
      <c r="A34" s="5" t="s">
        <v>119</v>
      </c>
      <c r="B34" s="7" t="s">
        <v>123</v>
      </c>
      <c r="C34" s="14">
        <v>16.373999999999999</v>
      </c>
      <c r="D34" s="13" t="s">
        <v>124</v>
      </c>
      <c r="E34" s="5" t="s">
        <v>267</v>
      </c>
      <c r="F34" s="5" t="s">
        <v>226</v>
      </c>
      <c r="J34" s="10"/>
      <c r="K34" s="2"/>
    </row>
    <row r="35" spans="1:11">
      <c r="A35" s="5" t="s">
        <v>125</v>
      </c>
      <c r="B35" s="7" t="s">
        <v>129</v>
      </c>
      <c r="C35" s="14">
        <v>17.587</v>
      </c>
      <c r="D35" s="13" t="s">
        <v>130</v>
      </c>
      <c r="E35" s="5" t="s">
        <v>269</v>
      </c>
      <c r="F35" s="5" t="s">
        <v>227</v>
      </c>
      <c r="J35" s="10"/>
    </row>
    <row r="36" spans="1:11">
      <c r="A36" s="5" t="s">
        <v>131</v>
      </c>
      <c r="B36" s="5" t="s">
        <v>105</v>
      </c>
      <c r="C36">
        <v>4.1319999999999997</v>
      </c>
      <c r="D36" s="10" t="s">
        <v>134</v>
      </c>
      <c r="E36" s="5" t="s">
        <v>270</v>
      </c>
      <c r="F36" s="5" t="s">
        <v>229</v>
      </c>
      <c r="J36" s="10"/>
    </row>
    <row r="37" spans="1:11">
      <c r="A37" s="5" t="s">
        <v>135</v>
      </c>
      <c r="B37" s="5" t="s">
        <v>140</v>
      </c>
      <c r="C37">
        <v>54.198</v>
      </c>
      <c r="D37" s="10" t="s">
        <v>142</v>
      </c>
      <c r="E37" s="5" t="s">
        <v>272</v>
      </c>
      <c r="F37" s="5" t="s">
        <v>231</v>
      </c>
      <c r="J37" s="10"/>
    </row>
    <row r="38" spans="1:11">
      <c r="A38" s="5" t="s">
        <v>143</v>
      </c>
      <c r="B38" s="5" t="s">
        <v>147</v>
      </c>
      <c r="C38">
        <v>69.700999999999993</v>
      </c>
      <c r="D38" s="10" t="s">
        <v>149</v>
      </c>
      <c r="E38" s="5" t="s">
        <v>274</v>
      </c>
      <c r="F38" s="5" t="s">
        <v>233</v>
      </c>
      <c r="J38" s="10"/>
    </row>
    <row r="39" spans="1:11">
      <c r="A39" s="5" t="s">
        <v>150</v>
      </c>
      <c r="B39" s="5" t="s">
        <v>123</v>
      </c>
      <c r="C39">
        <v>15.875</v>
      </c>
      <c r="D39" s="10" t="s">
        <v>107</v>
      </c>
      <c r="E39" s="5" t="s">
        <v>276</v>
      </c>
      <c r="F39" s="5" t="s">
        <v>235</v>
      </c>
      <c r="J39" s="10"/>
    </row>
    <row r="40" spans="1:11">
      <c r="A40" s="5" t="s">
        <v>156</v>
      </c>
      <c r="B40" s="5" t="s">
        <v>204</v>
      </c>
      <c r="C40">
        <v>20.058</v>
      </c>
      <c r="D40" s="10" t="s">
        <v>161</v>
      </c>
      <c r="E40" s="5" t="s">
        <v>278</v>
      </c>
      <c r="F40" s="5" t="s">
        <v>237</v>
      </c>
      <c r="J40" s="10"/>
    </row>
    <row r="41" spans="1:11">
      <c r="A41" s="5" t="s">
        <v>162</v>
      </c>
      <c r="B41" s="5" t="s">
        <v>163</v>
      </c>
      <c r="C41">
        <v>51.848999999999997</v>
      </c>
      <c r="D41" s="10" t="s">
        <v>165</v>
      </c>
      <c r="E41" s="5" t="s">
        <v>280</v>
      </c>
      <c r="F41" s="5" t="s">
        <v>239</v>
      </c>
      <c r="J41" s="10"/>
    </row>
    <row r="42" spans="1:11">
      <c r="A42" s="5" t="s">
        <v>166</v>
      </c>
      <c r="B42" s="5" t="s">
        <v>167</v>
      </c>
      <c r="C42">
        <v>76.778000000000006</v>
      </c>
      <c r="D42" s="10" t="s">
        <v>169</v>
      </c>
      <c r="E42" s="5" t="s">
        <v>282</v>
      </c>
      <c r="F42" s="5" t="s">
        <v>241</v>
      </c>
      <c r="J42" s="10"/>
      <c r="K42" s="2"/>
    </row>
    <row r="43" spans="1:11">
      <c r="A43" s="5" t="s">
        <v>170</v>
      </c>
      <c r="B43" s="5" t="s">
        <v>171</v>
      </c>
      <c r="C43">
        <v>35.076000000000001</v>
      </c>
      <c r="D43" s="13" t="s">
        <v>173</v>
      </c>
      <c r="E43" s="5" t="s">
        <v>284</v>
      </c>
      <c r="F43" s="5" t="s">
        <v>243</v>
      </c>
      <c r="J43" s="10"/>
    </row>
    <row r="44" spans="1:11">
      <c r="A44" s="5" t="s">
        <v>174</v>
      </c>
      <c r="B44" s="5" t="s">
        <v>175</v>
      </c>
      <c r="C44">
        <v>26.864000000000001</v>
      </c>
      <c r="D44" s="13" t="s">
        <v>124</v>
      </c>
      <c r="E44" s="5" t="s">
        <v>286</v>
      </c>
      <c r="F44" s="5" t="s">
        <v>245</v>
      </c>
      <c r="J44" s="10"/>
      <c r="K44" s="2"/>
    </row>
    <row r="45" spans="1:11">
      <c r="A45" s="5" t="s">
        <v>177</v>
      </c>
      <c r="C45">
        <v>138.98500000000001</v>
      </c>
      <c r="D45" s="5" t="s">
        <v>183</v>
      </c>
      <c r="E45" s="5" t="s">
        <v>288</v>
      </c>
      <c r="F45" s="5" t="s">
        <v>247</v>
      </c>
      <c r="J45" s="10"/>
    </row>
    <row r="46" spans="1:11">
      <c r="A46" s="5" t="s">
        <v>215</v>
      </c>
      <c r="B46" s="5">
        <v>163.55000000000001</v>
      </c>
      <c r="C46">
        <v>232.53299999999999</v>
      </c>
      <c r="D46" s="5" t="s">
        <v>329</v>
      </c>
      <c r="E46" s="5" t="s">
        <v>290</v>
      </c>
      <c r="F46" s="5" t="s">
        <v>249</v>
      </c>
      <c r="J46" s="10"/>
    </row>
    <row r="47" spans="1:11">
      <c r="A47" s="5" t="s">
        <v>186</v>
      </c>
      <c r="C47">
        <v>33.517000000000003</v>
      </c>
      <c r="D47" s="5" t="s">
        <v>192</v>
      </c>
      <c r="E47" s="5" t="s">
        <v>292</v>
      </c>
      <c r="F47" s="5" t="s">
        <v>251</v>
      </c>
      <c r="J47" s="10"/>
      <c r="K47" s="2"/>
    </row>
    <row r="48" spans="1:11">
      <c r="A48" s="5" t="s">
        <v>214</v>
      </c>
      <c r="B48" s="5">
        <v>45.777999999999999</v>
      </c>
      <c r="C48">
        <v>26.852</v>
      </c>
      <c r="D48" s="5" t="s">
        <v>331</v>
      </c>
      <c r="E48" s="5" t="s">
        <v>293</v>
      </c>
      <c r="F48" s="5" t="s">
        <v>253</v>
      </c>
      <c r="J48" s="10"/>
    </row>
    <row r="49" spans="1:11">
      <c r="A49" s="5" t="s">
        <v>195</v>
      </c>
      <c r="C49">
        <v>220.88300000000001</v>
      </c>
      <c r="D49" s="5" t="s">
        <v>201</v>
      </c>
      <c r="E49" s="5" t="s">
        <v>294</v>
      </c>
      <c r="F49" s="5" t="s">
        <v>255</v>
      </c>
      <c r="J49" s="10"/>
    </row>
    <row r="50" spans="1:11">
      <c r="A50" s="5" t="s">
        <v>216</v>
      </c>
      <c r="B50" s="5">
        <v>107.123</v>
      </c>
      <c r="C50">
        <v>159.78800000000001</v>
      </c>
      <c r="D50" s="5" t="s">
        <v>333</v>
      </c>
      <c r="E50" s="5" t="s">
        <v>295</v>
      </c>
      <c r="F50" s="5" t="s">
        <v>257</v>
      </c>
      <c r="J50" s="10"/>
    </row>
    <row r="51" spans="1:11">
      <c r="C51" s="2"/>
      <c r="J51" s="10"/>
    </row>
    <row r="52" spans="1:11">
      <c r="C52" s="2"/>
      <c r="J52" s="10"/>
      <c r="K52" s="2"/>
    </row>
    <row r="53" spans="1:11">
      <c r="J53" s="10"/>
    </row>
    <row r="54" spans="1:11">
      <c r="J54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46"/>
  <sheetViews>
    <sheetView topLeftCell="A8" zoomScale="125" zoomScaleNormal="125" zoomScalePageLayoutView="125" workbookViewId="0">
      <selection activeCell="F23" sqref="F23"/>
    </sheetView>
  </sheetViews>
  <sheetFormatPr baseColWidth="10" defaultRowHeight="15" x14ac:dyDescent="0"/>
  <cols>
    <col min="1" max="1" width="28" customWidth="1"/>
    <col min="2" max="2" width="47.6640625" customWidth="1"/>
    <col min="3" max="3" width="23.6640625" customWidth="1"/>
    <col min="4" max="4" width="54.33203125" customWidth="1"/>
    <col min="6" max="6" width="84.1640625" customWidth="1"/>
  </cols>
  <sheetData>
    <row r="5" spans="1:17">
      <c r="A5" s="16" t="s">
        <v>47</v>
      </c>
      <c r="B5" s="17" t="s">
        <v>48</v>
      </c>
      <c r="C5" s="17" t="s">
        <v>296</v>
      </c>
      <c r="D5" s="17" t="s">
        <v>49</v>
      </c>
      <c r="E5" s="17" t="s">
        <v>296</v>
      </c>
      <c r="F5" s="17" t="s">
        <v>50</v>
      </c>
      <c r="G5" s="17" t="s">
        <v>51</v>
      </c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>
      <c r="A6" s="5" t="s">
        <v>52</v>
      </c>
      <c r="B6" s="5" t="s">
        <v>53</v>
      </c>
      <c r="C6" s="5" t="s">
        <v>297</v>
      </c>
      <c r="D6" s="5" t="s">
        <v>54</v>
      </c>
      <c r="E6" s="5" t="s">
        <v>298</v>
      </c>
      <c r="F6" s="5" t="s">
        <v>55</v>
      </c>
      <c r="G6" s="5" t="s">
        <v>56</v>
      </c>
    </row>
    <row r="7" spans="1:17" ht="25">
      <c r="A7" s="5" t="s">
        <v>57</v>
      </c>
      <c r="B7" s="5" t="s">
        <v>389</v>
      </c>
      <c r="C7" s="37" t="s">
        <v>388</v>
      </c>
      <c r="D7" s="5" t="s">
        <v>390</v>
      </c>
      <c r="E7" s="37" t="s">
        <v>391</v>
      </c>
      <c r="F7" s="35" t="s">
        <v>387</v>
      </c>
      <c r="G7" s="5" t="s">
        <v>386</v>
      </c>
    </row>
    <row r="8" spans="1:17">
      <c r="A8" s="5" t="s">
        <v>299</v>
      </c>
      <c r="B8" s="5" t="s">
        <v>300</v>
      </c>
      <c r="C8" s="5"/>
      <c r="D8" s="5"/>
      <c r="E8" s="5"/>
      <c r="F8" s="35"/>
      <c r="G8" s="5"/>
    </row>
    <row r="9" spans="1:17" ht="16" thickBot="1">
      <c r="B9" s="5"/>
    </row>
    <row r="10" spans="1:17" ht="16" thickBot="1">
      <c r="A10" s="33" t="s">
        <v>346</v>
      </c>
      <c r="B10" s="33" t="s">
        <v>347</v>
      </c>
    </row>
    <row r="11" spans="1:17" ht="16" thickBot="1">
      <c r="A11" s="33" t="s">
        <v>348</v>
      </c>
      <c r="B11" s="33" t="s">
        <v>349</v>
      </c>
    </row>
    <row r="13" spans="1:17">
      <c r="A13" s="16" t="s">
        <v>58</v>
      </c>
      <c r="B13" s="17" t="s">
        <v>48</v>
      </c>
      <c r="C13" s="17" t="s">
        <v>296</v>
      </c>
      <c r="D13" s="17" t="s">
        <v>59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ht="73">
      <c r="A14" s="35" t="s">
        <v>381</v>
      </c>
      <c r="B14" s="5" t="s">
        <v>384</v>
      </c>
      <c r="C14" s="5" t="s">
        <v>385</v>
      </c>
      <c r="D14" s="5"/>
      <c r="E14" s="5"/>
      <c r="F14" s="35" t="s">
        <v>383</v>
      </c>
      <c r="G14" s="5" t="s">
        <v>382</v>
      </c>
    </row>
    <row r="15" spans="1:17" ht="73">
      <c r="A15" s="5" t="s">
        <v>376</v>
      </c>
      <c r="B15" s="5" t="s">
        <v>379</v>
      </c>
      <c r="C15" s="5" t="s">
        <v>377</v>
      </c>
      <c r="D15" s="5"/>
      <c r="E15" s="5"/>
      <c r="F15" s="35" t="s">
        <v>378</v>
      </c>
      <c r="G15" s="5" t="s">
        <v>380</v>
      </c>
    </row>
    <row r="16" spans="1:17">
      <c r="A16" s="5" t="s">
        <v>90</v>
      </c>
      <c r="B16" s="5" t="s">
        <v>301</v>
      </c>
    </row>
    <row r="19" spans="1:17">
      <c r="A19" s="16" t="s">
        <v>60</v>
      </c>
      <c r="B19" s="17" t="s">
        <v>48</v>
      </c>
      <c r="C19" s="17" t="s">
        <v>296</v>
      </c>
      <c r="D19" s="17" t="s">
        <v>49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>
      <c r="A20" s="5" t="s">
        <v>61</v>
      </c>
      <c r="B20" s="5" t="s">
        <v>62</v>
      </c>
      <c r="C20" s="5" t="s">
        <v>302</v>
      </c>
      <c r="D20" s="5" t="s">
        <v>63</v>
      </c>
      <c r="E20" s="5" t="s">
        <v>303</v>
      </c>
      <c r="F20" s="5">
        <v>0.99900199602817696</v>
      </c>
      <c r="G20" s="5" t="s">
        <v>64</v>
      </c>
    </row>
    <row r="21" spans="1:17">
      <c r="A21" s="5" t="s">
        <v>65</v>
      </c>
      <c r="B21" s="5" t="s">
        <v>66</v>
      </c>
      <c r="C21" s="5" t="s">
        <v>304</v>
      </c>
      <c r="D21" s="5" t="s">
        <v>67</v>
      </c>
      <c r="E21" s="5" t="s">
        <v>305</v>
      </c>
      <c r="F21" s="5">
        <v>0.99900199602817696</v>
      </c>
      <c r="G21" s="5" t="s">
        <v>68</v>
      </c>
    </row>
    <row r="22" spans="1:17">
      <c r="A22" s="5" t="s">
        <v>299</v>
      </c>
      <c r="B22" s="6" t="s">
        <v>306</v>
      </c>
      <c r="C22" s="5"/>
      <c r="D22" s="5" t="s">
        <v>307</v>
      </c>
    </row>
    <row r="23" spans="1:17">
      <c r="A23" s="5" t="s">
        <v>308</v>
      </c>
      <c r="B23" s="5" t="s">
        <v>309</v>
      </c>
      <c r="C23" s="5"/>
      <c r="D23" s="5" t="s">
        <v>310</v>
      </c>
    </row>
    <row r="24" spans="1:17">
      <c r="A24" s="7"/>
      <c r="B24" s="5"/>
      <c r="C24" s="5"/>
      <c r="D24" s="5"/>
      <c r="E24" s="5"/>
      <c r="F24" s="5"/>
      <c r="G24" s="5"/>
    </row>
    <row r="25" spans="1:17">
      <c r="A25" s="7" t="s">
        <v>413</v>
      </c>
      <c r="B25" s="5"/>
      <c r="C25" s="5"/>
      <c r="D25" s="5"/>
      <c r="E25" s="5"/>
      <c r="F25" s="5"/>
      <c r="G25" s="5"/>
    </row>
    <row r="26" spans="1:17">
      <c r="A26" s="5" t="s">
        <v>61</v>
      </c>
      <c r="B26" s="35" t="s">
        <v>414</v>
      </c>
      <c r="C26" s="37" t="s">
        <v>419</v>
      </c>
      <c r="D26" s="5" t="s">
        <v>63</v>
      </c>
      <c r="E26" s="37" t="s">
        <v>417</v>
      </c>
      <c r="F26" s="5" t="s">
        <v>420</v>
      </c>
      <c r="G26" s="5"/>
    </row>
    <row r="27" spans="1:17">
      <c r="A27" s="5" t="s">
        <v>65</v>
      </c>
      <c r="B27" s="5" t="s">
        <v>415</v>
      </c>
      <c r="C27" s="37" t="s">
        <v>418</v>
      </c>
      <c r="D27" s="5" t="s">
        <v>67</v>
      </c>
      <c r="E27" s="37" t="s">
        <v>416</v>
      </c>
      <c r="F27" s="5" t="s">
        <v>421</v>
      </c>
      <c r="G27" s="5"/>
    </row>
    <row r="28" spans="1:17">
      <c r="A28" s="7"/>
      <c r="B28" s="5"/>
      <c r="C28" s="5"/>
      <c r="D28" s="5"/>
      <c r="E28" s="5"/>
      <c r="F28" s="5"/>
      <c r="G28" s="5"/>
    </row>
    <row r="29" spans="1:17">
      <c r="A29" s="7"/>
      <c r="B29" s="5"/>
      <c r="C29" s="5"/>
      <c r="D29" s="5"/>
      <c r="E29" s="5"/>
      <c r="F29" s="5"/>
      <c r="G29" s="5"/>
    </row>
    <row r="30" spans="1:17">
      <c r="A30" s="16" t="s">
        <v>69</v>
      </c>
      <c r="B30" s="17" t="s">
        <v>70</v>
      </c>
      <c r="C30" s="17"/>
      <c r="D30" s="17" t="s">
        <v>48</v>
      </c>
      <c r="E30" s="17"/>
      <c r="F30" s="17" t="s">
        <v>50</v>
      </c>
      <c r="G30" s="17" t="s">
        <v>51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5" t="s">
        <v>71</v>
      </c>
      <c r="B31" s="5" t="s">
        <v>72</v>
      </c>
      <c r="C31" s="5" t="s">
        <v>311</v>
      </c>
      <c r="D31" s="5" t="s">
        <v>73</v>
      </c>
      <c r="E31" s="5" t="s">
        <v>312</v>
      </c>
      <c r="F31" s="5" t="s">
        <v>74</v>
      </c>
      <c r="G31" s="5" t="s">
        <v>75</v>
      </c>
    </row>
    <row r="32" spans="1:17">
      <c r="A32" s="5" t="s">
        <v>76</v>
      </c>
      <c r="B32" s="5" t="s">
        <v>77</v>
      </c>
      <c r="C32" s="5" t="s">
        <v>313</v>
      </c>
      <c r="D32" s="5" t="s">
        <v>78</v>
      </c>
      <c r="E32" s="5" t="s">
        <v>314</v>
      </c>
      <c r="F32" s="5" t="s">
        <v>74</v>
      </c>
      <c r="G32" s="5" t="s">
        <v>75</v>
      </c>
    </row>
    <row r="34" spans="1:17">
      <c r="A34" s="5" t="s">
        <v>315</v>
      </c>
      <c r="B34" s="5" t="s">
        <v>316</v>
      </c>
      <c r="C34" s="5"/>
      <c r="D34" s="5" t="s">
        <v>317</v>
      </c>
    </row>
    <row r="35" spans="1:17">
      <c r="A35" s="5" t="s">
        <v>318</v>
      </c>
      <c r="B35" s="5" t="s">
        <v>319</v>
      </c>
      <c r="C35" s="5"/>
      <c r="D35" s="5" t="s">
        <v>320</v>
      </c>
    </row>
    <row r="38" spans="1:17">
      <c r="A38" s="16" t="s">
        <v>321</v>
      </c>
      <c r="B38" s="17" t="s">
        <v>296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1:17">
      <c r="B39" s="5">
        <v>4.7549999999999999</v>
      </c>
    </row>
    <row r="40" spans="1:17">
      <c r="A40" s="5"/>
      <c r="B40" s="5"/>
      <c r="C40" s="5"/>
      <c r="D40" s="5"/>
    </row>
    <row r="41" spans="1:17">
      <c r="A41" s="5"/>
      <c r="B41" s="5"/>
      <c r="C41" s="5"/>
      <c r="D41" s="5"/>
    </row>
    <row r="42" spans="1:17">
      <c r="A42" s="5" t="s">
        <v>79</v>
      </c>
      <c r="B42" s="5" t="s">
        <v>48</v>
      </c>
      <c r="C42" s="5"/>
      <c r="D42" s="5" t="s">
        <v>49</v>
      </c>
    </row>
    <row r="43" spans="1:17">
      <c r="A43" s="5" t="s">
        <v>80</v>
      </c>
    </row>
    <row r="44" spans="1:17">
      <c r="A44" s="5" t="s">
        <v>81</v>
      </c>
      <c r="B44" s="5" t="s">
        <v>82</v>
      </c>
      <c r="E44" s="5"/>
      <c r="F44" s="5" t="s">
        <v>83</v>
      </c>
      <c r="G44" s="5" t="s">
        <v>84</v>
      </c>
    </row>
    <row r="45" spans="1:17">
      <c r="E45" s="5"/>
      <c r="F45" s="5"/>
    </row>
    <row r="46" spans="1:17">
      <c r="A46" s="5" t="s">
        <v>85</v>
      </c>
      <c r="B46" s="5" t="s">
        <v>86</v>
      </c>
      <c r="E46" s="5"/>
      <c r="F46" s="5" t="s">
        <v>87</v>
      </c>
      <c r="G46" s="5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25" zoomScaleNormal="125" zoomScalePageLayoutView="125" workbookViewId="0">
      <selection activeCell="C54" sqref="C54"/>
    </sheetView>
  </sheetViews>
  <sheetFormatPr baseColWidth="10" defaultRowHeight="15" x14ac:dyDescent="0"/>
  <cols>
    <col min="1" max="1" width="24" customWidth="1"/>
    <col min="2" max="2" width="5.6640625" customWidth="1"/>
    <col min="3" max="3" width="23.5" customWidth="1"/>
    <col min="4" max="4" width="6.5" customWidth="1"/>
    <col min="5" max="5" width="27.83203125" style="21" customWidth="1"/>
    <col min="6" max="6" width="8.33203125" style="21" customWidth="1"/>
    <col min="7" max="7" width="28" style="21" customWidth="1"/>
  </cols>
  <sheetData>
    <row r="1" spans="1:8">
      <c r="G1" s="22" t="s">
        <v>205</v>
      </c>
    </row>
    <row r="2" spans="1:8">
      <c r="G2" s="19" t="s">
        <v>21</v>
      </c>
    </row>
    <row r="3" spans="1:8">
      <c r="A3" t="s">
        <v>0</v>
      </c>
      <c r="B3" t="s">
        <v>46</v>
      </c>
      <c r="C3" t="s">
        <v>90</v>
      </c>
      <c r="D3" t="s">
        <v>46</v>
      </c>
      <c r="E3" s="19" t="s">
        <v>19</v>
      </c>
      <c r="F3" s="19" t="s">
        <v>46</v>
      </c>
      <c r="G3" s="21" t="s">
        <v>334</v>
      </c>
      <c r="H3" t="s">
        <v>341</v>
      </c>
    </row>
    <row r="4" spans="1:8">
      <c r="A4" s="5" t="s">
        <v>94</v>
      </c>
      <c r="B4" s="5" t="s">
        <v>46</v>
      </c>
      <c r="C4" s="2">
        <v>3.4499999999999998E-5</v>
      </c>
      <c r="D4" s="5" t="s">
        <v>46</v>
      </c>
      <c r="E4" s="20">
        <v>2.3463675225944801E-5</v>
      </c>
      <c r="F4" s="5" t="s">
        <v>46</v>
      </c>
      <c r="G4" s="19">
        <v>3.40100000019269E-5</v>
      </c>
      <c r="H4" t="s">
        <v>341</v>
      </c>
    </row>
    <row r="5" spans="1:8">
      <c r="A5" s="5" t="s">
        <v>101</v>
      </c>
      <c r="B5" s="5" t="s">
        <v>46</v>
      </c>
      <c r="C5">
        <v>3.9399999999999998E-2</v>
      </c>
      <c r="D5" s="5" t="s">
        <v>46</v>
      </c>
      <c r="E5" s="23">
        <v>2.3650000000000001E-2</v>
      </c>
      <c r="F5" s="5" t="s">
        <v>46</v>
      </c>
      <c r="G5" s="23">
        <v>2.3818140389820799E-2</v>
      </c>
      <c r="H5" t="s">
        <v>341</v>
      </c>
    </row>
    <row r="6" spans="1:8">
      <c r="A6" s="5" t="s">
        <v>115</v>
      </c>
      <c r="B6" s="5" t="s">
        <v>46</v>
      </c>
      <c r="C6">
        <v>0.42899999999999999</v>
      </c>
      <c r="D6" s="5" t="s">
        <v>46</v>
      </c>
      <c r="E6" s="20">
        <v>1.3081000000000001E-9</v>
      </c>
      <c r="F6" s="5" t="s">
        <v>46</v>
      </c>
      <c r="G6" s="19">
        <v>1.3129999999999999E-9</v>
      </c>
      <c r="H6" t="s">
        <v>341</v>
      </c>
    </row>
    <row r="7" spans="1:8">
      <c r="A7" s="5" t="s">
        <v>119</v>
      </c>
      <c r="B7" s="5" t="s">
        <v>46</v>
      </c>
      <c r="C7">
        <v>12.01</v>
      </c>
      <c r="D7" s="5" t="s">
        <v>46</v>
      </c>
      <c r="E7" s="20">
        <v>1.4989999999999999E-15</v>
      </c>
      <c r="F7" s="5" t="s">
        <v>46</v>
      </c>
      <c r="G7" s="20">
        <v>1.4989999999999999E-15</v>
      </c>
      <c r="H7" t="s">
        <v>341</v>
      </c>
    </row>
    <row r="8" spans="1:8">
      <c r="A8" s="5" t="s">
        <v>131</v>
      </c>
      <c r="B8" s="5" t="s">
        <v>46</v>
      </c>
      <c r="C8">
        <v>2.9689999999999999</v>
      </c>
      <c r="D8" s="5" t="s">
        <v>46</v>
      </c>
      <c r="E8" s="28">
        <v>1.982</v>
      </c>
      <c r="F8" s="5" t="s">
        <v>46</v>
      </c>
      <c r="G8" s="25">
        <v>0.99080000000000001</v>
      </c>
      <c r="H8" t="s">
        <v>341</v>
      </c>
    </row>
    <row r="9" spans="1:8">
      <c r="A9" s="5" t="s">
        <v>135</v>
      </c>
      <c r="B9" s="5" t="s">
        <v>46</v>
      </c>
      <c r="C9">
        <v>10.61</v>
      </c>
      <c r="D9" s="5" t="s">
        <v>46</v>
      </c>
      <c r="E9" s="28">
        <v>3.218</v>
      </c>
      <c r="F9" s="5" t="s">
        <v>46</v>
      </c>
      <c r="G9" s="26">
        <v>0.25480000000000003</v>
      </c>
      <c r="H9" t="s">
        <v>341</v>
      </c>
    </row>
    <row r="10" spans="1:8">
      <c r="A10" s="5" t="s">
        <v>143</v>
      </c>
      <c r="B10" s="5" t="s">
        <v>46</v>
      </c>
      <c r="C10">
        <v>11.25</v>
      </c>
      <c r="D10" s="5" t="s">
        <v>46</v>
      </c>
      <c r="E10" s="28">
        <v>3.226</v>
      </c>
      <c r="F10" s="5" t="s">
        <v>46</v>
      </c>
      <c r="G10" s="26">
        <v>0.29039999999999999</v>
      </c>
      <c r="H10" t="s">
        <v>341</v>
      </c>
    </row>
    <row r="11" spans="1:8">
      <c r="A11" s="5" t="s">
        <v>335</v>
      </c>
      <c r="B11" s="5" t="s">
        <v>46</v>
      </c>
      <c r="C11">
        <v>0.63219999999999998</v>
      </c>
      <c r="D11" s="5" t="s">
        <v>46</v>
      </c>
      <c r="E11" s="20">
        <v>9.1950000000000005E-16</v>
      </c>
      <c r="F11" s="5" t="s">
        <v>46</v>
      </c>
      <c r="G11" s="19">
        <v>1.094E-15</v>
      </c>
      <c r="H11" t="s">
        <v>341</v>
      </c>
    </row>
    <row r="12" spans="1:8">
      <c r="A12" s="5" t="s">
        <v>336</v>
      </c>
      <c r="B12" s="5" t="s">
        <v>46</v>
      </c>
      <c r="C12">
        <v>0.77810000000000001</v>
      </c>
      <c r="D12" s="5" t="s">
        <v>46</v>
      </c>
      <c r="E12" s="24">
        <v>5.5829999999999998E-2</v>
      </c>
      <c r="F12" s="5" t="s">
        <v>46</v>
      </c>
      <c r="G12" s="23">
        <v>8.5538185100000705E-2</v>
      </c>
      <c r="H12" t="s">
        <v>341</v>
      </c>
    </row>
    <row r="13" spans="1:8">
      <c r="A13" s="5" t="s">
        <v>162</v>
      </c>
      <c r="B13" s="5" t="s">
        <v>46</v>
      </c>
      <c r="C13">
        <v>2263.5</v>
      </c>
      <c r="D13" s="5" t="s">
        <v>46</v>
      </c>
      <c r="E13" s="29">
        <v>704.12923018018</v>
      </c>
      <c r="F13" s="5" t="s">
        <v>46</v>
      </c>
      <c r="G13" s="27">
        <v>6.32</v>
      </c>
      <c r="H13" t="s">
        <v>341</v>
      </c>
    </row>
    <row r="14" spans="1:8">
      <c r="A14" s="5" t="s">
        <v>166</v>
      </c>
      <c r="B14" s="5" t="s">
        <v>46</v>
      </c>
      <c r="C14">
        <v>2399.1</v>
      </c>
      <c r="D14" s="5" t="s">
        <v>46</v>
      </c>
      <c r="E14" s="29">
        <v>710.18380618018</v>
      </c>
      <c r="F14" s="5" t="s">
        <v>46</v>
      </c>
      <c r="G14" s="30">
        <v>32.509948799999997</v>
      </c>
      <c r="H14" t="s">
        <v>341</v>
      </c>
    </row>
    <row r="15" spans="1:8">
      <c r="A15" s="5" t="s">
        <v>337</v>
      </c>
      <c r="B15" s="5" t="s">
        <v>46</v>
      </c>
      <c r="C15">
        <v>304.95</v>
      </c>
      <c r="D15" s="5" t="s">
        <v>46</v>
      </c>
      <c r="E15" s="29">
        <v>186.906858477546</v>
      </c>
      <c r="F15" s="5" t="s">
        <v>46</v>
      </c>
      <c r="G15" s="30">
        <v>36.65</v>
      </c>
      <c r="H15" t="s">
        <v>341</v>
      </c>
    </row>
    <row r="16" spans="1:8">
      <c r="A16" s="5" t="s">
        <v>338</v>
      </c>
      <c r="B16" s="5" t="s">
        <v>46</v>
      </c>
      <c r="C16">
        <v>331.9</v>
      </c>
      <c r="D16" s="5" t="s">
        <v>46</v>
      </c>
      <c r="E16" s="29">
        <v>193.651861277546</v>
      </c>
      <c r="F16" s="5" t="s">
        <v>46</v>
      </c>
      <c r="G16" s="30">
        <v>48.633827600000302</v>
      </c>
      <c r="H16" t="s">
        <v>341</v>
      </c>
    </row>
    <row r="17" spans="1:8">
      <c r="A17" s="5" t="s">
        <v>177</v>
      </c>
      <c r="B17" s="5" t="s">
        <v>46</v>
      </c>
      <c r="C17">
        <v>25.4</v>
      </c>
      <c r="D17" s="5" t="s">
        <v>46</v>
      </c>
      <c r="E17" s="31">
        <v>10.906168461556</v>
      </c>
      <c r="F17" s="5" t="s">
        <v>46</v>
      </c>
      <c r="G17" s="26">
        <v>0.17018370000000099</v>
      </c>
      <c r="H17" t="s">
        <v>341</v>
      </c>
    </row>
    <row r="18" spans="1:8">
      <c r="A18" s="5" t="s">
        <v>339</v>
      </c>
      <c r="B18" s="5" t="s">
        <v>46</v>
      </c>
      <c r="C18">
        <v>5.73</v>
      </c>
      <c r="D18" s="5" t="s">
        <v>46</v>
      </c>
      <c r="E18" s="28">
        <v>4.2547463609266201</v>
      </c>
      <c r="F18" s="5" t="s">
        <v>46</v>
      </c>
      <c r="G18" s="25">
        <v>0.21211170000000301</v>
      </c>
      <c r="H18" t="s">
        <v>341</v>
      </c>
    </row>
    <row r="19" spans="1:8">
      <c r="A19" s="5" t="s">
        <v>340</v>
      </c>
      <c r="B19" s="5" t="s">
        <v>46</v>
      </c>
      <c r="C19">
        <v>15.32</v>
      </c>
      <c r="D19" s="5" t="s">
        <v>46</v>
      </c>
      <c r="E19" s="28">
        <v>3.82161608134887</v>
      </c>
      <c r="F19" s="5" t="s">
        <v>46</v>
      </c>
      <c r="G19" s="28">
        <v>1.35808825</v>
      </c>
      <c r="H19" t="s">
        <v>341</v>
      </c>
    </row>
    <row r="25" spans="1:8">
      <c r="A25" s="5" t="s">
        <v>108</v>
      </c>
      <c r="B25" s="5"/>
      <c r="C25">
        <v>0.42899999999999999</v>
      </c>
      <c r="E25" s="19" t="s">
        <v>111</v>
      </c>
      <c r="F25" s="19"/>
      <c r="G25" s="20" t="s">
        <v>113</v>
      </c>
    </row>
    <row r="26" spans="1:8">
      <c r="A26" s="5" t="s">
        <v>125</v>
      </c>
      <c r="B26" s="5"/>
      <c r="C26">
        <v>19.800000099999998</v>
      </c>
      <c r="E26" s="20" t="s">
        <v>128</v>
      </c>
      <c r="F26" s="20"/>
      <c r="G26" s="20" t="s">
        <v>128</v>
      </c>
    </row>
    <row r="27" spans="1:8">
      <c r="A27" s="5" t="s">
        <v>215</v>
      </c>
      <c r="B27" s="5"/>
      <c r="C27">
        <v>26.915087</v>
      </c>
      <c r="E27" s="19">
        <v>10.942496296887599</v>
      </c>
      <c r="F27" s="19"/>
      <c r="G27" s="19">
        <v>0.37776145449495302</v>
      </c>
    </row>
    <row r="28" spans="1:8">
      <c r="A28" s="5" t="s">
        <v>214</v>
      </c>
      <c r="B28" s="5"/>
      <c r="C28">
        <v>6.1569667199999998</v>
      </c>
      <c r="E28" s="19">
        <v>4.0475447417912997</v>
      </c>
      <c r="F28" s="19"/>
      <c r="G28" s="19">
        <v>0.459289814400001</v>
      </c>
    </row>
    <row r="29" spans="1:8">
      <c r="A29" s="5" t="s">
        <v>216</v>
      </c>
      <c r="B29" s="5"/>
      <c r="C29">
        <v>16.844046599999999</v>
      </c>
      <c r="E29" s="19">
        <v>4.2755468922358597</v>
      </c>
      <c r="F29" s="19"/>
      <c r="G29" s="19">
        <v>1.7256532144132699</v>
      </c>
    </row>
    <row r="33" spans="1:6">
      <c r="A33" s="5"/>
      <c r="B33" s="5" t="s">
        <v>46</v>
      </c>
      <c r="C33" s="5" t="s">
        <v>19</v>
      </c>
      <c r="D33" s="5" t="s">
        <v>46</v>
      </c>
      <c r="E33" s="10" t="s">
        <v>21</v>
      </c>
      <c r="F33" s="21" t="s">
        <v>341</v>
      </c>
    </row>
    <row r="34" spans="1:6">
      <c r="A34" s="5" t="s">
        <v>94</v>
      </c>
      <c r="B34" s="5" t="s">
        <v>46</v>
      </c>
      <c r="C34" s="49">
        <v>0.88300000000000001</v>
      </c>
      <c r="D34" s="5" t="s">
        <v>46</v>
      </c>
      <c r="E34" s="49">
        <v>0.93500000000000005</v>
      </c>
      <c r="F34" s="21" t="s">
        <v>341</v>
      </c>
    </row>
    <row r="35" spans="1:6">
      <c r="A35" s="5" t="s">
        <v>101</v>
      </c>
      <c r="B35" s="5" t="s">
        <v>46</v>
      </c>
      <c r="C35" s="49">
        <v>2.7570000000000001</v>
      </c>
      <c r="D35" s="5" t="s">
        <v>46</v>
      </c>
      <c r="E35" s="49">
        <v>22.076000000000001</v>
      </c>
      <c r="F35" s="21" t="s">
        <v>341</v>
      </c>
    </row>
    <row r="36" spans="1:6">
      <c r="A36" s="5" t="s">
        <v>108</v>
      </c>
      <c r="B36" s="5" t="s">
        <v>46</v>
      </c>
      <c r="C36" s="49">
        <v>5.5119999999999996</v>
      </c>
      <c r="D36" s="5" t="s">
        <v>46</v>
      </c>
      <c r="E36" s="49">
        <v>4.7560000000000002</v>
      </c>
      <c r="F36" s="21" t="s">
        <v>341</v>
      </c>
    </row>
    <row r="37" spans="1:6">
      <c r="A37" s="5" t="s">
        <v>115</v>
      </c>
      <c r="B37" s="5" t="s">
        <v>46</v>
      </c>
      <c r="C37" s="49">
        <v>7.0839999999999996</v>
      </c>
      <c r="D37" s="5" t="s">
        <v>46</v>
      </c>
      <c r="E37" s="49">
        <v>7.2160000000000002</v>
      </c>
      <c r="F37" s="21" t="s">
        <v>341</v>
      </c>
    </row>
    <row r="38" spans="1:6">
      <c r="A38" s="5" t="s">
        <v>119</v>
      </c>
      <c r="B38" s="5" t="s">
        <v>46</v>
      </c>
      <c r="C38" s="49">
        <v>13.945</v>
      </c>
      <c r="D38" s="5" t="s">
        <v>46</v>
      </c>
      <c r="E38" s="49">
        <v>16.507999999999999</v>
      </c>
      <c r="F38" s="21" t="s">
        <v>341</v>
      </c>
    </row>
    <row r="39" spans="1:6">
      <c r="A39" s="5" t="s">
        <v>125</v>
      </c>
      <c r="B39" s="5" t="s">
        <v>46</v>
      </c>
      <c r="C39" s="49">
        <v>18.094000000000001</v>
      </c>
      <c r="D39" s="5" t="s">
        <v>46</v>
      </c>
      <c r="E39" s="49">
        <v>17.594999999999999</v>
      </c>
      <c r="F39" s="21" t="s">
        <v>341</v>
      </c>
    </row>
    <row r="40" spans="1:6">
      <c r="A40" s="5" t="s">
        <v>131</v>
      </c>
      <c r="B40" s="5" t="s">
        <v>46</v>
      </c>
      <c r="C40" s="49">
        <v>2.694</v>
      </c>
      <c r="D40" s="5" t="s">
        <v>46</v>
      </c>
      <c r="E40" s="49">
        <v>4.0750000000000002</v>
      </c>
      <c r="F40" s="21" t="s">
        <v>341</v>
      </c>
    </row>
    <row r="41" spans="1:6">
      <c r="A41" s="5" t="s">
        <v>135</v>
      </c>
      <c r="B41" s="5" t="s">
        <v>46</v>
      </c>
      <c r="C41" s="49">
        <v>44.826000000000001</v>
      </c>
      <c r="D41" s="5" t="s">
        <v>46</v>
      </c>
      <c r="E41" s="49">
        <v>54.308999999999997</v>
      </c>
      <c r="F41" s="21" t="s">
        <v>341</v>
      </c>
    </row>
    <row r="42" spans="1:6">
      <c r="A42" s="5" t="s">
        <v>143</v>
      </c>
      <c r="B42" s="5" t="s">
        <v>46</v>
      </c>
      <c r="C42" s="49">
        <v>65.986000000000004</v>
      </c>
      <c r="D42" s="5" t="s">
        <v>46</v>
      </c>
      <c r="E42" s="49">
        <v>69.846999999999994</v>
      </c>
      <c r="F42" s="21" t="s">
        <v>341</v>
      </c>
    </row>
    <row r="43" spans="1:6">
      <c r="A43" s="5" t="s">
        <v>150</v>
      </c>
      <c r="B43" s="5" t="s">
        <v>46</v>
      </c>
      <c r="C43" s="49">
        <v>13.526999999999999</v>
      </c>
      <c r="D43" s="5" t="s">
        <v>46</v>
      </c>
      <c r="E43" s="50">
        <v>54.308999999999997</v>
      </c>
      <c r="F43" s="21" t="s">
        <v>341</v>
      </c>
    </row>
    <row r="44" spans="1:6">
      <c r="A44" s="5" t="s">
        <v>156</v>
      </c>
      <c r="B44" s="5" t="s">
        <v>46</v>
      </c>
      <c r="C44" s="49">
        <v>19.132000000000001</v>
      </c>
      <c r="D44" s="5" t="s">
        <v>46</v>
      </c>
      <c r="E44" s="49">
        <v>20.042000000000002</v>
      </c>
      <c r="F44" s="21" t="s">
        <v>341</v>
      </c>
    </row>
    <row r="45" spans="1:6">
      <c r="A45" s="5" t="s">
        <v>162</v>
      </c>
      <c r="B45" s="5" t="s">
        <v>46</v>
      </c>
      <c r="C45" s="49">
        <v>117.831</v>
      </c>
      <c r="D45" s="5" t="s">
        <v>46</v>
      </c>
      <c r="E45" s="49">
        <v>52.058</v>
      </c>
      <c r="F45" s="21" t="s">
        <v>341</v>
      </c>
    </row>
    <row r="46" spans="1:6">
      <c r="A46" s="5" t="s">
        <v>166</v>
      </c>
      <c r="B46" s="5" t="s">
        <v>46</v>
      </c>
      <c r="C46" s="49">
        <v>220.03399999999999</v>
      </c>
      <c r="D46" s="5" t="s">
        <v>46</v>
      </c>
      <c r="E46" s="49">
        <v>73.841999999999999</v>
      </c>
      <c r="F46" s="21" t="s">
        <v>341</v>
      </c>
    </row>
    <row r="47" spans="1:6">
      <c r="A47" s="5" t="s">
        <v>170</v>
      </c>
      <c r="B47" s="5" t="s">
        <v>46</v>
      </c>
      <c r="C47" s="49">
        <v>52.585999999999999</v>
      </c>
      <c r="D47" s="5" t="s">
        <v>46</v>
      </c>
      <c r="E47" s="49">
        <v>32.569000000000003</v>
      </c>
      <c r="F47" s="21" t="s">
        <v>341</v>
      </c>
    </row>
    <row r="48" spans="1:6">
      <c r="A48" s="5" t="s">
        <v>174</v>
      </c>
      <c r="B48" s="5" t="s">
        <v>46</v>
      </c>
      <c r="C48" s="49">
        <v>73.144999999999996</v>
      </c>
      <c r="D48" s="5" t="s">
        <v>46</v>
      </c>
      <c r="E48" s="49">
        <v>24.817</v>
      </c>
      <c r="F48" s="21" t="s">
        <v>341</v>
      </c>
    </row>
    <row r="49" spans="1:6">
      <c r="A49" s="5" t="s">
        <v>177</v>
      </c>
      <c r="B49" s="5" t="s">
        <v>46</v>
      </c>
      <c r="C49" s="49">
        <v>125.68300000000001</v>
      </c>
      <c r="D49" s="5" t="s">
        <v>46</v>
      </c>
      <c r="E49" s="49">
        <v>139.197</v>
      </c>
      <c r="F49" s="21" t="s">
        <v>341</v>
      </c>
    </row>
    <row r="50" spans="1:6">
      <c r="A50" s="5" t="s">
        <v>215</v>
      </c>
      <c r="B50" s="5" t="s">
        <v>46</v>
      </c>
      <c r="C50" s="49">
        <v>161.054</v>
      </c>
      <c r="D50" s="5" t="s">
        <v>46</v>
      </c>
      <c r="E50" s="49">
        <v>235.57499999999999</v>
      </c>
      <c r="F50" s="21" t="s">
        <v>341</v>
      </c>
    </row>
    <row r="51" spans="1:6">
      <c r="A51" s="5" t="s">
        <v>186</v>
      </c>
      <c r="B51" s="5" t="s">
        <v>46</v>
      </c>
      <c r="C51" s="49">
        <v>46.377000000000002</v>
      </c>
      <c r="D51" s="5" t="s">
        <v>46</v>
      </c>
      <c r="E51" s="49">
        <v>32.886000000000003</v>
      </c>
      <c r="F51" s="21" t="s">
        <v>341</v>
      </c>
    </row>
    <row r="52" spans="1:6">
      <c r="A52" s="5" t="s">
        <v>214</v>
      </c>
      <c r="B52" s="5" t="s">
        <v>46</v>
      </c>
      <c r="C52" s="49">
        <v>38.354999999999997</v>
      </c>
      <c r="D52" s="5" t="s">
        <v>46</v>
      </c>
      <c r="E52" s="49">
        <v>26.498000000000001</v>
      </c>
      <c r="F52" s="21" t="s">
        <v>341</v>
      </c>
    </row>
    <row r="53" spans="1:6">
      <c r="A53" s="5" t="s">
        <v>195</v>
      </c>
      <c r="B53" s="5" t="s">
        <v>46</v>
      </c>
      <c r="C53" s="49">
        <v>107.94499999999999</v>
      </c>
      <c r="D53" s="5" t="s">
        <v>46</v>
      </c>
      <c r="E53" s="49">
        <v>219.02699999999999</v>
      </c>
      <c r="F53" s="21" t="s">
        <v>341</v>
      </c>
    </row>
    <row r="54" spans="1:6">
      <c r="A54" s="5" t="s">
        <v>216</v>
      </c>
      <c r="B54" s="5" t="s">
        <v>46</v>
      </c>
      <c r="C54" s="49">
        <v>105.435</v>
      </c>
      <c r="D54" s="5" t="s">
        <v>46</v>
      </c>
      <c r="E54" s="49">
        <v>156.941</v>
      </c>
      <c r="F54" s="21" t="s">
        <v>341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B3" sqref="B3:B4"/>
    </sheetView>
  </sheetViews>
  <sheetFormatPr baseColWidth="10" defaultRowHeight="15" x14ac:dyDescent="0"/>
  <cols>
    <col min="2" max="2" width="72.5" customWidth="1"/>
  </cols>
  <sheetData>
    <row r="2" spans="1:5" ht="16" thickBot="1"/>
    <row r="3" spans="1:5" ht="17" thickBot="1">
      <c r="A3" s="1" t="s">
        <v>342</v>
      </c>
      <c r="B3" s="1" t="s">
        <v>343</v>
      </c>
      <c r="C3" s="1"/>
      <c r="D3" s="1"/>
      <c r="E3" s="1"/>
    </row>
    <row r="4" spans="1:5" ht="17" thickBot="1">
      <c r="A4" s="1" t="s">
        <v>344</v>
      </c>
      <c r="B4" s="1" t="s">
        <v>345</v>
      </c>
      <c r="C4" s="32"/>
      <c r="D4" s="32"/>
      <c r="E4" s="3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A3" sqref="A3:E19"/>
    </sheetView>
  </sheetViews>
  <sheetFormatPr baseColWidth="10" defaultRowHeight="15" x14ac:dyDescent="0"/>
  <cols>
    <col min="1" max="2" width="19.6640625" customWidth="1"/>
    <col min="5" max="5" width="26" customWidth="1"/>
    <col min="6" max="6" width="33" customWidth="1"/>
  </cols>
  <sheetData>
    <row r="3" spans="1:5">
      <c r="A3" s="5" t="s">
        <v>20</v>
      </c>
      <c r="B3" s="5" t="s">
        <v>46</v>
      </c>
      <c r="C3" t="s">
        <v>19</v>
      </c>
      <c r="D3" t="s">
        <v>46</v>
      </c>
      <c r="E3" t="s">
        <v>21</v>
      </c>
    </row>
    <row r="4" spans="1:5">
      <c r="A4" s="5"/>
      <c r="B4" s="5"/>
    </row>
    <row r="5" spans="1:5">
      <c r="A5" s="5" t="s">
        <v>3</v>
      </c>
      <c r="B5" s="5" t="s">
        <v>46</v>
      </c>
      <c r="C5">
        <v>5.29</v>
      </c>
      <c r="D5" s="5" t="s">
        <v>46</v>
      </c>
      <c r="E5">
        <v>22.606000000000002</v>
      </c>
    </row>
    <row r="6" spans="1:5">
      <c r="A6" s="5" t="s">
        <v>4</v>
      </c>
      <c r="B6" s="5" t="s">
        <v>46</v>
      </c>
      <c r="C6">
        <v>4.8460000000000001</v>
      </c>
      <c r="D6" s="5" t="s">
        <v>46</v>
      </c>
      <c r="E6">
        <v>18.861999999999998</v>
      </c>
    </row>
    <row r="7" spans="1:5">
      <c r="A7" s="5" t="s">
        <v>5</v>
      </c>
      <c r="B7" s="5" t="s">
        <v>46</v>
      </c>
      <c r="C7">
        <v>119.621</v>
      </c>
      <c r="D7" s="5" t="s">
        <v>46</v>
      </c>
      <c r="E7">
        <v>453.75400000000002</v>
      </c>
    </row>
    <row r="8" spans="1:5">
      <c r="A8" s="5" t="s">
        <v>6</v>
      </c>
      <c r="B8" s="5" t="s">
        <v>46</v>
      </c>
      <c r="C8">
        <v>118.35899999999999</v>
      </c>
      <c r="D8" s="5" t="s">
        <v>46</v>
      </c>
      <c r="E8">
        <v>400.19600000000003</v>
      </c>
    </row>
    <row r="9" spans="1:5">
      <c r="A9" s="5" t="s">
        <v>7</v>
      </c>
      <c r="B9" s="5" t="s">
        <v>46</v>
      </c>
      <c r="C9">
        <v>6.444</v>
      </c>
      <c r="D9" s="5" t="s">
        <v>46</v>
      </c>
      <c r="E9">
        <v>7.625</v>
      </c>
    </row>
    <row r="10" spans="1:5">
      <c r="A10" s="5" t="s">
        <v>8</v>
      </c>
      <c r="B10" s="5" t="s">
        <v>46</v>
      </c>
      <c r="C10">
        <v>6.3040000000000003</v>
      </c>
      <c r="D10" s="5" t="s">
        <v>46</v>
      </c>
      <c r="E10">
        <v>6.8310000000000004</v>
      </c>
    </row>
    <row r="11" spans="1:5">
      <c r="A11" s="5" t="s">
        <v>9</v>
      </c>
      <c r="B11" s="5" t="s">
        <v>46</v>
      </c>
      <c r="C11">
        <v>2.843</v>
      </c>
      <c r="D11" s="5" t="s">
        <v>46</v>
      </c>
      <c r="E11">
        <v>4.0720000000000001</v>
      </c>
    </row>
    <row r="12" spans="1:5">
      <c r="A12" s="5" t="s">
        <v>10</v>
      </c>
      <c r="B12" s="5" t="s">
        <v>46</v>
      </c>
      <c r="C12">
        <v>0.46500000000000002</v>
      </c>
      <c r="D12" s="5" t="s">
        <v>46</v>
      </c>
      <c r="E12">
        <v>0.63400000000000001</v>
      </c>
    </row>
    <row r="13" spans="1:5">
      <c r="A13" s="5" t="s">
        <v>11</v>
      </c>
      <c r="B13" s="5" t="s">
        <v>46</v>
      </c>
      <c r="C13">
        <v>1.085</v>
      </c>
      <c r="D13" s="5" t="s">
        <v>46</v>
      </c>
      <c r="E13">
        <v>1.714</v>
      </c>
    </row>
    <row r="14" spans="1:5">
      <c r="A14" s="5" t="s">
        <v>12</v>
      </c>
      <c r="B14" s="5" t="s">
        <v>46</v>
      </c>
      <c r="C14">
        <v>0.97399999999999998</v>
      </c>
      <c r="D14" s="5" t="s">
        <v>46</v>
      </c>
      <c r="E14">
        <v>17.516999999999999</v>
      </c>
    </row>
    <row r="15" spans="1:5">
      <c r="A15" s="5" t="s">
        <v>13</v>
      </c>
      <c r="B15" s="5" t="s">
        <v>46</v>
      </c>
      <c r="C15">
        <v>0.996</v>
      </c>
      <c r="D15" s="5" t="s">
        <v>46</v>
      </c>
      <c r="E15">
        <v>2.4049999999999998</v>
      </c>
    </row>
    <row r="16" spans="1:5">
      <c r="A16" s="5" t="s">
        <v>14</v>
      </c>
      <c r="B16" s="5" t="s">
        <v>46</v>
      </c>
      <c r="C16">
        <v>1.379</v>
      </c>
      <c r="D16" s="5" t="s">
        <v>46</v>
      </c>
      <c r="E16">
        <v>6.0570000000000004</v>
      </c>
    </row>
    <row r="17" spans="1:5">
      <c r="A17" s="5" t="s">
        <v>15</v>
      </c>
      <c r="B17" s="5" t="s">
        <v>46</v>
      </c>
      <c r="C17">
        <v>1.397</v>
      </c>
      <c r="D17" s="5" t="s">
        <v>46</v>
      </c>
      <c r="E17">
        <v>2.3149999999999999</v>
      </c>
    </row>
    <row r="18" spans="1:5">
      <c r="A18" s="5" t="s">
        <v>16</v>
      </c>
      <c r="B18" s="5" t="s">
        <v>46</v>
      </c>
      <c r="C18">
        <v>1.1299999999999999</v>
      </c>
      <c r="D18" s="5" t="s">
        <v>46</v>
      </c>
      <c r="E18">
        <v>18.95</v>
      </c>
    </row>
    <row r="19" spans="1:5">
      <c r="A19" s="5" t="s">
        <v>17</v>
      </c>
      <c r="B19" s="5" t="s">
        <v>46</v>
      </c>
      <c r="C19">
        <v>1.1220000000000001</v>
      </c>
      <c r="D19" s="5" t="s">
        <v>46</v>
      </c>
      <c r="E19">
        <v>4.7240000000000002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opLeftCell="B1" workbookViewId="0">
      <selection activeCell="I25" sqref="I25"/>
    </sheetView>
  </sheetViews>
  <sheetFormatPr baseColWidth="10" defaultRowHeight="15" x14ac:dyDescent="0"/>
  <cols>
    <col min="1" max="1" width="15.33203125" customWidth="1"/>
    <col min="2" max="2" width="47.5" customWidth="1"/>
    <col min="3" max="3" width="18.83203125" customWidth="1"/>
    <col min="4" max="4" width="38.83203125" customWidth="1"/>
  </cols>
  <sheetData>
    <row r="3" spans="1:14">
      <c r="A3" s="5" t="s">
        <v>444</v>
      </c>
      <c r="D3" s="8"/>
    </row>
    <row r="4" spans="1:14">
      <c r="A4" s="7" t="s">
        <v>445</v>
      </c>
      <c r="B4" s="5"/>
      <c r="D4" s="8"/>
    </row>
    <row r="5" spans="1:14">
      <c r="A5" s="5" t="s">
        <v>446</v>
      </c>
      <c r="B5" s="5" t="s">
        <v>447</v>
      </c>
      <c r="C5" s="5" t="s">
        <v>448</v>
      </c>
      <c r="D5" s="5" t="s">
        <v>90</v>
      </c>
      <c r="E5" s="5" t="s">
        <v>449</v>
      </c>
      <c r="G5" s="7" t="s">
        <v>445</v>
      </c>
      <c r="H5" s="7" t="s">
        <v>46</v>
      </c>
      <c r="I5" s="5" t="s">
        <v>90</v>
      </c>
      <c r="J5" s="7" t="s">
        <v>46</v>
      </c>
      <c r="K5" s="5" t="s">
        <v>449</v>
      </c>
      <c r="L5" s="7" t="s">
        <v>46</v>
      </c>
      <c r="M5" s="5" t="s">
        <v>507</v>
      </c>
      <c r="N5" s="5" t="s">
        <v>341</v>
      </c>
    </row>
    <row r="6" spans="1:14">
      <c r="A6" s="5">
        <v>5</v>
      </c>
      <c r="B6" s="6" t="s">
        <v>450</v>
      </c>
      <c r="C6" s="5">
        <v>3911</v>
      </c>
      <c r="D6" s="5" t="s">
        <v>451</v>
      </c>
      <c r="E6" s="5">
        <v>0.04</v>
      </c>
      <c r="G6" s="5" t="s">
        <v>446</v>
      </c>
      <c r="H6" s="7" t="s">
        <v>46</v>
      </c>
      <c r="J6" s="7" t="s">
        <v>46</v>
      </c>
      <c r="L6" s="7" t="s">
        <v>46</v>
      </c>
      <c r="N6" s="5" t="s">
        <v>341</v>
      </c>
    </row>
    <row r="7" spans="1:14">
      <c r="A7" s="5">
        <v>10</v>
      </c>
      <c r="B7" s="5" t="s">
        <v>452</v>
      </c>
      <c r="C7" s="5">
        <v>3809</v>
      </c>
      <c r="D7" s="5" t="s">
        <v>453</v>
      </c>
      <c r="E7" s="5">
        <v>0.13</v>
      </c>
      <c r="G7" s="5">
        <v>5</v>
      </c>
      <c r="H7" s="7" t="s">
        <v>46</v>
      </c>
      <c r="I7" s="6">
        <v>1.4629969800000001E-15</v>
      </c>
      <c r="J7" s="7" t="s">
        <v>46</v>
      </c>
      <c r="K7" s="5">
        <v>0.04</v>
      </c>
      <c r="L7" s="7" t="s">
        <v>46</v>
      </c>
      <c r="M7" s="6">
        <v>1.47253103492604E-15</v>
      </c>
      <c r="N7" s="5" t="s">
        <v>341</v>
      </c>
    </row>
    <row r="8" spans="1:14">
      <c r="A8" s="5">
        <v>15</v>
      </c>
      <c r="B8" s="5" t="s">
        <v>454</v>
      </c>
      <c r="C8" s="5">
        <v>3822</v>
      </c>
      <c r="D8" s="5" t="s">
        <v>455</v>
      </c>
      <c r="E8" s="5">
        <v>0.39</v>
      </c>
      <c r="G8" s="5">
        <v>10</v>
      </c>
      <c r="H8" s="7" t="s">
        <v>46</v>
      </c>
      <c r="I8" s="6">
        <v>2.87734193E-15</v>
      </c>
      <c r="J8" s="7" t="s">
        <v>46</v>
      </c>
      <c r="K8" s="5">
        <v>0.13</v>
      </c>
      <c r="L8" s="7" t="s">
        <v>46</v>
      </c>
      <c r="M8" s="6">
        <v>2.87126286197885E-15</v>
      </c>
      <c r="N8" s="5" t="s">
        <v>341</v>
      </c>
    </row>
    <row r="9" spans="1:14">
      <c r="A9" s="5">
        <v>20</v>
      </c>
      <c r="B9" s="5" t="s">
        <v>456</v>
      </c>
      <c r="C9" s="5">
        <v>3835</v>
      </c>
      <c r="D9" s="5" t="s">
        <v>457</v>
      </c>
      <c r="E9" s="5">
        <v>0.89</v>
      </c>
      <c r="G9" s="5">
        <v>15</v>
      </c>
      <c r="H9" s="7" t="s">
        <v>46</v>
      </c>
      <c r="I9" s="6">
        <v>4.5326791300000003E-15</v>
      </c>
      <c r="J9" s="7" t="s">
        <v>46</v>
      </c>
      <c r="K9" s="5">
        <v>0.39</v>
      </c>
      <c r="L9" s="7" t="s">
        <v>46</v>
      </c>
      <c r="M9" s="6">
        <v>4.4366060224026298E-15</v>
      </c>
      <c r="N9" s="5" t="s">
        <v>341</v>
      </c>
    </row>
    <row r="10" spans="1:14">
      <c r="A10" s="5">
        <v>25</v>
      </c>
      <c r="B10" s="5" t="s">
        <v>458</v>
      </c>
      <c r="C10" s="5">
        <v>3774</v>
      </c>
      <c r="D10" s="5" t="s">
        <v>459</v>
      </c>
      <c r="E10" s="5">
        <v>2</v>
      </c>
      <c r="G10" s="5">
        <v>20</v>
      </c>
      <c r="H10" s="7" t="s">
        <v>46</v>
      </c>
      <c r="I10" s="6">
        <v>6.5061891100000003E-15</v>
      </c>
      <c r="J10" s="7" t="s">
        <v>46</v>
      </c>
      <c r="K10" s="5">
        <v>0.89</v>
      </c>
      <c r="L10" s="7" t="s">
        <v>46</v>
      </c>
      <c r="M10" s="6">
        <v>6.1891140855870996E-15</v>
      </c>
      <c r="N10" s="5" t="s">
        <v>341</v>
      </c>
    </row>
    <row r="11" spans="1:14">
      <c r="A11" s="5">
        <v>50</v>
      </c>
      <c r="B11" s="5" t="s">
        <v>460</v>
      </c>
      <c r="C11" s="5">
        <v>3838</v>
      </c>
      <c r="D11" s="5" t="s">
        <v>461</v>
      </c>
      <c r="E11" s="5">
        <v>16</v>
      </c>
      <c r="G11" s="5">
        <v>25</v>
      </c>
      <c r="H11" s="7" t="s">
        <v>46</v>
      </c>
      <c r="I11" s="6">
        <v>8.9801000999999993E-15</v>
      </c>
      <c r="J11" s="7" t="s">
        <v>46</v>
      </c>
      <c r="K11" s="5">
        <v>2</v>
      </c>
      <c r="L11" s="7" t="s">
        <v>46</v>
      </c>
      <c r="M11" s="6">
        <v>8.1517981304190303E-15</v>
      </c>
      <c r="N11" s="5" t="s">
        <v>341</v>
      </c>
    </row>
    <row r="12" spans="1:14">
      <c r="A12" s="5">
        <v>100</v>
      </c>
      <c r="B12" s="5" t="s">
        <v>53</v>
      </c>
      <c r="C12" s="5">
        <v>3923</v>
      </c>
      <c r="D12" s="5" t="s">
        <v>462</v>
      </c>
      <c r="E12" s="5" t="s">
        <v>462</v>
      </c>
      <c r="G12" s="5">
        <v>50</v>
      </c>
      <c r="H12" s="7" t="s">
        <v>46</v>
      </c>
      <c r="I12" s="6">
        <v>5.0685465300000002E-14</v>
      </c>
      <c r="J12" s="7" t="s">
        <v>46</v>
      </c>
      <c r="K12" s="5">
        <v>16</v>
      </c>
      <c r="L12" s="7" t="s">
        <v>46</v>
      </c>
      <c r="M12" s="6">
        <v>2.21365501919218E-14</v>
      </c>
      <c r="N12" s="5" t="s">
        <v>341</v>
      </c>
    </row>
    <row r="13" spans="1:14">
      <c r="A13" s="5">
        <v>250</v>
      </c>
      <c r="B13" s="5" t="s">
        <v>463</v>
      </c>
      <c r="C13" s="5">
        <v>3698</v>
      </c>
      <c r="D13" s="8"/>
      <c r="G13" s="5">
        <v>100</v>
      </c>
      <c r="H13" s="7" t="s">
        <v>46</v>
      </c>
      <c r="I13" s="5" t="s">
        <v>462</v>
      </c>
      <c r="J13" s="7" t="s">
        <v>46</v>
      </c>
      <c r="K13" s="5" t="s">
        <v>462</v>
      </c>
      <c r="L13" s="7" t="s">
        <v>46</v>
      </c>
      <c r="M13" s="6">
        <v>9.0748230025721102E-14</v>
      </c>
      <c r="N13" s="5" t="s">
        <v>341</v>
      </c>
    </row>
    <row r="14" spans="1:14">
      <c r="A14" s="5">
        <v>500</v>
      </c>
      <c r="B14" s="5" t="s">
        <v>464</v>
      </c>
      <c r="C14" s="5">
        <v>3769</v>
      </c>
      <c r="D14" s="8"/>
      <c r="G14" s="5">
        <v>250</v>
      </c>
      <c r="H14" s="7" t="s">
        <v>46</v>
      </c>
      <c r="I14" s="5" t="s">
        <v>462</v>
      </c>
      <c r="J14" s="7" t="s">
        <v>46</v>
      </c>
      <c r="K14" s="5" t="s">
        <v>462</v>
      </c>
      <c r="L14" s="7" t="s">
        <v>46</v>
      </c>
      <c r="M14" s="6">
        <v>3.1136598859411901E-12</v>
      </c>
      <c r="N14" s="5" t="s">
        <v>341</v>
      </c>
    </row>
    <row r="15" spans="1:14">
      <c r="A15" s="5">
        <v>1000</v>
      </c>
      <c r="B15" s="5" t="s">
        <v>54</v>
      </c>
      <c r="C15" s="5">
        <v>3812</v>
      </c>
      <c r="D15" s="8"/>
      <c r="G15" s="5">
        <v>500</v>
      </c>
      <c r="H15" s="7" t="s">
        <v>46</v>
      </c>
      <c r="I15" s="5" t="s">
        <v>462</v>
      </c>
      <c r="J15" s="7" t="s">
        <v>46</v>
      </c>
      <c r="K15" s="5" t="s">
        <v>462</v>
      </c>
      <c r="L15" s="7" t="s">
        <v>46</v>
      </c>
      <c r="M15" s="6">
        <v>9.5831767962724808E-10</v>
      </c>
      <c r="N15" s="5" t="s">
        <v>341</v>
      </c>
    </row>
    <row r="16" spans="1:14">
      <c r="C16">
        <f>AVERAGE(C6:C15)</f>
        <v>3819.1</v>
      </c>
      <c r="D16" s="8"/>
      <c r="G16" s="5">
        <v>1000</v>
      </c>
      <c r="H16" s="7" t="s">
        <v>46</v>
      </c>
      <c r="I16" s="5" t="s">
        <v>462</v>
      </c>
      <c r="J16" s="7" t="s">
        <v>46</v>
      </c>
      <c r="K16" s="5" t="s">
        <v>462</v>
      </c>
      <c r="L16" s="7" t="s">
        <v>46</v>
      </c>
      <c r="M16" s="6">
        <v>9.0212115177722594E-5</v>
      </c>
      <c r="N16" s="5" t="s">
        <v>341</v>
      </c>
    </row>
    <row r="17" spans="1:14">
      <c r="D17" s="8"/>
      <c r="H17" s="7" t="s">
        <v>46</v>
      </c>
      <c r="I17" s="8"/>
      <c r="J17" s="7" t="s">
        <v>46</v>
      </c>
      <c r="L17" s="7" t="s">
        <v>46</v>
      </c>
      <c r="N17" s="5" t="s">
        <v>341</v>
      </c>
    </row>
    <row r="18" spans="1:14">
      <c r="D18" s="8"/>
      <c r="H18" s="7" t="s">
        <v>46</v>
      </c>
      <c r="I18" s="8"/>
      <c r="J18" s="7" t="s">
        <v>46</v>
      </c>
      <c r="L18" s="7" t="s">
        <v>46</v>
      </c>
      <c r="N18" s="5" t="s">
        <v>341</v>
      </c>
    </row>
    <row r="19" spans="1:14">
      <c r="A19" s="7" t="s">
        <v>465</v>
      </c>
      <c r="B19" s="5"/>
      <c r="D19" s="8"/>
      <c r="H19" s="7" t="s">
        <v>46</v>
      </c>
      <c r="I19" s="8"/>
      <c r="J19" s="7" t="s">
        <v>46</v>
      </c>
      <c r="L19" s="7" t="s">
        <v>46</v>
      </c>
      <c r="M19" s="5"/>
      <c r="N19" s="5" t="s">
        <v>341</v>
      </c>
    </row>
    <row r="20" spans="1:14">
      <c r="A20" s="5" t="s">
        <v>446</v>
      </c>
      <c r="B20" s="5" t="s">
        <v>447</v>
      </c>
      <c r="C20" s="5" t="s">
        <v>466</v>
      </c>
      <c r="D20" s="5" t="s">
        <v>90</v>
      </c>
      <c r="E20" s="5" t="s">
        <v>466</v>
      </c>
      <c r="G20" s="7" t="s">
        <v>465</v>
      </c>
      <c r="H20" s="7" t="s">
        <v>46</v>
      </c>
      <c r="I20" s="5"/>
      <c r="J20" s="7" t="s">
        <v>46</v>
      </c>
      <c r="K20" s="5"/>
      <c r="L20" s="7" t="s">
        <v>46</v>
      </c>
      <c r="M20" s="5"/>
      <c r="N20" s="5" t="s">
        <v>341</v>
      </c>
    </row>
    <row r="21" spans="1:14">
      <c r="A21" s="5">
        <v>5</v>
      </c>
      <c r="B21" s="5" t="s">
        <v>467</v>
      </c>
      <c r="C21" s="5">
        <v>8216</v>
      </c>
      <c r="D21" s="5" t="s">
        <v>468</v>
      </c>
      <c r="E21" s="5">
        <v>0.06</v>
      </c>
      <c r="G21" s="5" t="s">
        <v>446</v>
      </c>
      <c r="H21" s="7" t="s">
        <v>46</v>
      </c>
      <c r="J21" s="7" t="s">
        <v>46</v>
      </c>
      <c r="L21" s="7" t="s">
        <v>46</v>
      </c>
      <c r="N21" s="5" t="s">
        <v>341</v>
      </c>
    </row>
    <row r="22" spans="1:14">
      <c r="A22" s="5">
        <v>10</v>
      </c>
      <c r="B22" s="5" t="s">
        <v>469</v>
      </c>
      <c r="C22" s="5">
        <v>8000</v>
      </c>
      <c r="D22" s="5" t="s">
        <v>470</v>
      </c>
      <c r="E22" s="5">
        <v>0.35</v>
      </c>
      <c r="G22" s="5">
        <v>5</v>
      </c>
      <c r="H22" s="7" t="s">
        <v>46</v>
      </c>
      <c r="I22" s="6">
        <v>1.4691449499999999E-15</v>
      </c>
      <c r="J22" s="7" t="s">
        <v>46</v>
      </c>
      <c r="K22" s="5">
        <v>0.06</v>
      </c>
      <c r="L22" s="7" t="s">
        <v>46</v>
      </c>
      <c r="M22" s="6">
        <v>1.47426827762121E-15</v>
      </c>
      <c r="N22" s="5" t="s">
        <v>341</v>
      </c>
    </row>
    <row r="23" spans="1:14">
      <c r="A23" s="5">
        <v>15</v>
      </c>
      <c r="B23" s="5" t="s">
        <v>471</v>
      </c>
      <c r="C23" s="5">
        <v>8187</v>
      </c>
      <c r="D23" s="5" t="s">
        <v>472</v>
      </c>
      <c r="E23" s="5">
        <v>1</v>
      </c>
      <c r="G23" s="5">
        <v>10</v>
      </c>
      <c r="H23" s="7" t="s">
        <v>46</v>
      </c>
      <c r="I23" s="6">
        <v>2.9206238699999998E-15</v>
      </c>
      <c r="J23" s="7" t="s">
        <v>46</v>
      </c>
      <c r="K23" s="5">
        <v>0.35</v>
      </c>
      <c r="L23" s="7" t="s">
        <v>46</v>
      </c>
      <c r="M23" s="6">
        <v>2.8778821974291202E-15</v>
      </c>
      <c r="N23" s="5" t="s">
        <v>341</v>
      </c>
    </row>
    <row r="24" spans="1:14">
      <c r="A24" s="5">
        <v>20</v>
      </c>
      <c r="B24" s="5" t="s">
        <v>473</v>
      </c>
      <c r="C24" s="5">
        <v>8215</v>
      </c>
      <c r="D24" s="5" t="s">
        <v>474</v>
      </c>
      <c r="E24" s="5">
        <v>3</v>
      </c>
      <c r="G24" s="5">
        <v>15</v>
      </c>
      <c r="H24" s="7" t="s">
        <v>46</v>
      </c>
      <c r="I24" s="6">
        <v>4.6843866000000002E-15</v>
      </c>
      <c r="J24" s="7" t="s">
        <v>46</v>
      </c>
      <c r="K24" s="5">
        <v>1</v>
      </c>
      <c r="L24" s="7" t="s">
        <v>46</v>
      </c>
      <c r="M24" s="6">
        <v>4.4498560895614998E-15</v>
      </c>
      <c r="N24" s="5" t="s">
        <v>341</v>
      </c>
    </row>
    <row r="25" spans="1:14">
      <c r="A25" s="5">
        <v>25</v>
      </c>
      <c r="B25" s="5" t="s">
        <v>475</v>
      </c>
      <c r="C25" s="5">
        <v>8144</v>
      </c>
      <c r="D25" s="5" t="s">
        <v>476</v>
      </c>
      <c r="E25" s="5">
        <v>5</v>
      </c>
      <c r="G25" s="5">
        <v>20</v>
      </c>
      <c r="H25" s="7" t="s">
        <v>46</v>
      </c>
      <c r="I25" s="6">
        <v>6.9503998000000003E-15</v>
      </c>
      <c r="J25" s="7" t="s">
        <v>46</v>
      </c>
      <c r="K25" s="5">
        <v>3</v>
      </c>
      <c r="L25" s="7" t="s">
        <v>46</v>
      </c>
      <c r="M25" s="6">
        <v>6.2091970548023601E-15</v>
      </c>
      <c r="N25" s="5" t="s">
        <v>341</v>
      </c>
    </row>
    <row r="26" spans="1:14">
      <c r="A26" s="5">
        <v>50</v>
      </c>
      <c r="B26" s="5" t="s">
        <v>477</v>
      </c>
      <c r="C26" s="5">
        <v>7995</v>
      </c>
      <c r="D26" s="5" t="s">
        <v>478</v>
      </c>
      <c r="E26" s="5">
        <v>49</v>
      </c>
      <c r="G26" s="5">
        <v>25</v>
      </c>
      <c r="H26" s="7" t="s">
        <v>46</v>
      </c>
      <c r="I26" s="6">
        <v>1.01488791E-14</v>
      </c>
      <c r="J26" s="7" t="s">
        <v>46</v>
      </c>
      <c r="K26" s="5">
        <v>5</v>
      </c>
      <c r="L26" s="7" t="s">
        <v>46</v>
      </c>
      <c r="M26" s="6">
        <v>8.1771793860599595E-15</v>
      </c>
      <c r="N26" s="5" t="s">
        <v>341</v>
      </c>
    </row>
    <row r="27" spans="1:14">
      <c r="A27" s="5">
        <v>100</v>
      </c>
      <c r="B27" s="5" t="s">
        <v>389</v>
      </c>
      <c r="C27" s="5">
        <v>8070</v>
      </c>
      <c r="D27" s="5" t="s">
        <v>462</v>
      </c>
      <c r="E27" s="5" t="s">
        <v>462</v>
      </c>
      <c r="G27" s="5">
        <v>50</v>
      </c>
      <c r="H27" s="7" t="s">
        <v>46</v>
      </c>
      <c r="I27" s="6">
        <v>2.4349042600000002E-13</v>
      </c>
      <c r="J27" s="7" t="s">
        <v>46</v>
      </c>
      <c r="K27" s="5">
        <v>49</v>
      </c>
      <c r="L27" s="7" t="s">
        <v>46</v>
      </c>
      <c r="M27" s="6">
        <v>2.2085123577352701E-14</v>
      </c>
      <c r="N27" s="5" t="s">
        <v>341</v>
      </c>
    </row>
    <row r="28" spans="1:14">
      <c r="A28" s="5">
        <v>250</v>
      </c>
      <c r="B28" s="5" t="s">
        <v>479</v>
      </c>
      <c r="C28" s="5">
        <v>8023</v>
      </c>
      <c r="D28" s="8"/>
      <c r="G28" s="5">
        <v>100</v>
      </c>
      <c r="H28" s="7" t="s">
        <v>46</v>
      </c>
      <c r="I28" s="5" t="s">
        <v>462</v>
      </c>
      <c r="J28" s="7" t="s">
        <v>46</v>
      </c>
      <c r="K28" s="5" t="s">
        <v>462</v>
      </c>
      <c r="L28" s="7" t="s">
        <v>46</v>
      </c>
      <c r="M28" s="6">
        <v>8.8169438755317699E-14</v>
      </c>
      <c r="N28" s="5" t="s">
        <v>341</v>
      </c>
    </row>
    <row r="29" spans="1:14">
      <c r="A29" s="5">
        <v>500</v>
      </c>
      <c r="B29" s="5" t="s">
        <v>480</v>
      </c>
      <c r="C29" s="5">
        <v>7979</v>
      </c>
      <c r="D29" s="8"/>
      <c r="G29" s="5">
        <v>250</v>
      </c>
      <c r="H29" s="7" t="s">
        <v>46</v>
      </c>
      <c r="I29" s="5" t="s">
        <v>462</v>
      </c>
      <c r="J29" s="7" t="s">
        <v>46</v>
      </c>
      <c r="K29" s="5" t="s">
        <v>462</v>
      </c>
      <c r="L29" s="7" t="s">
        <v>46</v>
      </c>
      <c r="M29" s="6">
        <v>2.67200623384652E-12</v>
      </c>
      <c r="N29" s="5" t="s">
        <v>341</v>
      </c>
    </row>
    <row r="30" spans="1:14">
      <c r="A30" s="5">
        <v>1000</v>
      </c>
      <c r="B30" s="5" t="s">
        <v>481</v>
      </c>
      <c r="C30" s="5">
        <v>8145</v>
      </c>
      <c r="D30" s="8"/>
      <c r="G30" s="5">
        <v>500</v>
      </c>
      <c r="H30" s="7" t="s">
        <v>46</v>
      </c>
      <c r="I30" s="5" t="s">
        <v>462</v>
      </c>
      <c r="J30" s="7" t="s">
        <v>46</v>
      </c>
      <c r="K30" s="5" t="s">
        <v>462</v>
      </c>
      <c r="L30" s="7" t="s">
        <v>46</v>
      </c>
      <c r="M30" s="6">
        <v>6.5410147314166503E-10</v>
      </c>
      <c r="N30" s="5" t="s">
        <v>341</v>
      </c>
    </row>
    <row r="31" spans="1:14">
      <c r="C31">
        <f>AVERAGE(C21:C30)</f>
        <v>8097.4</v>
      </c>
      <c r="D31" s="8"/>
      <c r="G31" s="5">
        <v>1000</v>
      </c>
      <c r="H31" s="7" t="s">
        <v>46</v>
      </c>
      <c r="I31" s="5" t="s">
        <v>462</v>
      </c>
      <c r="J31" s="7" t="s">
        <v>46</v>
      </c>
      <c r="K31" s="5" t="s">
        <v>462</v>
      </c>
      <c r="L31" s="7" t="s">
        <v>46</v>
      </c>
      <c r="M31" s="6">
        <v>3.8877920676937202E-5</v>
      </c>
      <c r="N31" s="5" t="s">
        <v>341</v>
      </c>
    </row>
    <row r="32" spans="1:14">
      <c r="D3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0"/>
  <sheetViews>
    <sheetView workbookViewId="0">
      <selection activeCell="A20" sqref="A20:E20"/>
    </sheetView>
  </sheetViews>
  <sheetFormatPr baseColWidth="10" defaultRowHeight="15" x14ac:dyDescent="0"/>
  <cols>
    <col min="1" max="1" width="23.1640625" customWidth="1"/>
    <col min="2" max="2" width="16.1640625" customWidth="1"/>
    <col min="3" max="3" width="16.83203125" customWidth="1"/>
    <col min="4" max="4" width="14.1640625" customWidth="1"/>
  </cols>
  <sheetData>
    <row r="3" spans="1:18">
      <c r="A3" s="5" t="s">
        <v>482</v>
      </c>
      <c r="B3" s="8"/>
      <c r="D3" s="8"/>
      <c r="I3" s="46"/>
      <c r="J3" s="46"/>
      <c r="K3" s="46"/>
      <c r="L3" s="47"/>
      <c r="M3" s="47"/>
      <c r="N3" s="46"/>
      <c r="O3" s="46"/>
      <c r="P3" s="47"/>
      <c r="Q3" s="47"/>
    </row>
    <row r="4" spans="1:18">
      <c r="B4" s="8"/>
      <c r="D4" s="8"/>
      <c r="H4" s="46" t="s">
        <v>482</v>
      </c>
      <c r="I4" s="47"/>
      <c r="J4" s="46"/>
      <c r="K4" s="46"/>
      <c r="L4" s="47"/>
      <c r="M4" s="47"/>
      <c r="N4" s="46"/>
      <c r="O4" s="46"/>
      <c r="P4" s="47"/>
      <c r="Q4" s="47"/>
    </row>
    <row r="5" spans="1:18">
      <c r="A5" s="5" t="s">
        <v>483</v>
      </c>
      <c r="B5" s="5" t="s">
        <v>90</v>
      </c>
      <c r="C5" s="5" t="s">
        <v>484</v>
      </c>
      <c r="D5" s="5" t="s">
        <v>21</v>
      </c>
      <c r="E5" s="5" t="s">
        <v>485</v>
      </c>
      <c r="H5" s="46" t="s">
        <v>483</v>
      </c>
      <c r="I5" s="46" t="s">
        <v>46</v>
      </c>
      <c r="J5" s="46" t="s">
        <v>90</v>
      </c>
      <c r="K5" s="46" t="s">
        <v>46</v>
      </c>
      <c r="L5" s="46" t="s">
        <v>484</v>
      </c>
      <c r="M5" s="46" t="s">
        <v>46</v>
      </c>
      <c r="N5" s="46" t="s">
        <v>21</v>
      </c>
      <c r="O5" s="46" t="s">
        <v>46</v>
      </c>
      <c r="Q5" s="46" t="s">
        <v>341</v>
      </c>
      <c r="R5" s="46" t="s">
        <v>485</v>
      </c>
    </row>
    <row r="6" spans="1:18">
      <c r="A6" s="5">
        <v>100</v>
      </c>
      <c r="B6" s="5" t="s">
        <v>486</v>
      </c>
      <c r="C6" s="5">
        <v>0.5</v>
      </c>
      <c r="D6" s="5" t="s">
        <v>487</v>
      </c>
      <c r="E6" s="5">
        <v>20088</v>
      </c>
      <c r="H6" s="46">
        <v>100</v>
      </c>
      <c r="I6" s="46" t="s">
        <v>46</v>
      </c>
      <c r="J6" s="48">
        <v>1.5222780199999999E-11</v>
      </c>
      <c r="K6" s="46" t="s">
        <v>46</v>
      </c>
      <c r="L6" s="46">
        <v>0.5</v>
      </c>
      <c r="M6" s="46" t="s">
        <v>46</v>
      </c>
      <c r="N6" s="48">
        <v>7.4861877980239502E-10</v>
      </c>
      <c r="O6" s="46" t="s">
        <v>46</v>
      </c>
      <c r="P6" s="49">
        <f>R6/1000</f>
        <v>20.088000000000001</v>
      </c>
      <c r="Q6" s="46" t="s">
        <v>341</v>
      </c>
      <c r="R6" s="46">
        <v>20088</v>
      </c>
    </row>
    <row r="7" spans="1:18">
      <c r="A7" s="5">
        <v>500</v>
      </c>
      <c r="B7" s="5" t="s">
        <v>488</v>
      </c>
      <c r="C7" s="5">
        <v>9</v>
      </c>
      <c r="D7" s="5" t="s">
        <v>489</v>
      </c>
      <c r="E7" s="5">
        <v>27806</v>
      </c>
      <c r="H7" s="46">
        <v>500</v>
      </c>
      <c r="I7" s="46" t="s">
        <v>46</v>
      </c>
      <c r="J7" s="48">
        <v>7.7420509599999999E-11</v>
      </c>
      <c r="K7" s="46" t="s">
        <v>46</v>
      </c>
      <c r="L7" s="46">
        <v>9</v>
      </c>
      <c r="M7" s="46" t="s">
        <v>46</v>
      </c>
      <c r="N7" s="48">
        <v>2.39327566198496E-8</v>
      </c>
      <c r="O7" s="46" t="s">
        <v>46</v>
      </c>
      <c r="P7" s="49">
        <f>R7/1000</f>
        <v>27.806000000000001</v>
      </c>
      <c r="Q7" s="46" t="s">
        <v>341</v>
      </c>
      <c r="R7" s="46">
        <v>27806</v>
      </c>
    </row>
    <row r="8" spans="1:18">
      <c r="A8" s="5">
        <v>1000</v>
      </c>
      <c r="B8" s="5" t="s">
        <v>490</v>
      </c>
      <c r="C8" s="5">
        <v>35</v>
      </c>
      <c r="D8" s="5" t="s">
        <v>491</v>
      </c>
      <c r="E8" s="5">
        <v>27591</v>
      </c>
      <c r="H8" s="46">
        <v>1000</v>
      </c>
      <c r="I8" s="46" t="s">
        <v>46</v>
      </c>
      <c r="J8" s="48">
        <v>1.5445850399999999E-10</v>
      </c>
      <c r="K8" s="46" t="s">
        <v>46</v>
      </c>
      <c r="L8" s="46">
        <v>35</v>
      </c>
      <c r="M8" s="46" t="s">
        <v>46</v>
      </c>
      <c r="N8" s="48">
        <v>9.5443687659114698E-8</v>
      </c>
      <c r="O8" s="46" t="s">
        <v>46</v>
      </c>
      <c r="P8" s="49">
        <f>R8/1000</f>
        <v>27.591000000000001</v>
      </c>
      <c r="Q8" s="46" t="s">
        <v>341</v>
      </c>
      <c r="R8" s="46">
        <v>27591</v>
      </c>
    </row>
    <row r="9" spans="1:18">
      <c r="A9" s="5">
        <v>2000</v>
      </c>
      <c r="B9" s="5" t="s">
        <v>492</v>
      </c>
      <c r="C9" s="5">
        <v>180</v>
      </c>
      <c r="D9" s="5" t="s">
        <v>493</v>
      </c>
      <c r="E9" s="5">
        <v>18958</v>
      </c>
      <c r="H9" s="46">
        <v>2000</v>
      </c>
      <c r="I9" s="46" t="s">
        <v>46</v>
      </c>
      <c r="J9" s="48">
        <v>3.0848608099999999E-10</v>
      </c>
      <c r="K9" s="46" t="s">
        <v>46</v>
      </c>
      <c r="L9" s="46">
        <v>180</v>
      </c>
      <c r="M9" s="46" t="s">
        <v>46</v>
      </c>
      <c r="N9" s="48">
        <v>1.30608042221078E-7</v>
      </c>
      <c r="O9" s="46" t="s">
        <v>46</v>
      </c>
      <c r="P9" s="49">
        <f>R9/1000</f>
        <v>18.957999999999998</v>
      </c>
      <c r="Q9" s="46" t="s">
        <v>341</v>
      </c>
      <c r="R9" s="46">
        <v>18958</v>
      </c>
    </row>
    <row r="10" spans="1:18">
      <c r="A10" s="5">
        <v>3000</v>
      </c>
      <c r="B10" s="5" t="s">
        <v>494</v>
      </c>
      <c r="C10" s="5">
        <v>425</v>
      </c>
      <c r="D10" s="5" t="s">
        <v>495</v>
      </c>
      <c r="E10" s="5">
        <v>18891</v>
      </c>
      <c r="H10" s="46">
        <v>3000</v>
      </c>
      <c r="I10" s="46" t="s">
        <v>46</v>
      </c>
      <c r="J10" s="48">
        <v>4.5542829699999999E-10</v>
      </c>
      <c r="K10" s="46" t="s">
        <v>46</v>
      </c>
      <c r="L10" s="46">
        <v>425</v>
      </c>
      <c r="M10" s="46" t="s">
        <v>46</v>
      </c>
      <c r="N10" s="48">
        <v>1.4356367433224201E-7</v>
      </c>
      <c r="O10" s="46" t="s">
        <v>46</v>
      </c>
      <c r="P10" s="49">
        <f>R10/1000</f>
        <v>18.890999999999998</v>
      </c>
      <c r="Q10" s="46" t="s">
        <v>341</v>
      </c>
      <c r="R10" s="46">
        <v>18891</v>
      </c>
    </row>
    <row r="11" spans="1:18">
      <c r="A11" s="5">
        <v>4000</v>
      </c>
      <c r="B11" s="5" t="s">
        <v>508</v>
      </c>
      <c r="C11" s="5">
        <v>814</v>
      </c>
      <c r="D11" s="5" t="s">
        <v>509</v>
      </c>
      <c r="E11" s="5">
        <v>18957</v>
      </c>
      <c r="H11" s="47"/>
      <c r="I11" s="46" t="s">
        <v>46</v>
      </c>
      <c r="J11" s="46"/>
      <c r="K11" s="46" t="s">
        <v>46</v>
      </c>
      <c r="L11" s="47"/>
      <c r="M11" s="46" t="s">
        <v>46</v>
      </c>
      <c r="N11" s="46"/>
      <c r="O11" s="46" t="s">
        <v>46</v>
      </c>
      <c r="P11" s="49"/>
      <c r="Q11" s="46" t="s">
        <v>341</v>
      </c>
      <c r="R11" s="47"/>
    </row>
    <row r="12" spans="1:18">
      <c r="B12" s="8"/>
      <c r="D12" s="8"/>
      <c r="H12" s="47"/>
      <c r="I12" s="46" t="s">
        <v>46</v>
      </c>
      <c r="J12" s="46"/>
      <c r="K12" s="46" t="s">
        <v>46</v>
      </c>
      <c r="L12" s="47"/>
      <c r="M12" s="46" t="s">
        <v>46</v>
      </c>
      <c r="N12" s="46"/>
      <c r="O12" s="46" t="s">
        <v>46</v>
      </c>
      <c r="P12" s="49"/>
      <c r="Q12" s="46" t="s">
        <v>341</v>
      </c>
      <c r="R12" s="47"/>
    </row>
    <row r="13" spans="1:18">
      <c r="A13" s="5" t="s">
        <v>496</v>
      </c>
      <c r="B13" s="8"/>
      <c r="D13" s="8"/>
      <c r="H13" s="46" t="s">
        <v>496</v>
      </c>
      <c r="I13" s="46" t="s">
        <v>46</v>
      </c>
      <c r="J13" s="46"/>
      <c r="K13" s="46" t="s">
        <v>46</v>
      </c>
      <c r="L13" s="47"/>
      <c r="M13" s="46" t="s">
        <v>46</v>
      </c>
      <c r="N13" s="46"/>
      <c r="O13" s="46" t="s">
        <v>46</v>
      </c>
      <c r="P13" s="49"/>
      <c r="Q13" s="46" t="s">
        <v>341</v>
      </c>
      <c r="R13" s="47"/>
    </row>
    <row r="14" spans="1:18">
      <c r="A14" s="5" t="s">
        <v>483</v>
      </c>
      <c r="B14" s="5" t="s">
        <v>90</v>
      </c>
      <c r="C14" s="5" t="s">
        <v>296</v>
      </c>
      <c r="D14" s="5" t="s">
        <v>21</v>
      </c>
      <c r="E14" s="5" t="s">
        <v>296</v>
      </c>
      <c r="H14" s="46" t="s">
        <v>483</v>
      </c>
      <c r="I14" s="46" t="s">
        <v>46</v>
      </c>
      <c r="J14" s="46" t="s">
        <v>90</v>
      </c>
      <c r="K14" s="46" t="s">
        <v>46</v>
      </c>
      <c r="L14" s="46" t="s">
        <v>296</v>
      </c>
      <c r="M14" s="46" t="s">
        <v>46</v>
      </c>
      <c r="N14" s="46" t="s">
        <v>21</v>
      </c>
      <c r="O14" s="46" t="s">
        <v>46</v>
      </c>
      <c r="P14" s="49"/>
      <c r="Q14" s="46" t="s">
        <v>341</v>
      </c>
      <c r="R14" s="46" t="s">
        <v>296</v>
      </c>
    </row>
    <row r="15" spans="1:18">
      <c r="A15" s="5">
        <v>100</v>
      </c>
      <c r="B15" s="5" t="s">
        <v>497</v>
      </c>
      <c r="C15" s="5">
        <v>0.5</v>
      </c>
      <c r="D15" s="5" t="s">
        <v>498</v>
      </c>
      <c r="E15" s="5">
        <v>20071</v>
      </c>
      <c r="H15" s="46">
        <v>100</v>
      </c>
      <c r="I15" s="46" t="s">
        <v>46</v>
      </c>
      <c r="J15" s="48">
        <v>9.9161003199999995E-9</v>
      </c>
      <c r="K15" s="46" t="s">
        <v>46</v>
      </c>
      <c r="L15" s="46">
        <v>0.5</v>
      </c>
      <c r="M15" s="46" t="s">
        <v>46</v>
      </c>
      <c r="N15" s="48">
        <v>3.2033471138476699E-7</v>
      </c>
      <c r="O15" s="46" t="s">
        <v>46</v>
      </c>
      <c r="P15" s="49">
        <f>R15/1000</f>
        <v>20.071000000000002</v>
      </c>
      <c r="Q15" s="46" t="s">
        <v>341</v>
      </c>
      <c r="R15" s="46">
        <v>20071</v>
      </c>
    </row>
    <row r="16" spans="1:18">
      <c r="A16" s="5">
        <v>500</v>
      </c>
      <c r="B16" s="5" t="s">
        <v>499</v>
      </c>
      <c r="C16" s="5">
        <v>9</v>
      </c>
      <c r="D16" s="5" t="s">
        <v>500</v>
      </c>
      <c r="E16" s="5">
        <v>27785</v>
      </c>
      <c r="H16" s="46">
        <v>500</v>
      </c>
      <c r="I16" s="46" t="s">
        <v>46</v>
      </c>
      <c r="J16" s="48">
        <v>1.0057347E-8</v>
      </c>
      <c r="K16" s="46" t="s">
        <v>46</v>
      </c>
      <c r="L16" s="46">
        <v>9</v>
      </c>
      <c r="M16" s="46" t="s">
        <v>46</v>
      </c>
      <c r="N16" s="48">
        <v>1.6077716826297301E-6</v>
      </c>
      <c r="O16" s="46" t="s">
        <v>46</v>
      </c>
      <c r="P16" s="49">
        <f>R16/1000</f>
        <v>27.785</v>
      </c>
      <c r="Q16" s="46" t="s">
        <v>341</v>
      </c>
      <c r="R16" s="46">
        <v>27785</v>
      </c>
    </row>
    <row r="17" spans="1:18">
      <c r="A17" s="5">
        <v>1000</v>
      </c>
      <c r="B17" s="5" t="s">
        <v>501</v>
      </c>
      <c r="C17" s="5">
        <v>39</v>
      </c>
      <c r="D17" s="5" t="s">
        <v>502</v>
      </c>
      <c r="E17" s="5">
        <v>27564</v>
      </c>
      <c r="H17" s="46">
        <v>1000</v>
      </c>
      <c r="I17" s="46" t="s">
        <v>46</v>
      </c>
      <c r="J17" s="48">
        <v>1.0144355E-8</v>
      </c>
      <c r="K17" s="46" t="s">
        <v>46</v>
      </c>
      <c r="L17" s="46">
        <v>39</v>
      </c>
      <c r="M17" s="46" t="s">
        <v>46</v>
      </c>
      <c r="N17" s="48">
        <v>3.25956935330215E-6</v>
      </c>
      <c r="O17" s="46" t="s">
        <v>46</v>
      </c>
      <c r="P17" s="49">
        <f>R17/1000</f>
        <v>27.564</v>
      </c>
      <c r="Q17" s="46" t="s">
        <v>341</v>
      </c>
      <c r="R17" s="46">
        <v>27564</v>
      </c>
    </row>
    <row r="18" spans="1:18">
      <c r="A18" s="5">
        <v>2000</v>
      </c>
      <c r="B18" s="5" t="s">
        <v>503</v>
      </c>
      <c r="C18" s="5">
        <v>176</v>
      </c>
      <c r="D18" s="5" t="s">
        <v>504</v>
      </c>
      <c r="E18" s="5">
        <v>18925</v>
      </c>
      <c r="H18" s="46">
        <v>2000</v>
      </c>
      <c r="I18" s="46" t="s">
        <v>46</v>
      </c>
      <c r="J18" s="48">
        <v>1.0303375E-8</v>
      </c>
      <c r="K18" s="46" t="s">
        <v>46</v>
      </c>
      <c r="L18" s="46">
        <v>176</v>
      </c>
      <c r="M18" s="46" t="s">
        <v>46</v>
      </c>
      <c r="N18" s="48">
        <v>4.4604951326992702E-6</v>
      </c>
      <c r="O18" s="46" t="s">
        <v>46</v>
      </c>
      <c r="P18" s="49">
        <f>R18/1000</f>
        <v>18.925000000000001</v>
      </c>
      <c r="Q18" s="46" t="s">
        <v>341</v>
      </c>
      <c r="R18" s="46">
        <v>18925</v>
      </c>
    </row>
    <row r="19" spans="1:18">
      <c r="A19" s="5">
        <v>3000</v>
      </c>
      <c r="B19" s="5" t="s">
        <v>505</v>
      </c>
      <c r="C19" s="5">
        <v>423</v>
      </c>
      <c r="D19" s="5" t="s">
        <v>506</v>
      </c>
      <c r="E19" s="5">
        <v>18955</v>
      </c>
      <c r="H19" s="46">
        <v>3000</v>
      </c>
      <c r="I19" s="46" t="s">
        <v>46</v>
      </c>
      <c r="J19" s="48">
        <v>1.0452216699999999E-8</v>
      </c>
      <c r="K19" s="46" t="s">
        <v>46</v>
      </c>
      <c r="L19" s="46">
        <v>423</v>
      </c>
      <c r="M19" s="46" t="s">
        <v>46</v>
      </c>
      <c r="N19" s="48">
        <v>4.9029532066350699E-6</v>
      </c>
      <c r="O19" s="46" t="s">
        <v>46</v>
      </c>
      <c r="P19" s="49">
        <f>R19/1000</f>
        <v>18.954999999999998</v>
      </c>
      <c r="Q19" s="46" t="s">
        <v>341</v>
      </c>
      <c r="R19" s="46">
        <v>18955</v>
      </c>
    </row>
    <row r="20" spans="1:18">
      <c r="A20" s="5">
        <v>4000</v>
      </c>
      <c r="B20" s="5" t="s">
        <v>510</v>
      </c>
      <c r="C20" s="5">
        <v>813</v>
      </c>
      <c r="D20" s="5" t="s">
        <v>511</v>
      </c>
      <c r="E20" s="5">
        <v>18961</v>
      </c>
      <c r="Q20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workbookViewId="0">
      <selection activeCell="C4" sqref="C4:C13"/>
    </sheetView>
  </sheetViews>
  <sheetFormatPr baseColWidth="10" defaultRowHeight="15" x14ac:dyDescent="0"/>
  <cols>
    <col min="1" max="1" width="32.33203125" customWidth="1"/>
    <col min="2" max="2" width="40.83203125" customWidth="1"/>
    <col min="3" max="3" width="28.33203125" customWidth="1"/>
  </cols>
  <sheetData>
    <row r="4" spans="1:3">
      <c r="A4" t="s">
        <v>512</v>
      </c>
      <c r="B4" t="s">
        <v>513</v>
      </c>
      <c r="C4" s="51">
        <v>2.0181699060085999E-11</v>
      </c>
    </row>
    <row r="5" spans="1:3">
      <c r="A5" t="s">
        <v>514</v>
      </c>
      <c r="B5" t="s">
        <v>515</v>
      </c>
      <c r="C5" s="51">
        <v>6.0243837225514898E-11</v>
      </c>
    </row>
    <row r="6" spans="1:3">
      <c r="A6" t="s">
        <v>516</v>
      </c>
      <c r="B6" t="s">
        <v>517</v>
      </c>
      <c r="C6" s="51">
        <v>1.8943150621773099E-10</v>
      </c>
    </row>
    <row r="7" spans="1:3">
      <c r="A7" t="s">
        <v>518</v>
      </c>
      <c r="B7" t="s">
        <v>519</v>
      </c>
      <c r="C7" s="51">
        <v>5.9869190254258695E-10</v>
      </c>
    </row>
    <row r="8" spans="1:3">
      <c r="A8" t="s">
        <v>520</v>
      </c>
      <c r="B8" t="s">
        <v>521</v>
      </c>
      <c r="C8" s="51">
        <v>1.8931388512605302E-9</v>
      </c>
    </row>
    <row r="9" spans="1:3">
      <c r="A9" t="s">
        <v>522</v>
      </c>
      <c r="B9" t="s">
        <v>523</v>
      </c>
      <c r="C9" s="51">
        <v>5.98718074468775E-9</v>
      </c>
    </row>
    <row r="10" spans="1:3">
      <c r="A10" t="s">
        <v>524</v>
      </c>
      <c r="B10" t="s">
        <v>525</v>
      </c>
      <c r="C10" s="51">
        <v>1.8964060357481E-8</v>
      </c>
    </row>
    <row r="11" spans="1:3">
      <c r="A11" t="s">
        <v>526</v>
      </c>
      <c r="B11" t="s">
        <v>527</v>
      </c>
      <c r="C11" s="51">
        <v>6.0538061801446897E-8</v>
      </c>
    </row>
    <row r="12" spans="1:3">
      <c r="A12" t="s">
        <v>528</v>
      </c>
      <c r="B12" t="s">
        <v>529</v>
      </c>
      <c r="C12" s="51">
        <v>1.9616573250302501E-7</v>
      </c>
    </row>
    <row r="13" spans="1:3">
      <c r="A13" t="s">
        <v>530</v>
      </c>
      <c r="B13" t="s">
        <v>531</v>
      </c>
      <c r="C13" s="51" t="s">
        <v>531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straightline</vt:lpstr>
      <vt:lpstr>discontinuities</vt:lpstr>
      <vt:lpstr>loops</vt:lpstr>
      <vt:lpstr>discont. paper version</vt:lpstr>
      <vt:lpstr>taylor</vt:lpstr>
      <vt:lpstr>for paper</vt:lpstr>
      <vt:lpstr>pendulum</vt:lpstr>
      <vt:lpstr>mean</vt:lpstr>
      <vt:lpstr>triangle-prog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2014-06-26T09:50:14Z</dcterms:created>
  <dcterms:modified xsi:type="dcterms:W3CDTF">2014-07-23T08:25:22Z</dcterms:modified>
</cp:coreProperties>
</file>