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DW Data 12-6" sheetId="2" r:id="rId2"/>
    <sheet name="DW Data 11-29" sheetId="4" r:id="rId3"/>
  </sheets>
  <definedNames>
    <definedName name="ExternalData_1" localSheetId="2" hidden="1">'DW Data 11-29'!$A$1:$E$27</definedName>
    <definedName name="ExternalData_1" localSheetId="1" hidden="1">'DW Data 12-6'!$A$1:$E$34</definedName>
  </definedNames>
  <calcPr calcId="162913"/>
  <pivotCaches>
    <pivotCache cacheId="7" r:id="rId4"/>
    <pivotCache cacheId="11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1" l="1"/>
  <c r="J6" i="1"/>
  <c r="J8" i="1"/>
  <c r="J9" i="1"/>
  <c r="J4" i="1"/>
  <c r="J7" i="1"/>
  <c r="J5" i="1"/>
  <c r="J10" i="1"/>
  <c r="J3" i="1"/>
</calcChain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6" background="1">
    <dbPr connection="Provider=Microsoft.Mashup.OleDb.1;Data Source=$Workbook$;Location=Query1;Extended Properties=&quot;&quot;" command="SELECT * FROM [Query1]"/>
  </connection>
  <connection id="2" keepAlive="1" name="Query - Query2" description="Connection to the 'Query2' query in the workbook." type="5" refreshedVersion="6" background="1" saveData="1">
    <dbPr connection="Provider=Microsoft.Mashup.OleDb.1;Data Source=$Workbook$;Location=Query2;Extended Properties=&quot;&quot;" command="SELECT * FROM [Query2]"/>
  </connection>
</connections>
</file>

<file path=xl/sharedStrings.xml><?xml version="1.0" encoding="utf-8"?>
<sst xmlns="http://schemas.openxmlformats.org/spreadsheetml/2006/main" count="278" uniqueCount="50">
  <si>
    <t>CampusCode</t>
  </si>
  <si>
    <t>MinistryName</t>
  </si>
  <si>
    <t>Bracket</t>
  </si>
  <si>
    <t>ActualDateLabel</t>
  </si>
  <si>
    <t>AttendanceCount</t>
  </si>
  <si>
    <t>AU</t>
  </si>
  <si>
    <t>AU - Churchwide Services</t>
  </si>
  <si>
    <t>Adult</t>
  </si>
  <si>
    <t>11/29/2015</t>
  </si>
  <si>
    <t>12/06/2015</t>
  </si>
  <si>
    <t>AU - Harvest Kids</t>
  </si>
  <si>
    <t>Kids</t>
  </si>
  <si>
    <t>AU - Students High School</t>
  </si>
  <si>
    <t xml:space="preserve">AU - Students Junior High </t>
  </si>
  <si>
    <t>Undefined</t>
  </si>
  <si>
    <t>CC</t>
  </si>
  <si>
    <t>CC - Churchwide Services</t>
  </si>
  <si>
    <t>CC - Harvest Kids</t>
  </si>
  <si>
    <t>CL</t>
  </si>
  <si>
    <t>CL - Adult Compassion Ministry</t>
  </si>
  <si>
    <t>CL - Adult Ministries</t>
  </si>
  <si>
    <t>CL - Churchwide Services</t>
  </si>
  <si>
    <t>CL - Harvest Kids</t>
  </si>
  <si>
    <t xml:space="preserve">CL - Student High School </t>
  </si>
  <si>
    <t xml:space="preserve">CL - Student Junior High </t>
  </si>
  <si>
    <t>EL</t>
  </si>
  <si>
    <t>EL - Adult Ministries</t>
  </si>
  <si>
    <t>EL - Churchwide Services</t>
  </si>
  <si>
    <t>EL - Harvest Kids</t>
  </si>
  <si>
    <t>EL - Operations Ministry</t>
  </si>
  <si>
    <t>NI</t>
  </si>
  <si>
    <t>NI - Churchwide Services</t>
  </si>
  <si>
    <t>NI - Harvest Kids</t>
  </si>
  <si>
    <t>NI - Harvest Kids Family</t>
  </si>
  <si>
    <t>NS</t>
  </si>
  <si>
    <t>NS - Chuchwide Services</t>
  </si>
  <si>
    <t>NS - Harvest Kids</t>
  </si>
  <si>
    <t>RM</t>
  </si>
  <si>
    <t>RM - Adult   Ministry</t>
  </si>
  <si>
    <t xml:space="preserve">RM - Adult Compassion </t>
  </si>
  <si>
    <t>RM - Churchwide Services</t>
  </si>
  <si>
    <t xml:space="preserve">RM - Harvest Kids </t>
  </si>
  <si>
    <t>SP</t>
  </si>
  <si>
    <t>SP - Churchwide Services</t>
  </si>
  <si>
    <t>Row Labels</t>
  </si>
  <si>
    <t>Grand Total</t>
  </si>
  <si>
    <t>Column Labels</t>
  </si>
  <si>
    <t>Sum of AttendanceCount</t>
  </si>
  <si>
    <t>Change</t>
  </si>
  <si>
    <t>inc / (decr)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</si>
</sst>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38" fontId="0" fillId="0" borderId="0" xfId="0" applyNumberFormat="1"/>
  </cellXfs>
  <cellStyles count="1">
    <cellStyle name="Normal" xfId="0" builtinId="0"/>
  </cellStyles>
  <dxfs count="12">
    <dxf>
      <numFmt numFmtId="6" formatCode="#,##0_);[Red]\(#,##0\)"/>
    </dxf>
    <dxf>
      <numFmt numFmtId="6" formatCode="#,##0_);[Red]\(#,##0\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2370.795275115743" createdVersion="6" refreshedVersion="6" minRefreshableVersion="3" recordCount="33">
  <cacheSource type="worksheet">
    <worksheetSource name="Query1"/>
  </cacheSource>
  <cacheFields count="5">
    <cacheField name="CampusCode" numFmtId="0">
      <sharedItems count="8">
        <s v="AU"/>
        <s v="CC"/>
        <s v="CL"/>
        <s v="EL"/>
        <s v="NI"/>
        <s v="NS"/>
        <s v="RM"/>
        <s v="SP"/>
      </sharedItems>
    </cacheField>
    <cacheField name="MinistryName" numFmtId="0">
      <sharedItems/>
    </cacheField>
    <cacheField name="Bracket" numFmtId="0">
      <sharedItems count="2">
        <s v="Adult"/>
        <s v="Kids"/>
      </sharedItems>
    </cacheField>
    <cacheField name="ActualDateLabel" numFmtId="0">
      <sharedItems/>
    </cacheField>
    <cacheField name="AttendanceCount" numFmtId="0">
      <sharedItems containsSemiMixedTypes="0" containsString="0" containsNumber="1" containsInteger="1" minValue="9" maxValue="35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2370.795557060184" createdVersion="6" refreshedVersion="6" minRefreshableVersion="3" recordCount="26">
  <cacheSource type="worksheet">
    <worksheetSource name="Query2"/>
  </cacheSource>
  <cacheFields count="5">
    <cacheField name="CampusCode" numFmtId="0">
      <sharedItems count="8">
        <s v="AU"/>
        <s v="CC"/>
        <s v="CL"/>
        <s v="EL"/>
        <s v="NI"/>
        <s v="NS"/>
        <s v="RM"/>
        <s v="SP"/>
      </sharedItems>
    </cacheField>
    <cacheField name="MinistryName" numFmtId="0">
      <sharedItems/>
    </cacheField>
    <cacheField name="Bracket" numFmtId="0">
      <sharedItems count="2">
        <s v="Adult"/>
        <s v="Kids"/>
      </sharedItems>
    </cacheField>
    <cacheField name="ActualDateLabel" numFmtId="0">
      <sharedItems/>
    </cacheField>
    <cacheField name="AttendanceCount" numFmtId="0">
      <sharedItems containsSemiMixedTypes="0" containsString="0" containsNumber="1" containsInteger="1" minValue="12" maxValue="31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">
  <r>
    <x v="0"/>
    <s v="AU - Churchwide Services"/>
    <x v="0"/>
    <s v="12/06/2015"/>
    <n v="300"/>
  </r>
  <r>
    <x v="0"/>
    <s v="AU - Harvest Kids"/>
    <x v="1"/>
    <s v="12/06/2015"/>
    <n v="663"/>
  </r>
  <r>
    <x v="0"/>
    <s v="AU - Students High School"/>
    <x v="1"/>
    <s v="12/06/2015"/>
    <n v="48"/>
  </r>
  <r>
    <x v="0"/>
    <s v="AU - Students Junior High "/>
    <x v="1"/>
    <s v="12/06/2015"/>
    <n v="25"/>
  </r>
  <r>
    <x v="0"/>
    <s v="Undefined"/>
    <x v="1"/>
    <s v="12/06/2015"/>
    <n v="9"/>
  </r>
  <r>
    <x v="1"/>
    <s v="CC - Churchwide Services"/>
    <x v="0"/>
    <s v="12/06/2015"/>
    <n v="865"/>
  </r>
  <r>
    <x v="1"/>
    <s v="CC - Harvest Kids"/>
    <x v="1"/>
    <s v="12/06/2015"/>
    <n v="70"/>
  </r>
  <r>
    <x v="1"/>
    <s v="Undefined"/>
    <x v="1"/>
    <s v="12/06/2015"/>
    <n v="10"/>
  </r>
  <r>
    <x v="2"/>
    <s v="CL - Adult Compassion Ministry"/>
    <x v="0"/>
    <s v="12/06/2015"/>
    <n v="13"/>
  </r>
  <r>
    <x v="2"/>
    <s v="CL - Adult Ministries"/>
    <x v="0"/>
    <s v="12/06/2015"/>
    <n v="854"/>
  </r>
  <r>
    <x v="2"/>
    <s v="CL - Churchwide Services"/>
    <x v="0"/>
    <s v="12/06/2015"/>
    <n v="820"/>
  </r>
  <r>
    <x v="2"/>
    <s v="CL - Harvest Kids"/>
    <x v="1"/>
    <s v="12/06/2015"/>
    <n v="210"/>
  </r>
  <r>
    <x v="2"/>
    <s v="CL - Student High School "/>
    <x v="1"/>
    <s v="12/06/2015"/>
    <n v="60"/>
  </r>
  <r>
    <x v="2"/>
    <s v="CL - Student Junior High "/>
    <x v="1"/>
    <s v="12/06/2015"/>
    <n v="66"/>
  </r>
  <r>
    <x v="2"/>
    <s v="Undefined"/>
    <x v="1"/>
    <s v="12/06/2015"/>
    <n v="9"/>
  </r>
  <r>
    <x v="3"/>
    <s v="EL - Adult Ministries"/>
    <x v="0"/>
    <s v="12/06/2015"/>
    <n v="3524"/>
  </r>
  <r>
    <x v="3"/>
    <s v="EL - Churchwide Services"/>
    <x v="0"/>
    <s v="12/06/2015"/>
    <n v="1323"/>
  </r>
  <r>
    <x v="3"/>
    <s v="EL - Harvest Kids"/>
    <x v="1"/>
    <s v="12/06/2015"/>
    <n v="509"/>
  </r>
  <r>
    <x v="3"/>
    <s v="EL - Operations Ministry"/>
    <x v="1"/>
    <s v="12/06/2015"/>
    <n v="15"/>
  </r>
  <r>
    <x v="3"/>
    <s v="Undefined"/>
    <x v="1"/>
    <s v="12/06/2015"/>
    <n v="15"/>
  </r>
  <r>
    <x v="4"/>
    <s v="NI - Churchwide Services"/>
    <x v="0"/>
    <s v="12/06/2015"/>
    <n v="495"/>
  </r>
  <r>
    <x v="4"/>
    <s v="NI - Harvest Kids"/>
    <x v="1"/>
    <s v="12/06/2015"/>
    <n v="1278"/>
  </r>
  <r>
    <x v="4"/>
    <s v="NI - Harvest Kids Family"/>
    <x v="1"/>
    <s v="12/06/2015"/>
    <n v="19"/>
  </r>
  <r>
    <x v="4"/>
    <s v="Undefined"/>
    <x v="1"/>
    <s v="12/06/2015"/>
    <n v="19"/>
  </r>
  <r>
    <x v="5"/>
    <s v="NS - Chuchwide Services"/>
    <x v="0"/>
    <s v="12/06/2015"/>
    <n v="313"/>
  </r>
  <r>
    <x v="5"/>
    <s v="NS - Harvest Kids"/>
    <x v="1"/>
    <s v="12/06/2015"/>
    <n v="46"/>
  </r>
  <r>
    <x v="6"/>
    <s v="RM - Adult   Ministry"/>
    <x v="0"/>
    <s v="12/06/2015"/>
    <n v="3249"/>
  </r>
  <r>
    <x v="6"/>
    <s v="RM - Adult Compassion "/>
    <x v="0"/>
    <s v="12/06/2015"/>
    <n v="27"/>
  </r>
  <r>
    <x v="6"/>
    <s v="RM - Churchwide Services"/>
    <x v="0"/>
    <s v="12/06/2015"/>
    <n v="1096"/>
  </r>
  <r>
    <x v="6"/>
    <s v="RM - Harvest Kids "/>
    <x v="1"/>
    <s v="12/06/2015"/>
    <n v="496"/>
  </r>
  <r>
    <x v="6"/>
    <s v="Undefined"/>
    <x v="1"/>
    <s v="12/06/2015"/>
    <n v="33"/>
  </r>
  <r>
    <x v="7"/>
    <s v="SP - Churchwide Services"/>
    <x v="0"/>
    <s v="12/06/2015"/>
    <n v="97"/>
  </r>
  <r>
    <x v="7"/>
    <s v="Undefined"/>
    <x v="1"/>
    <s v="12/06/2015"/>
    <n v="4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6">
  <r>
    <x v="0"/>
    <s v="AU - Churchwide Services"/>
    <x v="0"/>
    <s v="11/29/2015"/>
    <n v="307"/>
  </r>
  <r>
    <x v="0"/>
    <s v="AU - Harvest Kids"/>
    <x v="1"/>
    <s v="11/29/2015"/>
    <n v="619"/>
  </r>
  <r>
    <x v="0"/>
    <s v="Undefined"/>
    <x v="1"/>
    <s v="11/29/2015"/>
    <n v="16"/>
  </r>
  <r>
    <x v="1"/>
    <s v="CC - Churchwide Services"/>
    <x v="0"/>
    <s v="11/29/2015"/>
    <n v="496"/>
  </r>
  <r>
    <x v="1"/>
    <s v="CC - Harvest Kids"/>
    <x v="1"/>
    <s v="11/29/2015"/>
    <n v="66"/>
  </r>
  <r>
    <x v="1"/>
    <s v="Undefined"/>
    <x v="1"/>
    <s v="11/29/2015"/>
    <n v="18"/>
  </r>
  <r>
    <x v="2"/>
    <s v="CL - Adult Ministries"/>
    <x v="0"/>
    <s v="11/29/2015"/>
    <n v="907"/>
  </r>
  <r>
    <x v="2"/>
    <s v="CL - Churchwide Services"/>
    <x v="0"/>
    <s v="11/29/2015"/>
    <n v="769"/>
  </r>
  <r>
    <x v="2"/>
    <s v="CL - Harvest Kids"/>
    <x v="1"/>
    <s v="11/29/2015"/>
    <n v="191"/>
  </r>
  <r>
    <x v="2"/>
    <s v="Undefined"/>
    <x v="1"/>
    <s v="11/29/2015"/>
    <n v="22"/>
  </r>
  <r>
    <x v="3"/>
    <s v="EL - Adult Ministries"/>
    <x v="0"/>
    <s v="11/29/2015"/>
    <n v="3049"/>
  </r>
  <r>
    <x v="3"/>
    <s v="EL - Churchwide Services"/>
    <x v="0"/>
    <s v="11/29/2015"/>
    <n v="1288"/>
  </r>
  <r>
    <x v="3"/>
    <s v="EL - Harvest Kids"/>
    <x v="1"/>
    <s v="11/29/2015"/>
    <n v="446"/>
  </r>
  <r>
    <x v="3"/>
    <s v="EL - Operations Ministry"/>
    <x v="1"/>
    <s v="11/29/2015"/>
    <n v="12"/>
  </r>
  <r>
    <x v="3"/>
    <s v="Undefined"/>
    <x v="1"/>
    <s v="11/29/2015"/>
    <n v="32"/>
  </r>
  <r>
    <x v="4"/>
    <s v="NI - Churchwide Services"/>
    <x v="0"/>
    <s v="11/29/2015"/>
    <n v="441"/>
  </r>
  <r>
    <x v="4"/>
    <s v="NI - Harvest Kids"/>
    <x v="1"/>
    <s v="11/29/2015"/>
    <n v="1256"/>
  </r>
  <r>
    <x v="4"/>
    <s v="Undefined"/>
    <x v="1"/>
    <s v="11/29/2015"/>
    <n v="30"/>
  </r>
  <r>
    <x v="5"/>
    <s v="NS - Chuchwide Services"/>
    <x v="0"/>
    <s v="11/29/2015"/>
    <n v="262"/>
  </r>
  <r>
    <x v="5"/>
    <s v="NS - Harvest Kids"/>
    <x v="1"/>
    <s v="11/29/2015"/>
    <n v="47"/>
  </r>
  <r>
    <x v="6"/>
    <s v="RM - Adult   Ministry"/>
    <x v="0"/>
    <s v="11/29/2015"/>
    <n v="3115"/>
  </r>
  <r>
    <x v="6"/>
    <s v="RM - Churchwide Services"/>
    <x v="0"/>
    <s v="11/29/2015"/>
    <n v="1193"/>
  </r>
  <r>
    <x v="6"/>
    <s v="RM - Harvest Kids "/>
    <x v="1"/>
    <s v="11/29/2015"/>
    <n v="386"/>
  </r>
  <r>
    <x v="6"/>
    <s v="Undefined"/>
    <x v="1"/>
    <s v="11/29/2015"/>
    <n v="26"/>
  </r>
  <r>
    <x v="7"/>
    <s v="SP - Churchwide Services"/>
    <x v="0"/>
    <s v="11/29/2015"/>
    <n v="104"/>
  </r>
  <r>
    <x v="7"/>
    <s v="Undefined"/>
    <x v="1"/>
    <s v="11/29/2015"/>
    <n v="7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:I11" firstHeaderRow="1" firstDataRow="2" firstDataCol="1"/>
  <pivotFields count="5"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AttendanceCount" fld="4" baseField="0" baseItem="0" numFmtId="38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D11" firstHeaderRow="1" firstDataRow="2" firstDataCol="1"/>
  <pivotFields count="5"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AttendanceCount" fld="4" baseField="0" baseItem="0" numFmtId="38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removeDataOnSave="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CampusCode" tableColumnId="21"/>
      <queryTableField id="2" name="MinistryName" tableColumnId="22"/>
      <queryTableField id="3" name="Bracket" tableColumnId="23"/>
      <queryTableField id="4" name="ActualDateLabel" tableColumnId="24"/>
      <queryTableField id="5" name="AttendanceCount" tableColumnId="25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CampusCode" tableColumnId="16"/>
      <queryTableField id="2" name="MinistryName" tableColumnId="17"/>
      <queryTableField id="3" name="Bracket" tableColumnId="18"/>
      <queryTableField id="4" name="ActualDateLabel" tableColumnId="19"/>
      <queryTableField id="5" name="AttendanceCount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Query1" displayName="Query1" ref="A1:E34" tableType="queryTable" totalsRowShown="0">
  <autoFilter ref="A1:E34"/>
  <tableColumns count="5">
    <tableColumn id="21" uniqueName="21" name="CampusCode" queryTableFieldId="1" dataDxfId="11"/>
    <tableColumn id="22" uniqueName="22" name="MinistryName" queryTableFieldId="2" dataDxfId="10"/>
    <tableColumn id="23" uniqueName="23" name="Bracket" queryTableFieldId="3" dataDxfId="9"/>
    <tableColumn id="24" uniqueName="24" name="ActualDateLabel" queryTableFieldId="4" dataDxfId="8"/>
    <tableColumn id="25" uniqueName="25" name="AttendanceCount" queryTableFieldId="5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Query2" displayName="Query2" ref="A1:E27" tableType="queryTable" totalsRowShown="0">
  <autoFilter ref="A1:E27"/>
  <tableColumns count="5">
    <tableColumn id="16" uniqueName="16" name="CampusCode" queryTableFieldId="1" dataDxfId="6"/>
    <tableColumn id="17" uniqueName="17" name="MinistryName" queryTableFieldId="2" dataDxfId="5"/>
    <tableColumn id="18" uniqueName="18" name="Bracket" queryTableFieldId="3" dataDxfId="4"/>
    <tableColumn id="19" uniqueName="19" name="ActualDateLabel" queryTableFieldId="4" dataDxfId="3"/>
    <tableColumn id="20" uniqueName="20" name="AttendanceCount" queryTableFieldId="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K20" sqref="K20"/>
    </sheetView>
  </sheetViews>
  <sheetFormatPr defaultRowHeight="15" x14ac:dyDescent="0.25"/>
  <cols>
    <col min="1" max="1" width="23.5703125" bestFit="1" customWidth="1"/>
    <col min="2" max="2" width="16.28515625" bestFit="1" customWidth="1"/>
    <col min="3" max="3" width="6.28515625" bestFit="1" customWidth="1"/>
    <col min="4" max="4" width="11.28515625" bestFit="1" customWidth="1"/>
    <col min="6" max="6" width="23.5703125" bestFit="1" customWidth="1"/>
    <col min="7" max="7" width="16.28515625" bestFit="1" customWidth="1"/>
    <col min="8" max="8" width="6.28515625" bestFit="1" customWidth="1"/>
    <col min="9" max="9" width="11.28515625" bestFit="1" customWidth="1"/>
  </cols>
  <sheetData>
    <row r="1" spans="1:10" x14ac:dyDescent="0.25">
      <c r="A1" s="2" t="s">
        <v>47</v>
      </c>
      <c r="B1" s="2" t="s">
        <v>46</v>
      </c>
      <c r="F1" s="2" t="s">
        <v>47</v>
      </c>
      <c r="G1" s="2" t="s">
        <v>46</v>
      </c>
      <c r="J1" t="s">
        <v>48</v>
      </c>
    </row>
    <row r="2" spans="1:10" x14ac:dyDescent="0.25">
      <c r="A2" s="2" t="s">
        <v>44</v>
      </c>
      <c r="B2" t="s">
        <v>7</v>
      </c>
      <c r="C2" t="s">
        <v>11</v>
      </c>
      <c r="D2" t="s">
        <v>45</v>
      </c>
      <c r="F2" s="2" t="s">
        <v>44</v>
      </c>
      <c r="G2" t="s">
        <v>7</v>
      </c>
      <c r="H2" t="s">
        <v>11</v>
      </c>
      <c r="I2" t="s">
        <v>45</v>
      </c>
      <c r="J2" t="s">
        <v>49</v>
      </c>
    </row>
    <row r="3" spans="1:10" x14ac:dyDescent="0.25">
      <c r="A3" s="3" t="s">
        <v>5</v>
      </c>
      <c r="B3" s="4">
        <v>300</v>
      </c>
      <c r="C3" s="4">
        <v>745</v>
      </c>
      <c r="D3" s="4">
        <v>1045</v>
      </c>
      <c r="F3" s="3" t="s">
        <v>5</v>
      </c>
      <c r="G3" s="4">
        <v>307</v>
      </c>
      <c r="H3" s="4">
        <v>635</v>
      </c>
      <c r="I3" s="4">
        <v>942</v>
      </c>
      <c r="J3" s="4">
        <f>GETPIVOTDATA("AttendanceCount",$A$1,"CampusCode",A3)-GETPIVOTDATA("AttendanceCount",$F$1,"CampusCode",F3)</f>
        <v>103</v>
      </c>
    </row>
    <row r="4" spans="1:10" x14ac:dyDescent="0.25">
      <c r="A4" s="3" t="s">
        <v>15</v>
      </c>
      <c r="B4" s="4">
        <v>865</v>
      </c>
      <c r="C4" s="4">
        <v>80</v>
      </c>
      <c r="D4" s="4">
        <v>945</v>
      </c>
      <c r="F4" s="3" t="s">
        <v>15</v>
      </c>
      <c r="G4" s="4">
        <v>496</v>
      </c>
      <c r="H4" s="4">
        <v>84</v>
      </c>
      <c r="I4" s="4">
        <v>580</v>
      </c>
      <c r="J4" s="4">
        <f t="shared" ref="J4:J11" si="0">GETPIVOTDATA("AttendanceCount",$A$1,"CampusCode",A4)-GETPIVOTDATA("AttendanceCount",$F$1,"CampusCode",F4)</f>
        <v>365</v>
      </c>
    </row>
    <row r="5" spans="1:10" x14ac:dyDescent="0.25">
      <c r="A5" s="3" t="s">
        <v>18</v>
      </c>
      <c r="B5" s="4">
        <v>1687</v>
      </c>
      <c r="C5" s="4">
        <v>345</v>
      </c>
      <c r="D5" s="4">
        <v>2032</v>
      </c>
      <c r="F5" s="3" t="s">
        <v>18</v>
      </c>
      <c r="G5" s="4">
        <v>1676</v>
      </c>
      <c r="H5" s="4">
        <v>213</v>
      </c>
      <c r="I5" s="4">
        <v>1889</v>
      </c>
      <c r="J5" s="4">
        <f t="shared" si="0"/>
        <v>143</v>
      </c>
    </row>
    <row r="6" spans="1:10" x14ac:dyDescent="0.25">
      <c r="A6" s="3" t="s">
        <v>25</v>
      </c>
      <c r="B6" s="4">
        <v>4847</v>
      </c>
      <c r="C6" s="4">
        <v>539</v>
      </c>
      <c r="D6" s="4">
        <v>5386</v>
      </c>
      <c r="F6" s="3" t="s">
        <v>25</v>
      </c>
      <c r="G6" s="4">
        <v>4337</v>
      </c>
      <c r="H6" s="4">
        <v>490</v>
      </c>
      <c r="I6" s="4">
        <v>4827</v>
      </c>
      <c r="J6" s="4">
        <f t="shared" si="0"/>
        <v>559</v>
      </c>
    </row>
    <row r="7" spans="1:10" x14ac:dyDescent="0.25">
      <c r="A7" s="3" t="s">
        <v>30</v>
      </c>
      <c r="B7" s="4">
        <v>495</v>
      </c>
      <c r="C7" s="4">
        <v>1316</v>
      </c>
      <c r="D7" s="4">
        <v>1811</v>
      </c>
      <c r="F7" s="3" t="s">
        <v>30</v>
      </c>
      <c r="G7" s="4">
        <v>441</v>
      </c>
      <c r="H7" s="4">
        <v>1286</v>
      </c>
      <c r="I7" s="4">
        <v>1727</v>
      </c>
      <c r="J7" s="4">
        <f t="shared" si="0"/>
        <v>84</v>
      </c>
    </row>
    <row r="8" spans="1:10" x14ac:dyDescent="0.25">
      <c r="A8" s="3" t="s">
        <v>34</v>
      </c>
      <c r="B8" s="4">
        <v>313</v>
      </c>
      <c r="C8" s="4">
        <v>46</v>
      </c>
      <c r="D8" s="4">
        <v>359</v>
      </c>
      <c r="F8" s="3" t="s">
        <v>34</v>
      </c>
      <c r="G8" s="4">
        <v>262</v>
      </c>
      <c r="H8" s="4">
        <v>47</v>
      </c>
      <c r="I8" s="4">
        <v>309</v>
      </c>
      <c r="J8" s="4">
        <f t="shared" si="0"/>
        <v>50</v>
      </c>
    </row>
    <row r="9" spans="1:10" x14ac:dyDescent="0.25">
      <c r="A9" s="3" t="s">
        <v>37</v>
      </c>
      <c r="B9" s="4">
        <v>4372</v>
      </c>
      <c r="C9" s="4">
        <v>529</v>
      </c>
      <c r="D9" s="4">
        <v>4901</v>
      </c>
      <c r="F9" s="3" t="s">
        <v>37</v>
      </c>
      <c r="G9" s="4">
        <v>4308</v>
      </c>
      <c r="H9" s="4">
        <v>412</v>
      </c>
      <c r="I9" s="4">
        <v>4720</v>
      </c>
      <c r="J9" s="4">
        <f t="shared" si="0"/>
        <v>181</v>
      </c>
    </row>
    <row r="10" spans="1:10" x14ac:dyDescent="0.25">
      <c r="A10" s="3" t="s">
        <v>42</v>
      </c>
      <c r="B10" s="4">
        <v>97</v>
      </c>
      <c r="C10" s="4">
        <v>40</v>
      </c>
      <c r="D10" s="4">
        <v>137</v>
      </c>
      <c r="F10" s="3" t="s">
        <v>42</v>
      </c>
      <c r="G10" s="4">
        <v>104</v>
      </c>
      <c r="H10" s="4">
        <v>71</v>
      </c>
      <c r="I10" s="4">
        <v>175</v>
      </c>
      <c r="J10" s="4">
        <f t="shared" si="0"/>
        <v>-38</v>
      </c>
    </row>
    <row r="11" spans="1:10" x14ac:dyDescent="0.25">
      <c r="A11" s="3" t="s">
        <v>45</v>
      </c>
      <c r="B11" s="4">
        <v>12976</v>
      </c>
      <c r="C11" s="4">
        <v>3640</v>
      </c>
      <c r="D11" s="4">
        <v>16616</v>
      </c>
      <c r="F11" s="3" t="s">
        <v>45</v>
      </c>
      <c r="G11" s="4">
        <v>11931</v>
      </c>
      <c r="H11" s="4">
        <v>3238</v>
      </c>
      <c r="I11" s="4">
        <v>15169</v>
      </c>
      <c r="J11" s="4">
        <f>GETPIVOTDATA("AttendanceCount",$A$1)-GETPIVOTDATA("AttendanceCount",$F$1)</f>
        <v>1447</v>
      </c>
    </row>
  </sheetData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sqref="A1:E34"/>
    </sheetView>
  </sheetViews>
  <sheetFormatPr defaultRowHeight="15" x14ac:dyDescent="0.25"/>
  <cols>
    <col min="1" max="1" width="14.85546875" bestFit="1" customWidth="1"/>
    <col min="2" max="2" width="28.85546875" bestFit="1" customWidth="1"/>
    <col min="3" max="3" width="9.85546875" bestFit="1" customWidth="1"/>
    <col min="4" max="4" width="17.85546875" bestFit="1" customWidth="1"/>
    <col min="5" max="5" width="19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9</v>
      </c>
      <c r="E2" s="1">
        <v>300</v>
      </c>
    </row>
    <row r="3" spans="1:5" x14ac:dyDescent="0.25">
      <c r="A3" s="1" t="s">
        <v>5</v>
      </c>
      <c r="B3" s="1" t="s">
        <v>10</v>
      </c>
      <c r="C3" s="1" t="s">
        <v>11</v>
      </c>
      <c r="D3" s="1" t="s">
        <v>9</v>
      </c>
      <c r="E3" s="1">
        <v>663</v>
      </c>
    </row>
    <row r="4" spans="1:5" x14ac:dyDescent="0.25">
      <c r="A4" s="1" t="s">
        <v>5</v>
      </c>
      <c r="B4" s="1" t="s">
        <v>12</v>
      </c>
      <c r="C4" s="1" t="s">
        <v>11</v>
      </c>
      <c r="D4" s="1" t="s">
        <v>9</v>
      </c>
      <c r="E4" s="1">
        <v>48</v>
      </c>
    </row>
    <row r="5" spans="1:5" x14ac:dyDescent="0.25">
      <c r="A5" s="1" t="s">
        <v>5</v>
      </c>
      <c r="B5" s="1" t="s">
        <v>13</v>
      </c>
      <c r="C5" s="1" t="s">
        <v>11</v>
      </c>
      <c r="D5" s="1" t="s">
        <v>9</v>
      </c>
      <c r="E5" s="1">
        <v>25</v>
      </c>
    </row>
    <row r="6" spans="1:5" x14ac:dyDescent="0.25">
      <c r="A6" s="1" t="s">
        <v>5</v>
      </c>
      <c r="B6" s="1" t="s">
        <v>14</v>
      </c>
      <c r="C6" s="1" t="s">
        <v>11</v>
      </c>
      <c r="D6" s="1" t="s">
        <v>9</v>
      </c>
      <c r="E6" s="1">
        <v>9</v>
      </c>
    </row>
    <row r="7" spans="1:5" x14ac:dyDescent="0.25">
      <c r="A7" s="1" t="s">
        <v>15</v>
      </c>
      <c r="B7" s="1" t="s">
        <v>16</v>
      </c>
      <c r="C7" s="1" t="s">
        <v>7</v>
      </c>
      <c r="D7" s="1" t="s">
        <v>9</v>
      </c>
      <c r="E7" s="1">
        <v>865</v>
      </c>
    </row>
    <row r="8" spans="1:5" x14ac:dyDescent="0.25">
      <c r="A8" s="1" t="s">
        <v>15</v>
      </c>
      <c r="B8" s="1" t="s">
        <v>17</v>
      </c>
      <c r="C8" s="1" t="s">
        <v>11</v>
      </c>
      <c r="D8" s="1" t="s">
        <v>9</v>
      </c>
      <c r="E8" s="1">
        <v>70</v>
      </c>
    </row>
    <row r="9" spans="1:5" x14ac:dyDescent="0.25">
      <c r="A9" s="1" t="s">
        <v>15</v>
      </c>
      <c r="B9" s="1" t="s">
        <v>14</v>
      </c>
      <c r="C9" s="1" t="s">
        <v>11</v>
      </c>
      <c r="D9" s="1" t="s">
        <v>9</v>
      </c>
      <c r="E9" s="1">
        <v>10</v>
      </c>
    </row>
    <row r="10" spans="1:5" x14ac:dyDescent="0.25">
      <c r="A10" s="1" t="s">
        <v>18</v>
      </c>
      <c r="B10" s="1" t="s">
        <v>19</v>
      </c>
      <c r="C10" s="1" t="s">
        <v>7</v>
      </c>
      <c r="D10" s="1" t="s">
        <v>9</v>
      </c>
      <c r="E10" s="1">
        <v>13</v>
      </c>
    </row>
    <row r="11" spans="1:5" x14ac:dyDescent="0.25">
      <c r="A11" s="1" t="s">
        <v>18</v>
      </c>
      <c r="B11" s="1" t="s">
        <v>20</v>
      </c>
      <c r="C11" s="1" t="s">
        <v>7</v>
      </c>
      <c r="D11" s="1" t="s">
        <v>9</v>
      </c>
      <c r="E11" s="1">
        <v>854</v>
      </c>
    </row>
    <row r="12" spans="1:5" x14ac:dyDescent="0.25">
      <c r="A12" s="1" t="s">
        <v>18</v>
      </c>
      <c r="B12" s="1" t="s">
        <v>21</v>
      </c>
      <c r="C12" s="1" t="s">
        <v>7</v>
      </c>
      <c r="D12" s="1" t="s">
        <v>9</v>
      </c>
      <c r="E12" s="1">
        <v>820</v>
      </c>
    </row>
    <row r="13" spans="1:5" x14ac:dyDescent="0.25">
      <c r="A13" s="1" t="s">
        <v>18</v>
      </c>
      <c r="B13" s="1" t="s">
        <v>22</v>
      </c>
      <c r="C13" s="1" t="s">
        <v>11</v>
      </c>
      <c r="D13" s="1" t="s">
        <v>9</v>
      </c>
      <c r="E13" s="1">
        <v>210</v>
      </c>
    </row>
    <row r="14" spans="1:5" x14ac:dyDescent="0.25">
      <c r="A14" s="1" t="s">
        <v>18</v>
      </c>
      <c r="B14" s="1" t="s">
        <v>23</v>
      </c>
      <c r="C14" s="1" t="s">
        <v>11</v>
      </c>
      <c r="D14" s="1" t="s">
        <v>9</v>
      </c>
      <c r="E14" s="1">
        <v>60</v>
      </c>
    </row>
    <row r="15" spans="1:5" x14ac:dyDescent="0.25">
      <c r="A15" s="1" t="s">
        <v>18</v>
      </c>
      <c r="B15" s="1" t="s">
        <v>24</v>
      </c>
      <c r="C15" s="1" t="s">
        <v>11</v>
      </c>
      <c r="D15" s="1" t="s">
        <v>9</v>
      </c>
      <c r="E15" s="1">
        <v>66</v>
      </c>
    </row>
    <row r="16" spans="1:5" x14ac:dyDescent="0.25">
      <c r="A16" s="1" t="s">
        <v>18</v>
      </c>
      <c r="B16" s="1" t="s">
        <v>14</v>
      </c>
      <c r="C16" s="1" t="s">
        <v>11</v>
      </c>
      <c r="D16" s="1" t="s">
        <v>9</v>
      </c>
      <c r="E16" s="1">
        <v>9</v>
      </c>
    </row>
    <row r="17" spans="1:5" x14ac:dyDescent="0.25">
      <c r="A17" s="1" t="s">
        <v>25</v>
      </c>
      <c r="B17" s="1" t="s">
        <v>26</v>
      </c>
      <c r="C17" s="1" t="s">
        <v>7</v>
      </c>
      <c r="D17" s="1" t="s">
        <v>9</v>
      </c>
      <c r="E17" s="1">
        <v>3524</v>
      </c>
    </row>
    <row r="18" spans="1:5" x14ac:dyDescent="0.25">
      <c r="A18" s="1" t="s">
        <v>25</v>
      </c>
      <c r="B18" s="1" t="s">
        <v>27</v>
      </c>
      <c r="C18" s="1" t="s">
        <v>7</v>
      </c>
      <c r="D18" s="1" t="s">
        <v>9</v>
      </c>
      <c r="E18" s="1">
        <v>1323</v>
      </c>
    </row>
    <row r="19" spans="1:5" x14ac:dyDescent="0.25">
      <c r="A19" s="1" t="s">
        <v>25</v>
      </c>
      <c r="B19" s="1" t="s">
        <v>28</v>
      </c>
      <c r="C19" s="1" t="s">
        <v>11</v>
      </c>
      <c r="D19" s="1" t="s">
        <v>9</v>
      </c>
      <c r="E19" s="1">
        <v>509</v>
      </c>
    </row>
    <row r="20" spans="1:5" x14ac:dyDescent="0.25">
      <c r="A20" s="1" t="s">
        <v>25</v>
      </c>
      <c r="B20" s="1" t="s">
        <v>29</v>
      </c>
      <c r="C20" s="1" t="s">
        <v>11</v>
      </c>
      <c r="D20" s="1" t="s">
        <v>9</v>
      </c>
      <c r="E20" s="1">
        <v>15</v>
      </c>
    </row>
    <row r="21" spans="1:5" x14ac:dyDescent="0.25">
      <c r="A21" s="1" t="s">
        <v>25</v>
      </c>
      <c r="B21" s="1" t="s">
        <v>14</v>
      </c>
      <c r="C21" s="1" t="s">
        <v>11</v>
      </c>
      <c r="D21" s="1" t="s">
        <v>9</v>
      </c>
      <c r="E21" s="1">
        <v>15</v>
      </c>
    </row>
    <row r="22" spans="1:5" x14ac:dyDescent="0.25">
      <c r="A22" s="1" t="s">
        <v>30</v>
      </c>
      <c r="B22" s="1" t="s">
        <v>31</v>
      </c>
      <c r="C22" s="1" t="s">
        <v>7</v>
      </c>
      <c r="D22" s="1" t="s">
        <v>9</v>
      </c>
      <c r="E22" s="1">
        <v>495</v>
      </c>
    </row>
    <row r="23" spans="1:5" x14ac:dyDescent="0.25">
      <c r="A23" s="1" t="s">
        <v>30</v>
      </c>
      <c r="B23" s="1" t="s">
        <v>32</v>
      </c>
      <c r="C23" s="1" t="s">
        <v>11</v>
      </c>
      <c r="D23" s="1" t="s">
        <v>9</v>
      </c>
      <c r="E23" s="1">
        <v>1278</v>
      </c>
    </row>
    <row r="24" spans="1:5" x14ac:dyDescent="0.25">
      <c r="A24" s="1" t="s">
        <v>30</v>
      </c>
      <c r="B24" s="1" t="s">
        <v>33</v>
      </c>
      <c r="C24" s="1" t="s">
        <v>11</v>
      </c>
      <c r="D24" s="1" t="s">
        <v>9</v>
      </c>
      <c r="E24" s="1">
        <v>19</v>
      </c>
    </row>
    <row r="25" spans="1:5" x14ac:dyDescent="0.25">
      <c r="A25" s="1" t="s">
        <v>30</v>
      </c>
      <c r="B25" s="1" t="s">
        <v>14</v>
      </c>
      <c r="C25" s="1" t="s">
        <v>11</v>
      </c>
      <c r="D25" s="1" t="s">
        <v>9</v>
      </c>
      <c r="E25" s="1">
        <v>19</v>
      </c>
    </row>
    <row r="26" spans="1:5" x14ac:dyDescent="0.25">
      <c r="A26" s="1" t="s">
        <v>34</v>
      </c>
      <c r="B26" s="1" t="s">
        <v>35</v>
      </c>
      <c r="C26" s="1" t="s">
        <v>7</v>
      </c>
      <c r="D26" s="1" t="s">
        <v>9</v>
      </c>
      <c r="E26" s="1">
        <v>313</v>
      </c>
    </row>
    <row r="27" spans="1:5" x14ac:dyDescent="0.25">
      <c r="A27" s="1" t="s">
        <v>34</v>
      </c>
      <c r="B27" s="1" t="s">
        <v>36</v>
      </c>
      <c r="C27" s="1" t="s">
        <v>11</v>
      </c>
      <c r="D27" s="1" t="s">
        <v>9</v>
      </c>
      <c r="E27" s="1">
        <v>46</v>
      </c>
    </row>
    <row r="28" spans="1:5" x14ac:dyDescent="0.25">
      <c r="A28" s="1" t="s">
        <v>37</v>
      </c>
      <c r="B28" s="1" t="s">
        <v>38</v>
      </c>
      <c r="C28" s="1" t="s">
        <v>7</v>
      </c>
      <c r="D28" s="1" t="s">
        <v>9</v>
      </c>
      <c r="E28" s="1">
        <v>3249</v>
      </c>
    </row>
    <row r="29" spans="1:5" x14ac:dyDescent="0.25">
      <c r="A29" s="1" t="s">
        <v>37</v>
      </c>
      <c r="B29" s="1" t="s">
        <v>39</v>
      </c>
      <c r="C29" s="1" t="s">
        <v>7</v>
      </c>
      <c r="D29" s="1" t="s">
        <v>9</v>
      </c>
      <c r="E29" s="1">
        <v>27</v>
      </c>
    </row>
    <row r="30" spans="1:5" x14ac:dyDescent="0.25">
      <c r="A30" s="1" t="s">
        <v>37</v>
      </c>
      <c r="B30" s="1" t="s">
        <v>40</v>
      </c>
      <c r="C30" s="1" t="s">
        <v>7</v>
      </c>
      <c r="D30" s="1" t="s">
        <v>9</v>
      </c>
      <c r="E30" s="1">
        <v>1096</v>
      </c>
    </row>
    <row r="31" spans="1:5" x14ac:dyDescent="0.25">
      <c r="A31" s="1" t="s">
        <v>37</v>
      </c>
      <c r="B31" s="1" t="s">
        <v>41</v>
      </c>
      <c r="C31" s="1" t="s">
        <v>11</v>
      </c>
      <c r="D31" s="1" t="s">
        <v>9</v>
      </c>
      <c r="E31" s="1">
        <v>496</v>
      </c>
    </row>
    <row r="32" spans="1:5" x14ac:dyDescent="0.25">
      <c r="A32" s="1" t="s">
        <v>37</v>
      </c>
      <c r="B32" s="1" t="s">
        <v>14</v>
      </c>
      <c r="C32" s="1" t="s">
        <v>11</v>
      </c>
      <c r="D32" s="1" t="s">
        <v>9</v>
      </c>
      <c r="E32" s="1">
        <v>33</v>
      </c>
    </row>
    <row r="33" spans="1:5" x14ac:dyDescent="0.25">
      <c r="A33" s="1" t="s">
        <v>42</v>
      </c>
      <c r="B33" s="1" t="s">
        <v>43</v>
      </c>
      <c r="C33" s="1" t="s">
        <v>7</v>
      </c>
      <c r="D33" s="1" t="s">
        <v>9</v>
      </c>
      <c r="E33" s="1">
        <v>97</v>
      </c>
    </row>
    <row r="34" spans="1:5" x14ac:dyDescent="0.25">
      <c r="A34" s="1" t="s">
        <v>42</v>
      </c>
      <c r="B34" s="1" t="s">
        <v>14</v>
      </c>
      <c r="C34" s="1" t="s">
        <v>11</v>
      </c>
      <c r="D34" s="1" t="s">
        <v>9</v>
      </c>
      <c r="E34" s="1">
        <v>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sqref="A1:E27"/>
    </sheetView>
  </sheetViews>
  <sheetFormatPr defaultRowHeight="15" x14ac:dyDescent="0.25"/>
  <cols>
    <col min="1" max="1" width="14.85546875" bestFit="1" customWidth="1"/>
    <col min="2" max="2" width="24.140625" bestFit="1" customWidth="1"/>
    <col min="3" max="3" width="9.85546875" bestFit="1" customWidth="1"/>
    <col min="4" max="4" width="17.85546875" bestFit="1" customWidth="1"/>
    <col min="5" max="5" width="19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307</v>
      </c>
    </row>
    <row r="3" spans="1:5" x14ac:dyDescent="0.25">
      <c r="A3" s="1" t="s">
        <v>5</v>
      </c>
      <c r="B3" s="1" t="s">
        <v>10</v>
      </c>
      <c r="C3" s="1" t="s">
        <v>11</v>
      </c>
      <c r="D3" s="1" t="s">
        <v>8</v>
      </c>
      <c r="E3" s="1">
        <v>619</v>
      </c>
    </row>
    <row r="4" spans="1:5" x14ac:dyDescent="0.25">
      <c r="A4" s="1" t="s">
        <v>5</v>
      </c>
      <c r="B4" s="1" t="s">
        <v>14</v>
      </c>
      <c r="C4" s="1" t="s">
        <v>11</v>
      </c>
      <c r="D4" s="1" t="s">
        <v>8</v>
      </c>
      <c r="E4" s="1">
        <v>16</v>
      </c>
    </row>
    <row r="5" spans="1:5" x14ac:dyDescent="0.25">
      <c r="A5" s="1" t="s">
        <v>15</v>
      </c>
      <c r="B5" s="1" t="s">
        <v>16</v>
      </c>
      <c r="C5" s="1" t="s">
        <v>7</v>
      </c>
      <c r="D5" s="1" t="s">
        <v>8</v>
      </c>
      <c r="E5" s="1">
        <v>496</v>
      </c>
    </row>
    <row r="6" spans="1:5" x14ac:dyDescent="0.25">
      <c r="A6" s="1" t="s">
        <v>15</v>
      </c>
      <c r="B6" s="1" t="s">
        <v>17</v>
      </c>
      <c r="C6" s="1" t="s">
        <v>11</v>
      </c>
      <c r="D6" s="1" t="s">
        <v>8</v>
      </c>
      <c r="E6" s="1">
        <v>66</v>
      </c>
    </row>
    <row r="7" spans="1:5" x14ac:dyDescent="0.25">
      <c r="A7" s="1" t="s">
        <v>15</v>
      </c>
      <c r="B7" s="1" t="s">
        <v>14</v>
      </c>
      <c r="C7" s="1" t="s">
        <v>11</v>
      </c>
      <c r="D7" s="1" t="s">
        <v>8</v>
      </c>
      <c r="E7" s="1">
        <v>18</v>
      </c>
    </row>
    <row r="8" spans="1:5" x14ac:dyDescent="0.25">
      <c r="A8" s="1" t="s">
        <v>18</v>
      </c>
      <c r="B8" s="1" t="s">
        <v>20</v>
      </c>
      <c r="C8" s="1" t="s">
        <v>7</v>
      </c>
      <c r="D8" s="1" t="s">
        <v>8</v>
      </c>
      <c r="E8" s="1">
        <v>907</v>
      </c>
    </row>
    <row r="9" spans="1:5" x14ac:dyDescent="0.25">
      <c r="A9" s="1" t="s">
        <v>18</v>
      </c>
      <c r="B9" s="1" t="s">
        <v>21</v>
      </c>
      <c r="C9" s="1" t="s">
        <v>7</v>
      </c>
      <c r="D9" s="1" t="s">
        <v>8</v>
      </c>
      <c r="E9" s="1">
        <v>769</v>
      </c>
    </row>
    <row r="10" spans="1:5" x14ac:dyDescent="0.25">
      <c r="A10" s="1" t="s">
        <v>18</v>
      </c>
      <c r="B10" s="1" t="s">
        <v>22</v>
      </c>
      <c r="C10" s="1" t="s">
        <v>11</v>
      </c>
      <c r="D10" s="1" t="s">
        <v>8</v>
      </c>
      <c r="E10" s="1">
        <v>191</v>
      </c>
    </row>
    <row r="11" spans="1:5" x14ac:dyDescent="0.25">
      <c r="A11" s="1" t="s">
        <v>18</v>
      </c>
      <c r="B11" s="1" t="s">
        <v>14</v>
      </c>
      <c r="C11" s="1" t="s">
        <v>11</v>
      </c>
      <c r="D11" s="1" t="s">
        <v>8</v>
      </c>
      <c r="E11" s="1">
        <v>22</v>
      </c>
    </row>
    <row r="12" spans="1:5" x14ac:dyDescent="0.25">
      <c r="A12" s="1" t="s">
        <v>25</v>
      </c>
      <c r="B12" s="1" t="s">
        <v>26</v>
      </c>
      <c r="C12" s="1" t="s">
        <v>7</v>
      </c>
      <c r="D12" s="1" t="s">
        <v>8</v>
      </c>
      <c r="E12" s="1">
        <v>3049</v>
      </c>
    </row>
    <row r="13" spans="1:5" x14ac:dyDescent="0.25">
      <c r="A13" s="1" t="s">
        <v>25</v>
      </c>
      <c r="B13" s="1" t="s">
        <v>27</v>
      </c>
      <c r="C13" s="1" t="s">
        <v>7</v>
      </c>
      <c r="D13" s="1" t="s">
        <v>8</v>
      </c>
      <c r="E13" s="1">
        <v>1288</v>
      </c>
    </row>
    <row r="14" spans="1:5" x14ac:dyDescent="0.25">
      <c r="A14" s="1" t="s">
        <v>25</v>
      </c>
      <c r="B14" s="1" t="s">
        <v>28</v>
      </c>
      <c r="C14" s="1" t="s">
        <v>11</v>
      </c>
      <c r="D14" s="1" t="s">
        <v>8</v>
      </c>
      <c r="E14" s="1">
        <v>446</v>
      </c>
    </row>
    <row r="15" spans="1:5" x14ac:dyDescent="0.25">
      <c r="A15" s="1" t="s">
        <v>25</v>
      </c>
      <c r="B15" s="1" t="s">
        <v>29</v>
      </c>
      <c r="C15" s="1" t="s">
        <v>11</v>
      </c>
      <c r="D15" s="1" t="s">
        <v>8</v>
      </c>
      <c r="E15" s="1">
        <v>12</v>
      </c>
    </row>
    <row r="16" spans="1:5" x14ac:dyDescent="0.25">
      <c r="A16" s="1" t="s">
        <v>25</v>
      </c>
      <c r="B16" s="1" t="s">
        <v>14</v>
      </c>
      <c r="C16" s="1" t="s">
        <v>11</v>
      </c>
      <c r="D16" s="1" t="s">
        <v>8</v>
      </c>
      <c r="E16" s="1">
        <v>32</v>
      </c>
    </row>
    <row r="17" spans="1:5" x14ac:dyDescent="0.25">
      <c r="A17" s="1" t="s">
        <v>30</v>
      </c>
      <c r="B17" s="1" t="s">
        <v>31</v>
      </c>
      <c r="C17" s="1" t="s">
        <v>7</v>
      </c>
      <c r="D17" s="1" t="s">
        <v>8</v>
      </c>
      <c r="E17" s="1">
        <v>441</v>
      </c>
    </row>
    <row r="18" spans="1:5" x14ac:dyDescent="0.25">
      <c r="A18" s="1" t="s">
        <v>30</v>
      </c>
      <c r="B18" s="1" t="s">
        <v>32</v>
      </c>
      <c r="C18" s="1" t="s">
        <v>11</v>
      </c>
      <c r="D18" s="1" t="s">
        <v>8</v>
      </c>
      <c r="E18" s="1">
        <v>1256</v>
      </c>
    </row>
    <row r="19" spans="1:5" x14ac:dyDescent="0.25">
      <c r="A19" s="1" t="s">
        <v>30</v>
      </c>
      <c r="B19" s="1" t="s">
        <v>14</v>
      </c>
      <c r="C19" s="1" t="s">
        <v>11</v>
      </c>
      <c r="D19" s="1" t="s">
        <v>8</v>
      </c>
      <c r="E19" s="1">
        <v>30</v>
      </c>
    </row>
    <row r="20" spans="1:5" x14ac:dyDescent="0.25">
      <c r="A20" s="1" t="s">
        <v>34</v>
      </c>
      <c r="B20" s="1" t="s">
        <v>35</v>
      </c>
      <c r="C20" s="1" t="s">
        <v>7</v>
      </c>
      <c r="D20" s="1" t="s">
        <v>8</v>
      </c>
      <c r="E20" s="1">
        <v>262</v>
      </c>
    </row>
    <row r="21" spans="1:5" x14ac:dyDescent="0.25">
      <c r="A21" s="1" t="s">
        <v>34</v>
      </c>
      <c r="B21" s="1" t="s">
        <v>36</v>
      </c>
      <c r="C21" s="1" t="s">
        <v>11</v>
      </c>
      <c r="D21" s="1" t="s">
        <v>8</v>
      </c>
      <c r="E21" s="1">
        <v>47</v>
      </c>
    </row>
    <row r="22" spans="1:5" x14ac:dyDescent="0.25">
      <c r="A22" s="1" t="s">
        <v>37</v>
      </c>
      <c r="B22" s="1" t="s">
        <v>38</v>
      </c>
      <c r="C22" s="1" t="s">
        <v>7</v>
      </c>
      <c r="D22" s="1" t="s">
        <v>8</v>
      </c>
      <c r="E22" s="1">
        <v>3115</v>
      </c>
    </row>
    <row r="23" spans="1:5" x14ac:dyDescent="0.25">
      <c r="A23" s="1" t="s">
        <v>37</v>
      </c>
      <c r="B23" s="1" t="s">
        <v>40</v>
      </c>
      <c r="C23" s="1" t="s">
        <v>7</v>
      </c>
      <c r="D23" s="1" t="s">
        <v>8</v>
      </c>
      <c r="E23" s="1">
        <v>1193</v>
      </c>
    </row>
    <row r="24" spans="1:5" x14ac:dyDescent="0.25">
      <c r="A24" s="1" t="s">
        <v>37</v>
      </c>
      <c r="B24" s="1" t="s">
        <v>41</v>
      </c>
      <c r="C24" s="1" t="s">
        <v>11</v>
      </c>
      <c r="D24" s="1" t="s">
        <v>8</v>
      </c>
      <c r="E24" s="1">
        <v>386</v>
      </c>
    </row>
    <row r="25" spans="1:5" x14ac:dyDescent="0.25">
      <c r="A25" s="1" t="s">
        <v>37</v>
      </c>
      <c r="B25" s="1" t="s">
        <v>14</v>
      </c>
      <c r="C25" s="1" t="s">
        <v>11</v>
      </c>
      <c r="D25" s="1" t="s">
        <v>8</v>
      </c>
      <c r="E25" s="1">
        <v>26</v>
      </c>
    </row>
    <row r="26" spans="1:5" x14ac:dyDescent="0.25">
      <c r="A26" s="1" t="s">
        <v>42</v>
      </c>
      <c r="B26" s="1" t="s">
        <v>43</v>
      </c>
      <c r="C26" s="1" t="s">
        <v>7</v>
      </c>
      <c r="D26" s="1" t="s">
        <v>8</v>
      </c>
      <c r="E26" s="1">
        <v>104</v>
      </c>
    </row>
    <row r="27" spans="1:5" x14ac:dyDescent="0.25">
      <c r="A27" s="1" t="s">
        <v>42</v>
      </c>
      <c r="B27" s="1" t="s">
        <v>14</v>
      </c>
      <c r="C27" s="1" t="s">
        <v>11</v>
      </c>
      <c r="D27" s="1" t="s">
        <v>8</v>
      </c>
      <c r="E27" s="1">
        <v>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20FD96-1E3E-49E3-AAC6-5D4645DB6A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DW Data 12-6</vt:lpstr>
      <vt:lpstr>DW Data 11-29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2016-01-02T00:11:44Z</dcterms:modified>
</cp:coreProperties>
</file>