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urp\OneDrive\Desktop\NYU\Classes\Fall_2020\Bioinformatics\05_Chromosome_Conformation_Capture\Assignment\Outputs\"/>
    </mc:Choice>
  </mc:AlternateContent>
  <xr:revisionPtr revIDLastSave="0" documentId="13_ncr:1_{92B34B9F-3D1D-4612-AEDE-4CB2717071D8}" xr6:coauthVersionLast="45" xr6:coauthVersionMax="45" xr10:uidLastSave="{00000000-0000-0000-0000-000000000000}"/>
  <bookViews>
    <workbookView xWindow="28680" yWindow="-11565" windowWidth="29040" windowHeight="15525" xr2:uid="{F8265DFE-4BF4-4951-88A9-A918E5E70A7E}"/>
  </bookViews>
  <sheets>
    <sheet name="Table" sheetId="2" r:id="rId1"/>
    <sheet name="group" sheetId="1" r:id="rId2"/>
    <sheet name="chr" sheetId="3" r:id="rId3"/>
  </sheets>
  <definedNames>
    <definedName name="_xlnm.Print_Area" localSheetId="0">Table!$A$1:$F$12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2" l="1" a="1"/>
  <c r="F11" i="2" s="1"/>
  <c r="F9" i="2" a="1"/>
  <c r="F9" i="2" s="1"/>
  <c r="F7" i="2" a="1"/>
  <c r="F7" i="2" s="1"/>
  <c r="C8" i="2" a="1"/>
  <c r="C8" i="2" s="1"/>
  <c r="D8" i="2" a="1"/>
  <c r="D8" i="2" s="1"/>
  <c r="E8" i="2" a="1"/>
  <c r="E8" i="2" s="1"/>
  <c r="C9" i="2" a="1"/>
  <c r="C9" i="2"/>
  <c r="D9" i="2" a="1"/>
  <c r="D9" i="2" s="1"/>
  <c r="E9" i="2" a="1"/>
  <c r="E9" i="2" s="1"/>
  <c r="C10" i="2" a="1"/>
  <c r="C10" i="2" s="1"/>
  <c r="D10" i="2" a="1"/>
  <c r="D10" i="2" s="1"/>
  <c r="E10" i="2" a="1"/>
  <c r="E10" i="2" s="1"/>
  <c r="C11" i="2" a="1"/>
  <c r="C11" i="2" s="1"/>
  <c r="D11" i="2" a="1"/>
  <c r="D11" i="2" s="1"/>
  <c r="E11" i="2" a="1"/>
  <c r="E11" i="2"/>
  <c r="C12" i="2" a="1"/>
  <c r="C12" i="2" s="1"/>
  <c r="D12" i="2" a="1"/>
  <c r="D12" i="2" s="1"/>
  <c r="E12" i="2" a="1"/>
  <c r="E12" i="2" s="1"/>
  <c r="D7" i="2" a="1"/>
  <c r="D7" i="2" s="1"/>
  <c r="E7" i="2" a="1"/>
  <c r="E7" i="2" s="1"/>
  <c r="C7" i="2" a="1"/>
  <c r="C7" i="2" s="1"/>
  <c r="B4" i="2"/>
  <c r="B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<sst xmlns="http://schemas.openxmlformats.org/spreadsheetml/2006/main" count="193" uniqueCount="47">
  <si>
    <t>group</t>
  </si>
  <si>
    <t>overlap_bp_A</t>
  </si>
  <si>
    <t>overlap_bp_B</t>
  </si>
  <si>
    <t>AtoB_bp</t>
  </si>
  <si>
    <t>n_peaks_A</t>
  </si>
  <si>
    <t>n_peaks_B</t>
  </si>
  <si>
    <t>AtoB_npeaks</t>
  </si>
  <si>
    <t>A_length</t>
  </si>
  <si>
    <t>B_length</t>
  </si>
  <si>
    <t>peaks_A_norm</t>
  </si>
  <si>
    <t>peaks_B_norm</t>
  </si>
  <si>
    <t>AtoB_norm</t>
  </si>
  <si>
    <t>H3K27ac</t>
  </si>
  <si>
    <t>HK</t>
  </si>
  <si>
    <t>TSS</t>
  </si>
  <si>
    <t>A to B Compartment Ratios</t>
  </si>
  <si>
    <t>Total (megabases)</t>
  </si>
  <si>
    <t>A</t>
  </si>
  <si>
    <t>B</t>
  </si>
  <si>
    <t>Group</t>
  </si>
  <si>
    <t>Compartment</t>
  </si>
  <si>
    <t>Base pairs</t>
  </si>
  <si>
    <t>Total peaks</t>
  </si>
  <si>
    <t>A/B</t>
  </si>
  <si>
    <t>Peaks per mb</t>
  </si>
  <si>
    <t>chr_ref</t>
  </si>
  <si>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</si>
  <si>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</si>
  <si>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</si>
  <si>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</si>
  <si>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</si>
  <si>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</si>
  <si>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</si>
  <si>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</si>
  <si>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</si>
  <si>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</si>
  <si>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</si>
  <si>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</si>
  <si>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chr3</t>
  </si>
  <si>
    <t>chr4</t>
  </si>
  <si>
    <t>chr5</t>
  </si>
  <si>
    <t>chr6</t>
  </si>
  <si>
    <t>chr7</t>
  </si>
  <si>
    <t>chr8</t>
  </si>
  <si>
    <t>chr9</t>
  </si>
  <si>
    <t>chrX</t>
  </si>
  <si>
    <t>chrY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</si>
</sst>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7" xfId="0" applyFont="1" applyBorder="1"/>
    <xf numFmtId="0" fontId="0" fillId="0" borderId="7" xfId="0" applyBorder="1"/>
    <xf numFmtId="0" fontId="5" fillId="0" borderId="2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7" xfId="0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43" fontId="0" fillId="2" borderId="1" xfId="1" applyNumberFormat="1" applyFont="1" applyFill="1" applyBorder="1"/>
    <xf numFmtId="0" fontId="0" fillId="3" borderId="7" xfId="0" applyFill="1" applyBorder="1"/>
    <xf numFmtId="0" fontId="0" fillId="3" borderId="1" xfId="0" applyFill="1" applyBorder="1"/>
    <xf numFmtId="164" fontId="0" fillId="3" borderId="1" xfId="1" applyNumberFormat="1" applyFont="1" applyFill="1" applyBorder="1"/>
    <xf numFmtId="43" fontId="0" fillId="3" borderId="1" xfId="1" applyNumberFormat="1" applyFont="1" applyFill="1" applyBorder="1"/>
    <xf numFmtId="0" fontId="0" fillId="4" borderId="7" xfId="0" applyFill="1" applyBorder="1"/>
    <xf numFmtId="0" fontId="0" fillId="4" borderId="1" xfId="0" applyFill="1" applyBorder="1"/>
    <xf numFmtId="164" fontId="0" fillId="4" borderId="1" xfId="1" applyNumberFormat="1" applyFont="1" applyFill="1" applyBorder="1"/>
    <xf numFmtId="43" fontId="0" fillId="4" borderId="1" xfId="1" applyNumberFormat="1" applyFont="1" applyFill="1" applyBorder="1"/>
    <xf numFmtId="0" fontId="0" fillId="4" borderId="9" xfId="0" applyFill="1" applyBorder="1"/>
    <xf numFmtId="0" fontId="0" fillId="4" borderId="10" xfId="0" applyFill="1" applyBorder="1"/>
    <xf numFmtId="164" fontId="0" fillId="4" borderId="10" xfId="1" applyNumberFormat="1" applyFont="1" applyFill="1" applyBorder="1"/>
    <xf numFmtId="43" fontId="0" fillId="4" borderId="10" xfId="1" applyNumberFormat="1" applyFont="1" applyFill="1" applyBorder="1"/>
    <xf numFmtId="2" fontId="0" fillId="2" borderId="8" xfId="0" applyNumberFormat="1" applyFill="1" applyBorder="1" applyAlignment="1">
      <alignment horizontal="center" vertical="center"/>
    </xf>
    <xf numFmtId="2" fontId="0" fillId="3" borderId="8" xfId="0" applyNumberFormat="1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2" fontId="0" fillId="4" borderId="11" xfId="0" applyNumberForma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ADB2-CD0B-4F5E-AC8E-DECCEB849E68}">
  <dimension ref="A1:M12"/>
  <sheetViews>
    <sheetView showGridLines="0" tabSelected="1" view="pageBreakPreview" zoomScaleNormal="100" zoomScaleSheetLayoutView="100" workbookViewId="0">
      <selection activeCell="L6" sqref="L6"/>
    </sheetView>
  </sheetViews>
  <sheetFormatPr defaultRowHeight="14.4" x14ac:dyDescent="0.3"/>
  <cols>
    <col min="1" max="1" width="8.109375" bestFit="1" customWidth="1"/>
    <col min="2" max="2" width="13" bestFit="1" customWidth="1"/>
    <col min="3" max="3" width="12.21875" bestFit="1" customWidth="1"/>
    <col min="4" max="4" width="10.6640625" bestFit="1" customWidth="1"/>
    <col min="5" max="5" width="12.44140625" bestFit="1" customWidth="1"/>
    <col min="6" max="6" width="5.5546875" bestFit="1" customWidth="1"/>
    <col min="7" max="9" width="4.109375" customWidth="1"/>
  </cols>
  <sheetData>
    <row r="1" spans="1:13" ht="18" x14ac:dyDescent="0.35">
      <c r="A1" s="15" t="s">
        <v>15</v>
      </c>
      <c r="B1" s="5"/>
      <c r="C1" s="5"/>
      <c r="D1" s="5"/>
      <c r="E1" s="5"/>
      <c r="F1" s="6"/>
      <c r="G1" s="4"/>
      <c r="H1" s="4"/>
      <c r="I1" s="4"/>
    </row>
    <row r="2" spans="1:13" x14ac:dyDescent="0.3">
      <c r="A2" s="13" t="s">
        <v>16</v>
      </c>
      <c r="B2" s="11"/>
      <c r="C2" s="7"/>
      <c r="D2" s="7"/>
      <c r="E2" s="7"/>
      <c r="F2" s="8"/>
    </row>
    <row r="3" spans="1:13" x14ac:dyDescent="0.3">
      <c r="A3" s="14" t="s">
        <v>17</v>
      </c>
      <c r="B3" s="12">
        <f>group!I2</f>
        <v>1232.5999999999999</v>
      </c>
      <c r="C3" s="7"/>
      <c r="D3" s="7"/>
      <c r="E3" s="7"/>
      <c r="F3" s="8"/>
    </row>
    <row r="4" spans="1:13" x14ac:dyDescent="0.3">
      <c r="A4" s="14" t="s">
        <v>18</v>
      </c>
      <c r="B4" s="12">
        <f>group!J2</f>
        <v>1334.5</v>
      </c>
      <c r="C4" s="7"/>
      <c r="D4" s="7"/>
      <c r="E4" s="7"/>
      <c r="F4" s="8"/>
    </row>
    <row r="5" spans="1:13" x14ac:dyDescent="0.3">
      <c r="A5" s="9"/>
      <c r="B5" s="7"/>
      <c r="C5" s="7"/>
      <c r="D5" s="7"/>
      <c r="E5" s="7"/>
      <c r="F5" s="8"/>
    </row>
    <row r="6" spans="1:13" x14ac:dyDescent="0.3">
      <c r="A6" s="13" t="s">
        <v>19</v>
      </c>
      <c r="B6" s="10" t="s">
        <v>20</v>
      </c>
      <c r="C6" s="10" t="s">
        <v>21</v>
      </c>
      <c r="D6" s="10" t="s">
        <v>22</v>
      </c>
      <c r="E6" s="10" t="s">
        <v>24</v>
      </c>
      <c r="F6" s="16" t="s">
        <v>23</v>
      </c>
      <c r="G6" s="2"/>
      <c r="H6" s="2"/>
      <c r="I6" s="2"/>
    </row>
    <row r="7" spans="1:13" x14ac:dyDescent="0.3">
      <c r="A7" s="17" t="s">
        <v>12</v>
      </c>
      <c r="B7" s="18" t="s">
        <v>17</v>
      </c>
      <c r="C7" s="19" cm="1">
        <f t="array" ref="C7">SUM(IF((J7=group!$C$1:$M$1)*($A7=group!$B$2:$B$4),group!$C$2:$M$4))</f>
        <v>70914563</v>
      </c>
      <c r="D7" s="19" cm="1">
        <f t="array" ref="D7">SUM(IF((K7=group!$C$1:$M$1)*($A7=group!$B$2:$B$4),group!$C$2:$M$4))</f>
        <v>25669</v>
      </c>
      <c r="E7" s="20" cm="1">
        <f t="array" ref="E7">SUM(IF((L7=group!$C$1:$M$1)*($A7=group!$B$2:$B$4),group!$C$2:$M$4))</f>
        <v>20.82508518578614</v>
      </c>
      <c r="F7" s="33" cm="1">
        <f t="array" ref="F7">SUM(IF((M7=group!$C$1:$M$1)*($A7=group!$B$2:$B$4),group!$C$2:$M$4))</f>
        <v>8.6792867521647743</v>
      </c>
      <c r="G7" s="3"/>
      <c r="H7" s="3"/>
      <c r="I7" s="3"/>
      <c r="J7" t="s">
        <v>1</v>
      </c>
      <c r="K7" t="s">
        <v>4</v>
      </c>
      <c r="L7" t="s">
        <v>9</v>
      </c>
      <c r="M7" t="s">
        <v>11</v>
      </c>
    </row>
    <row r="8" spans="1:13" x14ac:dyDescent="0.3">
      <c r="A8" s="17" t="s">
        <v>12</v>
      </c>
      <c r="B8" s="18" t="s">
        <v>18</v>
      </c>
      <c r="C8" s="19" cm="1">
        <f t="array" ref="C8">SUM(IF((J8=group!$C$1:$M$1)*($A8=group!$B$2:$B$4),group!$C$2:$M$4))</f>
        <v>6698507</v>
      </c>
      <c r="D8" s="19" cm="1">
        <f t="array" ref="D8">SUM(IF((K8=group!$C$1:$M$1)*($A8=group!$B$2:$B$4),group!$C$2:$M$4))</f>
        <v>3202</v>
      </c>
      <c r="E8" s="20" cm="1">
        <f t="array" ref="E8">SUM(IF((L8=group!$C$1:$M$1)*($A8=group!$B$2:$B$4),group!$C$2:$M$4))</f>
        <v>2.399400524541027</v>
      </c>
      <c r="F8" s="33"/>
      <c r="G8" s="3"/>
      <c r="H8" s="3"/>
      <c r="I8" s="3"/>
      <c r="J8" t="s">
        <v>2</v>
      </c>
      <c r="K8" t="s">
        <v>5</v>
      </c>
      <c r="L8" t="s">
        <v>10</v>
      </c>
    </row>
    <row r="9" spans="1:13" x14ac:dyDescent="0.3">
      <c r="A9" s="21" t="s">
        <v>13</v>
      </c>
      <c r="B9" s="22" t="s">
        <v>17</v>
      </c>
      <c r="C9" s="23" cm="1">
        <f t="array" ref="C9">SUM(IF((J9=group!$C$1:$M$1)*($A9=group!$B$2:$B$4),group!$C$2:$M$4))</f>
        <v>123500371</v>
      </c>
      <c r="D9" s="23" cm="1">
        <f t="array" ref="D9">SUM(IF((K9=group!$C$1:$M$1)*($A9=group!$B$2:$B$4),group!$C$2:$M$4))</f>
        <v>3097</v>
      </c>
      <c r="E9" s="24" cm="1">
        <f t="array" ref="E9">SUM(IF((L9=group!$C$1:$M$1)*($A9=group!$B$2:$B$4),group!$C$2:$M$4))</f>
        <v>2.5125750446211259</v>
      </c>
      <c r="F9" s="34" cm="1">
        <f t="array" ref="F9">SUM(IF((M9=group!$C$1:$M$1)*($A9=group!$B$2:$B$4),group!$C$2:$M$4))</f>
        <v>14.088367214482741</v>
      </c>
      <c r="G9" s="3"/>
      <c r="H9" s="3"/>
      <c r="I9" s="3"/>
      <c r="J9" t="s">
        <v>1</v>
      </c>
      <c r="K9" t="s">
        <v>4</v>
      </c>
      <c r="L9" t="s">
        <v>9</v>
      </c>
      <c r="M9" t="s">
        <v>11</v>
      </c>
    </row>
    <row r="10" spans="1:13" x14ac:dyDescent="0.3">
      <c r="A10" s="21" t="s">
        <v>13</v>
      </c>
      <c r="B10" s="22" t="s">
        <v>18</v>
      </c>
      <c r="C10" s="23" cm="1">
        <f t="array" ref="C10">SUM(IF((J10=group!$C$1:$M$1)*($A10=group!$B$2:$B$4),group!$C$2:$M$4))</f>
        <v>9720014</v>
      </c>
      <c r="D10" s="23" cm="1">
        <f t="array" ref="D10">SUM(IF((K10=group!$C$1:$M$1)*($A10=group!$B$2:$B$4),group!$C$2:$M$4))</f>
        <v>238</v>
      </c>
      <c r="E10" s="24" cm="1">
        <f t="array" ref="E10">SUM(IF((L10=group!$C$1:$M$1)*($A10=group!$B$2:$B$4),group!$C$2:$M$4))</f>
        <v>0.178343949044586</v>
      </c>
      <c r="F10" s="34"/>
      <c r="G10" s="3"/>
      <c r="H10" s="3"/>
      <c r="I10" s="3"/>
      <c r="J10" t="s">
        <v>2</v>
      </c>
      <c r="K10" t="s">
        <v>5</v>
      </c>
      <c r="L10" t="s">
        <v>10</v>
      </c>
    </row>
    <row r="11" spans="1:13" x14ac:dyDescent="0.3">
      <c r="A11" s="25" t="s">
        <v>14</v>
      </c>
      <c r="B11" s="26" t="s">
        <v>17</v>
      </c>
      <c r="C11" s="27" cm="1">
        <f t="array" ref="C11">SUM(IF((J11=group!$C$1:$M$1)*($A11=group!$B$2:$B$4),group!$C$2:$M$4))</f>
        <v>25081</v>
      </c>
      <c r="D11" s="27" cm="1">
        <f t="array" ref="D11">SUM(IF((K11=group!$C$1:$M$1)*($A11=group!$B$2:$B$4),group!$C$2:$M$4))</f>
        <v>25081</v>
      </c>
      <c r="E11" s="28" cm="1">
        <f t="array" ref="E11">SUM(IF((L11=group!$C$1:$M$1)*($A11=group!$B$2:$B$4),group!$C$2:$M$4))</f>
        <v>20.348044783384719</v>
      </c>
      <c r="F11" s="35" cm="1">
        <f t="array" ref="F11">SUM(IF((M11=group!$C$1:$M$1)*($A11=group!$B$2:$B$4),group!$C$2:$M$4))</f>
        <v>2.3767584913283941</v>
      </c>
      <c r="G11" s="3"/>
      <c r="H11" s="3"/>
      <c r="I11" s="3"/>
      <c r="J11" t="s">
        <v>1</v>
      </c>
      <c r="K11" t="s">
        <v>4</v>
      </c>
      <c r="L11" t="s">
        <v>9</v>
      </c>
      <c r="M11" t="s">
        <v>11</v>
      </c>
    </row>
    <row r="12" spans="1:13" ht="15" thickBot="1" x14ac:dyDescent="0.35">
      <c r="A12" s="29" t="s">
        <v>14</v>
      </c>
      <c r="B12" s="30" t="s">
        <v>18</v>
      </c>
      <c r="C12" s="31" cm="1">
        <f t="array" ref="C12">SUM(IF((J12=group!$C$1:$M$1)*($A12=group!$B$2:$B$4),group!$C$2:$M$4))</f>
        <v>11425</v>
      </c>
      <c r="D12" s="31" cm="1">
        <f t="array" ref="D12">SUM(IF((K12=group!$C$1:$M$1)*($A12=group!$B$2:$B$4),group!$C$2:$M$4))</f>
        <v>11425</v>
      </c>
      <c r="E12" s="32" cm="1">
        <f t="array" ref="E12">SUM(IF((L12=group!$C$1:$M$1)*($A12=group!$B$2:$B$4),group!$C$2:$M$4))</f>
        <v>8.5612588984638442</v>
      </c>
      <c r="F12" s="36"/>
      <c r="G12" s="3"/>
      <c r="H12" s="3"/>
      <c r="I12" s="3"/>
      <c r="J12" t="s">
        <v>2</v>
      </c>
      <c r="K12" t="s">
        <v>5</v>
      </c>
      <c r="L12" t="s">
        <v>10</v>
      </c>
    </row>
  </sheetData>
  <mergeCells count="3">
    <mergeCell ref="F7:F8"/>
    <mergeCell ref="F9:F10"/>
    <mergeCell ref="F11:F1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A240-EC52-4CAC-8C81-C09A03A6024C}">
  <dimension ref="A1:M4"/>
  <sheetViews>
    <sheetView workbookViewId="0">
      <selection activeCell="C2" sqref="C2"/>
    </sheetView>
  </sheetViews>
  <sheetFormatPr defaultRowHeight="14.4" x14ac:dyDescent="0.3"/>
  <cols>
    <col min="1" max="1" width="2" bestFit="1" customWidth="1"/>
    <col min="2" max="2" width="8.109375" bestFit="1" customWidth="1"/>
    <col min="3" max="3" width="13" bestFit="1" customWidth="1"/>
    <col min="4" max="4" width="12.88671875" bestFit="1" customWidth="1"/>
    <col min="5" max="5" width="12" bestFit="1" customWidth="1"/>
    <col min="6" max="6" width="10.21875" bestFit="1" customWidth="1"/>
    <col min="7" max="7" width="10.109375" bestFit="1" customWidth="1"/>
    <col min="8" max="8" width="12.21875" bestFit="1" customWidth="1"/>
    <col min="9" max="9" width="8.77734375" bestFit="1" customWidth="1"/>
    <col min="10" max="10" width="8.5546875" bestFit="1" customWidth="1"/>
    <col min="11" max="11" width="13.88671875" bestFit="1" customWidth="1"/>
    <col min="12" max="12" width="13.77734375" bestFit="1" customWidth="1"/>
    <col min="13" max="13" width="12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>
        <v>70914563</v>
      </c>
      <c r="D2">
        <v>6698507</v>
      </c>
      <c r="E2">
        <v>10.5866222129797</v>
      </c>
      <c r="F2">
        <v>25669</v>
      </c>
      <c r="G2">
        <v>3202</v>
      </c>
      <c r="H2">
        <v>8.0165521549031862</v>
      </c>
      <c r="I2">
        <v>1232.5999999999999</v>
      </c>
      <c r="J2">
        <v>1334.5</v>
      </c>
      <c r="K2">
        <v>20.82508518578614</v>
      </c>
      <c r="L2">
        <v>2.399400524541027</v>
      </c>
      <c r="M2">
        <v>8.6792867521647743</v>
      </c>
    </row>
    <row r="3" spans="1:13" x14ac:dyDescent="0.3">
      <c r="A3" s="1">
        <v>1</v>
      </c>
      <c r="B3" t="s">
        <v>13</v>
      </c>
      <c r="C3">
        <v>123500371</v>
      </c>
      <c r="D3">
        <v>9720014</v>
      </c>
      <c r="E3">
        <v>12.70578118508883</v>
      </c>
      <c r="F3">
        <v>3097</v>
      </c>
      <c r="G3">
        <v>238</v>
      </c>
      <c r="H3">
        <v>13.01260504201681</v>
      </c>
      <c r="I3">
        <v>1232.5999999999999</v>
      </c>
      <c r="J3">
        <v>1334.5</v>
      </c>
      <c r="K3">
        <v>2.5125750446211259</v>
      </c>
      <c r="L3">
        <v>0.178343949044586</v>
      </c>
      <c r="M3">
        <v>14.088367214482741</v>
      </c>
    </row>
    <row r="4" spans="1:13" x14ac:dyDescent="0.3">
      <c r="A4" s="1">
        <v>2</v>
      </c>
      <c r="B4" t="s">
        <v>14</v>
      </c>
      <c r="C4">
        <v>25081</v>
      </c>
      <c r="D4">
        <v>11425</v>
      </c>
      <c r="E4">
        <v>2.1952735229759299</v>
      </c>
      <c r="F4">
        <v>25081</v>
      </c>
      <c r="G4">
        <v>11425</v>
      </c>
      <c r="H4">
        <v>2.1952735229759299</v>
      </c>
      <c r="I4">
        <v>1232.5999999999999</v>
      </c>
      <c r="J4">
        <v>1334.5</v>
      </c>
      <c r="K4">
        <v>20.348044783384719</v>
      </c>
      <c r="L4">
        <v>8.5612588984638442</v>
      </c>
      <c r="M4">
        <v>2.3767584913283941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9B2D-246F-4AC6-A0E1-3EF75FE4CEE4}">
  <dimension ref="A1:N62"/>
  <sheetViews>
    <sheetView workbookViewId="0">
      <selection activeCell="N1" activeCellId="1" sqref="B1:C62 N1:N62"/>
    </sheetView>
  </sheetViews>
  <sheetFormatPr defaultRowHeight="14.4" x14ac:dyDescent="0.3"/>
  <cols>
    <col min="13" max="13" width="13.77734375" bestFit="1" customWidth="1"/>
    <col min="14" max="14" width="10.6640625" bestFit="1" customWidth="1"/>
  </cols>
  <sheetData>
    <row r="1" spans="1:14" x14ac:dyDescent="0.3"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>
        <v>0</v>
      </c>
      <c r="B2" t="s">
        <v>26</v>
      </c>
      <c r="C2" t="s">
        <v>12</v>
      </c>
      <c r="D2">
        <v>4573905</v>
      </c>
      <c r="E2">
        <v>406225</v>
      </c>
      <c r="F2">
        <v>11.25953597</v>
      </c>
      <c r="G2">
        <v>1610</v>
      </c>
      <c r="H2">
        <v>201</v>
      </c>
      <c r="I2">
        <v>8.0099502489999992</v>
      </c>
      <c r="J2">
        <v>90.3</v>
      </c>
      <c r="K2">
        <v>102.1</v>
      </c>
      <c r="L2">
        <v>17.829457359999999</v>
      </c>
      <c r="M2">
        <v>1.9686581780000001</v>
      </c>
      <c r="N2">
        <v>9.0566547110000002</v>
      </c>
    </row>
    <row r="3" spans="1:14" x14ac:dyDescent="0.3">
      <c r="A3">
        <v>1</v>
      </c>
      <c r="B3" t="s">
        <v>26</v>
      </c>
      <c r="C3" t="s">
        <v>13</v>
      </c>
      <c r="D3">
        <v>8206025</v>
      </c>
      <c r="E3">
        <v>284649</v>
      </c>
      <c r="F3">
        <v>28.828574840000002</v>
      </c>
      <c r="G3">
        <v>174</v>
      </c>
      <c r="H3">
        <v>9</v>
      </c>
      <c r="I3">
        <v>19.333333329999999</v>
      </c>
      <c r="J3">
        <v>90.3</v>
      </c>
      <c r="K3">
        <v>102.1</v>
      </c>
      <c r="L3">
        <v>1.926910299</v>
      </c>
      <c r="M3">
        <v>8.8148873650000001E-2</v>
      </c>
      <c r="N3">
        <v>21.85972684</v>
      </c>
    </row>
    <row r="4" spans="1:14" x14ac:dyDescent="0.3">
      <c r="A4">
        <v>2</v>
      </c>
      <c r="B4" t="s">
        <v>26</v>
      </c>
      <c r="C4" t="s">
        <v>14</v>
      </c>
      <c r="D4">
        <v>1380</v>
      </c>
      <c r="E4">
        <v>510</v>
      </c>
      <c r="F4">
        <v>2.7058823529999998</v>
      </c>
      <c r="G4">
        <v>1380</v>
      </c>
      <c r="H4">
        <v>510</v>
      </c>
      <c r="I4">
        <v>2.7058823529999998</v>
      </c>
      <c r="J4">
        <v>90.3</v>
      </c>
      <c r="K4">
        <v>102.1</v>
      </c>
      <c r="L4">
        <v>15.28239203</v>
      </c>
      <c r="M4">
        <v>4.9951028400000004</v>
      </c>
      <c r="N4">
        <v>3.0594749530000001</v>
      </c>
    </row>
    <row r="5" spans="1:14" x14ac:dyDescent="0.3">
      <c r="A5">
        <v>3</v>
      </c>
      <c r="B5" t="s">
        <v>27</v>
      </c>
      <c r="C5" t="s">
        <v>12</v>
      </c>
      <c r="D5">
        <v>3581014</v>
      </c>
      <c r="E5">
        <v>322280</v>
      </c>
      <c r="F5">
        <v>11.11149932</v>
      </c>
      <c r="G5">
        <v>1314</v>
      </c>
      <c r="H5">
        <v>164</v>
      </c>
      <c r="I5">
        <v>8.0121951219999996</v>
      </c>
      <c r="J5">
        <v>61.7</v>
      </c>
      <c r="K5">
        <v>65.8</v>
      </c>
      <c r="L5">
        <v>21.296596430000001</v>
      </c>
      <c r="M5">
        <v>2.4924012160000002</v>
      </c>
      <c r="N5">
        <v>8.5446100329999997</v>
      </c>
    </row>
    <row r="6" spans="1:14" x14ac:dyDescent="0.3">
      <c r="A6">
        <v>4</v>
      </c>
      <c r="B6" t="s">
        <v>27</v>
      </c>
      <c r="C6" t="s">
        <v>13</v>
      </c>
      <c r="D6">
        <v>5131327</v>
      </c>
      <c r="E6">
        <v>294247</v>
      </c>
      <c r="F6">
        <v>17.4388422</v>
      </c>
      <c r="G6">
        <v>144</v>
      </c>
      <c r="H6">
        <v>8</v>
      </c>
      <c r="I6">
        <v>18</v>
      </c>
      <c r="J6">
        <v>61.7</v>
      </c>
      <c r="K6">
        <v>65.8</v>
      </c>
      <c r="L6">
        <v>2.3338735819999998</v>
      </c>
      <c r="M6">
        <v>0.12158054710000001</v>
      </c>
      <c r="N6">
        <v>19.196110210000001</v>
      </c>
    </row>
    <row r="7" spans="1:14" x14ac:dyDescent="0.3">
      <c r="A7">
        <v>5</v>
      </c>
      <c r="B7" t="s">
        <v>27</v>
      </c>
      <c r="C7" t="s">
        <v>14</v>
      </c>
      <c r="D7">
        <v>1091</v>
      </c>
      <c r="E7">
        <v>365</v>
      </c>
      <c r="F7">
        <v>2.9890410959999998</v>
      </c>
      <c r="G7">
        <v>1091</v>
      </c>
      <c r="H7">
        <v>365</v>
      </c>
      <c r="I7">
        <v>2.9890410959999998</v>
      </c>
      <c r="J7">
        <v>61.7</v>
      </c>
      <c r="K7">
        <v>65.8</v>
      </c>
      <c r="L7">
        <v>17.682333870000001</v>
      </c>
      <c r="M7">
        <v>5.5471124620000003</v>
      </c>
      <c r="N7">
        <v>3.1876645720000001</v>
      </c>
    </row>
    <row r="8" spans="1:14" x14ac:dyDescent="0.3">
      <c r="A8">
        <v>6</v>
      </c>
      <c r="B8" t="s">
        <v>28</v>
      </c>
      <c r="C8" t="s">
        <v>12</v>
      </c>
      <c r="D8">
        <v>5828602</v>
      </c>
      <c r="E8">
        <v>694766</v>
      </c>
      <c r="F8">
        <v>8.3893022970000004</v>
      </c>
      <c r="G8">
        <v>2011</v>
      </c>
      <c r="H8">
        <v>289</v>
      </c>
      <c r="I8">
        <v>6.9584775089999997</v>
      </c>
      <c r="J8">
        <v>61.9</v>
      </c>
      <c r="K8">
        <v>56.9</v>
      </c>
      <c r="L8">
        <v>32.487883680000003</v>
      </c>
      <c r="M8">
        <v>5.079086116</v>
      </c>
      <c r="N8">
        <v>6.3964033960000002</v>
      </c>
    </row>
    <row r="9" spans="1:14" x14ac:dyDescent="0.3">
      <c r="A9">
        <v>7</v>
      </c>
      <c r="B9" t="s">
        <v>28</v>
      </c>
      <c r="C9" t="s">
        <v>13</v>
      </c>
      <c r="D9">
        <v>8972292</v>
      </c>
      <c r="E9">
        <v>627604</v>
      </c>
      <c r="F9">
        <v>14.296103909999999</v>
      </c>
      <c r="G9">
        <v>265</v>
      </c>
      <c r="H9">
        <v>28</v>
      </c>
      <c r="I9">
        <v>9.4642857140000007</v>
      </c>
      <c r="J9">
        <v>61.9</v>
      </c>
      <c r="K9">
        <v>56.9</v>
      </c>
      <c r="L9">
        <v>4.2810985459999999</v>
      </c>
      <c r="M9">
        <v>0.4920913884</v>
      </c>
      <c r="N9">
        <v>8.6998038310000005</v>
      </c>
    </row>
    <row r="10" spans="1:14" x14ac:dyDescent="0.3">
      <c r="A10">
        <v>8</v>
      </c>
      <c r="B10" t="s">
        <v>28</v>
      </c>
      <c r="C10" t="s">
        <v>14</v>
      </c>
      <c r="D10">
        <v>2211</v>
      </c>
      <c r="E10">
        <v>708</v>
      </c>
      <c r="F10">
        <v>3.1228813560000002</v>
      </c>
      <c r="G10">
        <v>2211</v>
      </c>
      <c r="H10">
        <v>708</v>
      </c>
      <c r="I10">
        <v>3.1228813560000002</v>
      </c>
      <c r="J10">
        <v>61.9</v>
      </c>
      <c r="K10">
        <v>56.9</v>
      </c>
      <c r="L10">
        <v>35.718901449999997</v>
      </c>
      <c r="M10">
        <v>12.44288225</v>
      </c>
      <c r="N10">
        <v>2.8706292269999998</v>
      </c>
    </row>
    <row r="11" spans="1:14" x14ac:dyDescent="0.3">
      <c r="A11">
        <v>9</v>
      </c>
      <c r="B11" t="s">
        <v>29</v>
      </c>
      <c r="C11" t="s">
        <v>12</v>
      </c>
      <c r="D11">
        <v>2652695</v>
      </c>
      <c r="E11">
        <v>193907</v>
      </c>
      <c r="F11">
        <v>13.680243620000001</v>
      </c>
      <c r="G11">
        <v>1002</v>
      </c>
      <c r="H11">
        <v>103</v>
      </c>
      <c r="I11">
        <v>9.7281553400000007</v>
      </c>
      <c r="J11">
        <v>57.6</v>
      </c>
      <c r="K11">
        <v>59.5</v>
      </c>
      <c r="L11">
        <v>17.395833329999999</v>
      </c>
      <c r="M11">
        <v>1.731092437</v>
      </c>
      <c r="N11">
        <v>10.049049350000001</v>
      </c>
    </row>
    <row r="12" spans="1:14" x14ac:dyDescent="0.3">
      <c r="A12">
        <v>10</v>
      </c>
      <c r="B12" t="s">
        <v>29</v>
      </c>
      <c r="C12" t="s">
        <v>13</v>
      </c>
      <c r="D12">
        <v>6142639</v>
      </c>
      <c r="E12">
        <v>529139</v>
      </c>
      <c r="F12">
        <v>11.60874364</v>
      </c>
      <c r="G12">
        <v>126</v>
      </c>
      <c r="H12">
        <v>3</v>
      </c>
      <c r="I12">
        <v>42</v>
      </c>
      <c r="J12">
        <v>57.6</v>
      </c>
      <c r="K12">
        <v>59.5</v>
      </c>
      <c r="L12">
        <v>2.1875</v>
      </c>
      <c r="M12">
        <v>5.042016807E-2</v>
      </c>
      <c r="N12">
        <v>43.385416669999998</v>
      </c>
    </row>
    <row r="13" spans="1:14" x14ac:dyDescent="0.3">
      <c r="A13">
        <v>11</v>
      </c>
      <c r="B13" t="s">
        <v>29</v>
      </c>
      <c r="C13" t="s">
        <v>14</v>
      </c>
      <c r="D13">
        <v>886</v>
      </c>
      <c r="E13">
        <v>391</v>
      </c>
      <c r="F13">
        <v>2.265984655</v>
      </c>
      <c r="G13">
        <v>886</v>
      </c>
      <c r="H13">
        <v>391</v>
      </c>
      <c r="I13">
        <v>2.265984655</v>
      </c>
      <c r="J13">
        <v>57.6</v>
      </c>
      <c r="K13">
        <v>59.5</v>
      </c>
      <c r="L13">
        <v>15.38194444</v>
      </c>
      <c r="M13">
        <v>6.5714285710000002</v>
      </c>
      <c r="N13">
        <v>2.3407306760000002</v>
      </c>
    </row>
    <row r="14" spans="1:14" x14ac:dyDescent="0.3">
      <c r="A14">
        <v>12</v>
      </c>
      <c r="B14" t="s">
        <v>30</v>
      </c>
      <c r="C14" t="s">
        <v>12</v>
      </c>
      <c r="D14">
        <v>2646699</v>
      </c>
      <c r="E14">
        <v>522793</v>
      </c>
      <c r="F14">
        <v>5.0626136920000002</v>
      </c>
      <c r="G14">
        <v>1022</v>
      </c>
      <c r="H14">
        <v>238</v>
      </c>
      <c r="I14">
        <v>4.2941176470000002</v>
      </c>
      <c r="J14">
        <v>60.8</v>
      </c>
      <c r="K14">
        <v>56.5</v>
      </c>
      <c r="L14">
        <v>16.809210530000001</v>
      </c>
      <c r="M14">
        <v>4.2123893810000004</v>
      </c>
      <c r="N14">
        <v>3.990421827</v>
      </c>
    </row>
    <row r="15" spans="1:14" x14ac:dyDescent="0.3">
      <c r="A15">
        <v>13</v>
      </c>
      <c r="B15" t="s">
        <v>30</v>
      </c>
      <c r="C15" t="s">
        <v>13</v>
      </c>
      <c r="D15">
        <v>6047779</v>
      </c>
      <c r="E15">
        <v>1231603</v>
      </c>
      <c r="F15">
        <v>4.9104938850000002</v>
      </c>
      <c r="G15">
        <v>107</v>
      </c>
      <c r="H15">
        <v>18</v>
      </c>
      <c r="I15">
        <v>5.9444444440000002</v>
      </c>
      <c r="J15">
        <v>60.8</v>
      </c>
      <c r="K15">
        <v>56.5</v>
      </c>
      <c r="L15">
        <v>1.759868421</v>
      </c>
      <c r="M15">
        <v>0.31858407080000001</v>
      </c>
      <c r="N15">
        <v>5.5240314330000002</v>
      </c>
    </row>
    <row r="16" spans="1:14" x14ac:dyDescent="0.3">
      <c r="A16">
        <v>14</v>
      </c>
      <c r="B16" t="s">
        <v>30</v>
      </c>
      <c r="C16" t="s">
        <v>14</v>
      </c>
      <c r="D16">
        <v>902</v>
      </c>
      <c r="E16">
        <v>439</v>
      </c>
      <c r="F16">
        <v>2.0546697040000002</v>
      </c>
      <c r="G16">
        <v>902</v>
      </c>
      <c r="H16">
        <v>439</v>
      </c>
      <c r="I16">
        <v>2.0546697040000002</v>
      </c>
      <c r="J16">
        <v>60.8</v>
      </c>
      <c r="K16">
        <v>56.5</v>
      </c>
      <c r="L16">
        <v>14.83552632</v>
      </c>
      <c r="M16">
        <v>7.7699115040000004</v>
      </c>
      <c r="N16">
        <v>1.9093558930000001</v>
      </c>
    </row>
    <row r="17" spans="1:14" x14ac:dyDescent="0.3">
      <c r="A17">
        <v>15</v>
      </c>
      <c r="B17" t="s">
        <v>31</v>
      </c>
      <c r="C17" t="s">
        <v>12</v>
      </c>
      <c r="D17">
        <v>2551931</v>
      </c>
      <c r="E17">
        <v>299349</v>
      </c>
      <c r="F17">
        <v>8.5249357769999996</v>
      </c>
      <c r="G17">
        <v>922</v>
      </c>
      <c r="H17">
        <v>128</v>
      </c>
      <c r="I17">
        <v>7.203125</v>
      </c>
      <c r="J17">
        <v>52.3</v>
      </c>
      <c r="K17">
        <v>64.599999999999994</v>
      </c>
      <c r="L17">
        <v>17.6290631</v>
      </c>
      <c r="M17">
        <v>1.981424149</v>
      </c>
      <c r="N17">
        <v>8.8971677820000004</v>
      </c>
    </row>
    <row r="18" spans="1:14" x14ac:dyDescent="0.3">
      <c r="A18">
        <v>16</v>
      </c>
      <c r="B18" t="s">
        <v>31</v>
      </c>
      <c r="C18" t="s">
        <v>13</v>
      </c>
      <c r="D18">
        <v>4960482</v>
      </c>
      <c r="E18">
        <v>157105</v>
      </c>
      <c r="F18">
        <v>31.57431017</v>
      </c>
      <c r="G18">
        <v>117</v>
      </c>
      <c r="H18">
        <v>6</v>
      </c>
      <c r="I18">
        <v>19.5</v>
      </c>
      <c r="J18">
        <v>52.3</v>
      </c>
      <c r="K18">
        <v>64.599999999999994</v>
      </c>
      <c r="L18">
        <v>2.23709369</v>
      </c>
      <c r="M18">
        <v>9.2879256970000004E-2</v>
      </c>
      <c r="N18">
        <v>24.086042070000001</v>
      </c>
    </row>
    <row r="19" spans="1:14" x14ac:dyDescent="0.3">
      <c r="A19">
        <v>17</v>
      </c>
      <c r="B19" t="s">
        <v>31</v>
      </c>
      <c r="C19" t="s">
        <v>14</v>
      </c>
      <c r="D19">
        <v>893</v>
      </c>
      <c r="E19">
        <v>537</v>
      </c>
      <c r="F19">
        <v>1.662942272</v>
      </c>
      <c r="G19">
        <v>893</v>
      </c>
      <c r="H19">
        <v>537</v>
      </c>
      <c r="I19">
        <v>1.662942272</v>
      </c>
      <c r="J19">
        <v>52.3</v>
      </c>
      <c r="K19">
        <v>64.599999999999994</v>
      </c>
      <c r="L19">
        <v>17.074569790000002</v>
      </c>
      <c r="M19">
        <v>8.3126934979999998</v>
      </c>
      <c r="N19">
        <v>2.05403577</v>
      </c>
    </row>
    <row r="20" spans="1:14" x14ac:dyDescent="0.3">
      <c r="A20">
        <v>18</v>
      </c>
      <c r="B20" t="s">
        <v>32</v>
      </c>
      <c r="C20" t="s">
        <v>12</v>
      </c>
      <c r="D20">
        <v>3177720</v>
      </c>
      <c r="E20">
        <v>232759</v>
      </c>
      <c r="F20">
        <v>13.65240442</v>
      </c>
      <c r="G20">
        <v>1124</v>
      </c>
      <c r="H20">
        <v>114</v>
      </c>
      <c r="I20">
        <v>9.8596491230000005</v>
      </c>
      <c r="J20">
        <v>45.2</v>
      </c>
      <c r="K20">
        <v>55.7</v>
      </c>
      <c r="L20">
        <v>24.867256640000001</v>
      </c>
      <c r="M20">
        <v>2.0466786360000002</v>
      </c>
      <c r="N20">
        <v>12.150054340000001</v>
      </c>
    </row>
    <row r="21" spans="1:14" x14ac:dyDescent="0.3">
      <c r="A21">
        <v>19</v>
      </c>
      <c r="B21" t="s">
        <v>32</v>
      </c>
      <c r="C21" t="s">
        <v>13</v>
      </c>
      <c r="D21">
        <v>5592407</v>
      </c>
      <c r="E21">
        <v>581738</v>
      </c>
      <c r="F21">
        <v>9.6132743610000002</v>
      </c>
      <c r="G21">
        <v>141</v>
      </c>
      <c r="H21">
        <v>8</v>
      </c>
      <c r="I21">
        <v>17.625</v>
      </c>
      <c r="J21">
        <v>45.2</v>
      </c>
      <c r="K21">
        <v>55.7</v>
      </c>
      <c r="L21">
        <v>3.1194690270000001</v>
      </c>
      <c r="M21">
        <v>0.1436265709</v>
      </c>
      <c r="N21">
        <v>21.719303100000001</v>
      </c>
    </row>
    <row r="22" spans="1:14" x14ac:dyDescent="0.3">
      <c r="A22">
        <v>20</v>
      </c>
      <c r="B22" t="s">
        <v>32</v>
      </c>
      <c r="C22" t="s">
        <v>14</v>
      </c>
      <c r="D22">
        <v>895</v>
      </c>
      <c r="E22">
        <v>208</v>
      </c>
      <c r="F22">
        <v>4.302884615</v>
      </c>
      <c r="G22">
        <v>895</v>
      </c>
      <c r="H22">
        <v>208</v>
      </c>
      <c r="I22">
        <v>4.302884615</v>
      </c>
      <c r="J22">
        <v>45.2</v>
      </c>
      <c r="K22">
        <v>55.7</v>
      </c>
      <c r="L22">
        <v>19.800884960000001</v>
      </c>
      <c r="M22">
        <v>3.7342908440000002</v>
      </c>
      <c r="N22">
        <v>5.3024485190000004</v>
      </c>
    </row>
    <row r="23" spans="1:14" x14ac:dyDescent="0.3">
      <c r="A23">
        <v>21</v>
      </c>
      <c r="B23" t="s">
        <v>33</v>
      </c>
      <c r="C23" t="s">
        <v>12</v>
      </c>
      <c r="D23">
        <v>2577094</v>
      </c>
      <c r="E23">
        <v>126681</v>
      </c>
      <c r="F23">
        <v>20.343176960000001</v>
      </c>
      <c r="G23">
        <v>977</v>
      </c>
      <c r="H23">
        <v>64</v>
      </c>
      <c r="I23">
        <v>15.265625</v>
      </c>
      <c r="J23">
        <v>43</v>
      </c>
      <c r="K23">
        <v>51.9</v>
      </c>
      <c r="L23">
        <v>22.72093023</v>
      </c>
      <c r="M23">
        <v>1.2331406549999999</v>
      </c>
      <c r="N23">
        <v>18.42525436</v>
      </c>
    </row>
    <row r="24" spans="1:14" x14ac:dyDescent="0.3">
      <c r="A24">
        <v>22</v>
      </c>
      <c r="B24" t="s">
        <v>33</v>
      </c>
      <c r="C24" t="s">
        <v>13</v>
      </c>
      <c r="D24">
        <v>5165471</v>
      </c>
      <c r="E24">
        <v>138605</v>
      </c>
      <c r="F24">
        <v>37.267566109999997</v>
      </c>
      <c r="G24">
        <v>115</v>
      </c>
      <c r="H24">
        <v>6</v>
      </c>
      <c r="I24">
        <v>19.166666670000001</v>
      </c>
      <c r="J24">
        <v>43</v>
      </c>
      <c r="K24">
        <v>51.9</v>
      </c>
      <c r="L24">
        <v>2.6744186050000001</v>
      </c>
      <c r="M24">
        <v>0.1156069364</v>
      </c>
      <c r="N24">
        <v>23.133720929999999</v>
      </c>
    </row>
    <row r="25" spans="1:14" x14ac:dyDescent="0.3">
      <c r="A25">
        <v>23</v>
      </c>
      <c r="B25" t="s">
        <v>33</v>
      </c>
      <c r="C25" t="s">
        <v>14</v>
      </c>
      <c r="D25">
        <v>786</v>
      </c>
      <c r="E25">
        <v>274</v>
      </c>
      <c r="F25">
        <v>2.8686131389999998</v>
      </c>
      <c r="G25">
        <v>786</v>
      </c>
      <c r="H25">
        <v>274</v>
      </c>
      <c r="I25">
        <v>2.8686131389999998</v>
      </c>
      <c r="J25">
        <v>43</v>
      </c>
      <c r="K25">
        <v>51.9</v>
      </c>
      <c r="L25">
        <v>18.27906977</v>
      </c>
      <c r="M25">
        <v>5.2793834300000002</v>
      </c>
      <c r="N25">
        <v>3.4623493459999999</v>
      </c>
    </row>
    <row r="26" spans="1:14" x14ac:dyDescent="0.3">
      <c r="A26">
        <v>24</v>
      </c>
      <c r="B26" t="s">
        <v>34</v>
      </c>
      <c r="C26" t="s">
        <v>12</v>
      </c>
      <c r="D26">
        <v>3485023</v>
      </c>
      <c r="E26">
        <v>362797</v>
      </c>
      <c r="F26">
        <v>9.6059862680000005</v>
      </c>
      <c r="G26">
        <v>1207</v>
      </c>
      <c r="H26">
        <v>162</v>
      </c>
      <c r="I26">
        <v>7.4506172839999998</v>
      </c>
      <c r="J26">
        <v>48</v>
      </c>
      <c r="K26">
        <v>43.6</v>
      </c>
      <c r="L26">
        <v>25.145833329999999</v>
      </c>
      <c r="M26">
        <v>3.7155963299999999</v>
      </c>
      <c r="N26">
        <v>6.7676440329999998</v>
      </c>
    </row>
    <row r="27" spans="1:14" x14ac:dyDescent="0.3">
      <c r="A27">
        <v>25</v>
      </c>
      <c r="B27" t="s">
        <v>34</v>
      </c>
      <c r="C27" t="s">
        <v>13</v>
      </c>
      <c r="D27">
        <v>5782474</v>
      </c>
      <c r="E27">
        <v>862981</v>
      </c>
      <c r="F27">
        <v>6.7005808929999997</v>
      </c>
      <c r="G27">
        <v>156</v>
      </c>
      <c r="H27">
        <v>9</v>
      </c>
      <c r="I27">
        <v>17.333333329999999</v>
      </c>
      <c r="J27">
        <v>48</v>
      </c>
      <c r="K27">
        <v>43.6</v>
      </c>
      <c r="L27">
        <v>3.25</v>
      </c>
      <c r="M27">
        <v>0.20642201830000001</v>
      </c>
      <c r="N27">
        <v>15.744444440000001</v>
      </c>
    </row>
    <row r="28" spans="1:14" x14ac:dyDescent="0.3">
      <c r="A28">
        <v>26</v>
      </c>
      <c r="B28" t="s">
        <v>34</v>
      </c>
      <c r="C28" t="s">
        <v>14</v>
      </c>
      <c r="D28">
        <v>1142</v>
      </c>
      <c r="E28">
        <v>434</v>
      </c>
      <c r="F28">
        <v>2.631336406</v>
      </c>
      <c r="G28">
        <v>1142</v>
      </c>
      <c r="H28">
        <v>434</v>
      </c>
      <c r="I28">
        <v>2.631336406</v>
      </c>
      <c r="J28">
        <v>48</v>
      </c>
      <c r="K28">
        <v>43.6</v>
      </c>
      <c r="L28">
        <v>23.791666670000001</v>
      </c>
      <c r="M28">
        <v>9.9541284399999999</v>
      </c>
      <c r="N28">
        <v>2.390130568</v>
      </c>
    </row>
    <row r="29" spans="1:14" x14ac:dyDescent="0.3">
      <c r="A29">
        <v>27</v>
      </c>
      <c r="B29" t="s">
        <v>35</v>
      </c>
      <c r="C29" t="s">
        <v>12</v>
      </c>
      <c r="D29">
        <v>2161071</v>
      </c>
      <c r="E29">
        <v>193096</v>
      </c>
      <c r="F29">
        <v>11.19169222</v>
      </c>
      <c r="G29">
        <v>767</v>
      </c>
      <c r="H29">
        <v>85</v>
      </c>
      <c r="I29">
        <v>9.0235294120000002</v>
      </c>
      <c r="J29">
        <v>44.1</v>
      </c>
      <c r="K29">
        <v>43.5</v>
      </c>
      <c r="L29">
        <v>17.392290249999999</v>
      </c>
      <c r="M29">
        <v>1.954022989</v>
      </c>
      <c r="N29">
        <v>8.9007603040000003</v>
      </c>
    </row>
    <row r="30" spans="1:14" x14ac:dyDescent="0.3">
      <c r="A30">
        <v>28</v>
      </c>
      <c r="B30" t="s">
        <v>35</v>
      </c>
      <c r="C30" t="s">
        <v>13</v>
      </c>
      <c r="D30">
        <v>6307511</v>
      </c>
      <c r="E30">
        <v>526347</v>
      </c>
      <c r="F30">
        <v>11.98356027</v>
      </c>
      <c r="G30">
        <v>107</v>
      </c>
      <c r="H30">
        <v>7</v>
      </c>
      <c r="I30">
        <v>15.28571429</v>
      </c>
      <c r="J30">
        <v>44.1</v>
      </c>
      <c r="K30">
        <v>43.5</v>
      </c>
      <c r="L30">
        <v>2.426303855</v>
      </c>
      <c r="M30">
        <v>0.16091954019999999</v>
      </c>
      <c r="N30">
        <v>15.07774538</v>
      </c>
    </row>
    <row r="31" spans="1:14" x14ac:dyDescent="0.3">
      <c r="A31">
        <v>29</v>
      </c>
      <c r="B31" t="s">
        <v>35</v>
      </c>
      <c r="C31" t="s">
        <v>14</v>
      </c>
      <c r="D31">
        <v>557</v>
      </c>
      <c r="E31">
        <v>194</v>
      </c>
      <c r="F31">
        <v>2.871134021</v>
      </c>
      <c r="G31">
        <v>557</v>
      </c>
      <c r="H31">
        <v>194</v>
      </c>
      <c r="I31">
        <v>2.871134021</v>
      </c>
      <c r="J31">
        <v>44.1</v>
      </c>
      <c r="K31">
        <v>43.5</v>
      </c>
      <c r="L31">
        <v>12.63038549</v>
      </c>
      <c r="M31">
        <v>4.4597701150000004</v>
      </c>
      <c r="N31">
        <v>2.832070973</v>
      </c>
    </row>
    <row r="32" spans="1:14" x14ac:dyDescent="0.3">
      <c r="A32">
        <v>30</v>
      </c>
      <c r="B32" t="s">
        <v>36</v>
      </c>
      <c r="C32" t="s">
        <v>12</v>
      </c>
      <c r="D32">
        <v>2198023</v>
      </c>
      <c r="E32">
        <v>173539</v>
      </c>
      <c r="F32">
        <v>12.665873380000001</v>
      </c>
      <c r="G32">
        <v>817</v>
      </c>
      <c r="H32">
        <v>79</v>
      </c>
      <c r="I32">
        <v>10.341772150000001</v>
      </c>
      <c r="J32">
        <v>30.7</v>
      </c>
      <c r="K32">
        <v>27.6</v>
      </c>
      <c r="L32">
        <v>26.612377850000001</v>
      </c>
      <c r="M32">
        <v>2.862318841</v>
      </c>
      <c r="N32">
        <v>9.2974889699999999</v>
      </c>
    </row>
    <row r="33" spans="1:14" x14ac:dyDescent="0.3">
      <c r="A33">
        <v>31</v>
      </c>
      <c r="B33" t="s">
        <v>36</v>
      </c>
      <c r="C33" t="s">
        <v>13</v>
      </c>
      <c r="D33">
        <v>3566144</v>
      </c>
      <c r="E33">
        <v>75971</v>
      </c>
      <c r="F33">
        <v>46.940859009999997</v>
      </c>
      <c r="G33">
        <v>126</v>
      </c>
      <c r="H33">
        <v>6</v>
      </c>
      <c r="I33">
        <v>21</v>
      </c>
      <c r="J33">
        <v>30.7</v>
      </c>
      <c r="K33">
        <v>27.6</v>
      </c>
      <c r="L33">
        <v>4.1042345280000001</v>
      </c>
      <c r="M33">
        <v>0.2173913043</v>
      </c>
      <c r="N33">
        <v>18.87947883</v>
      </c>
    </row>
    <row r="34" spans="1:14" x14ac:dyDescent="0.3">
      <c r="A34">
        <v>32</v>
      </c>
      <c r="B34" t="s">
        <v>36</v>
      </c>
      <c r="C34" t="s">
        <v>14</v>
      </c>
      <c r="D34">
        <v>687</v>
      </c>
      <c r="E34">
        <v>255</v>
      </c>
      <c r="F34">
        <v>2.6941176470000001</v>
      </c>
      <c r="G34">
        <v>687</v>
      </c>
      <c r="H34">
        <v>255</v>
      </c>
      <c r="I34">
        <v>2.6941176470000001</v>
      </c>
      <c r="J34">
        <v>30.7</v>
      </c>
      <c r="K34">
        <v>27.6</v>
      </c>
      <c r="L34">
        <v>22.377850160000001</v>
      </c>
      <c r="M34">
        <v>9.2391304349999999</v>
      </c>
      <c r="N34">
        <v>2.4220731940000002</v>
      </c>
    </row>
    <row r="35" spans="1:14" x14ac:dyDescent="0.3">
      <c r="A35">
        <v>33</v>
      </c>
      <c r="B35" t="s">
        <v>37</v>
      </c>
      <c r="C35" t="s">
        <v>12</v>
      </c>
      <c r="D35">
        <v>5225928</v>
      </c>
      <c r="E35">
        <v>485514</v>
      </c>
      <c r="F35">
        <v>10.76370197</v>
      </c>
      <c r="G35">
        <v>1888</v>
      </c>
      <c r="H35">
        <v>269</v>
      </c>
      <c r="I35">
        <v>7.0185873609999998</v>
      </c>
      <c r="J35">
        <v>86.9</v>
      </c>
      <c r="K35">
        <v>92</v>
      </c>
      <c r="L35">
        <v>21.726121979999999</v>
      </c>
      <c r="M35">
        <v>2.9239130430000002</v>
      </c>
      <c r="N35">
        <v>7.4304952489999998</v>
      </c>
    </row>
    <row r="36" spans="1:14" x14ac:dyDescent="0.3">
      <c r="A36">
        <v>34</v>
      </c>
      <c r="B36" t="s">
        <v>37</v>
      </c>
      <c r="C36" t="s">
        <v>13</v>
      </c>
      <c r="D36">
        <v>8540707</v>
      </c>
      <c r="E36">
        <v>1680108</v>
      </c>
      <c r="F36">
        <v>5.0834273750000003</v>
      </c>
      <c r="G36">
        <v>229</v>
      </c>
      <c r="H36">
        <v>28</v>
      </c>
      <c r="I36">
        <v>8.1785714289999998</v>
      </c>
      <c r="J36">
        <v>86.9</v>
      </c>
      <c r="K36">
        <v>92</v>
      </c>
      <c r="L36">
        <v>2.6352128879999999</v>
      </c>
      <c r="M36">
        <v>0.3043478261</v>
      </c>
      <c r="N36">
        <v>8.6585566329999999</v>
      </c>
    </row>
    <row r="37" spans="1:14" x14ac:dyDescent="0.3">
      <c r="A37">
        <v>35</v>
      </c>
      <c r="B37" t="s">
        <v>37</v>
      </c>
      <c r="C37" t="s">
        <v>14</v>
      </c>
      <c r="D37">
        <v>2297</v>
      </c>
      <c r="E37">
        <v>1275</v>
      </c>
      <c r="F37">
        <v>1.801568627</v>
      </c>
      <c r="G37">
        <v>2297</v>
      </c>
      <c r="H37">
        <v>1275</v>
      </c>
      <c r="I37">
        <v>1.801568627</v>
      </c>
      <c r="J37">
        <v>86.9</v>
      </c>
      <c r="K37">
        <v>92</v>
      </c>
      <c r="L37">
        <v>26.432681240000001</v>
      </c>
      <c r="M37">
        <v>13.85869565</v>
      </c>
      <c r="N37">
        <v>1.9072993519999999</v>
      </c>
    </row>
    <row r="38" spans="1:14" x14ac:dyDescent="0.3">
      <c r="A38">
        <v>36</v>
      </c>
      <c r="B38" t="s">
        <v>38</v>
      </c>
      <c r="C38" t="s">
        <v>12</v>
      </c>
      <c r="D38">
        <v>3334641</v>
      </c>
      <c r="E38">
        <v>282135</v>
      </c>
      <c r="F38">
        <v>11.8193099</v>
      </c>
      <c r="G38">
        <v>1194</v>
      </c>
      <c r="H38">
        <v>147</v>
      </c>
      <c r="I38">
        <v>8.1224489799999997</v>
      </c>
      <c r="J38">
        <v>68</v>
      </c>
      <c r="K38">
        <v>89</v>
      </c>
      <c r="L38">
        <v>17.558823530000002</v>
      </c>
      <c r="M38">
        <v>1.6516853929999999</v>
      </c>
      <c r="N38">
        <v>10.630852340000001</v>
      </c>
    </row>
    <row r="39" spans="1:14" x14ac:dyDescent="0.3">
      <c r="A39">
        <v>37</v>
      </c>
      <c r="B39" t="s">
        <v>38</v>
      </c>
      <c r="C39" t="s">
        <v>13</v>
      </c>
      <c r="D39">
        <v>6999370</v>
      </c>
      <c r="E39">
        <v>400603</v>
      </c>
      <c r="F39">
        <v>17.472085830000001</v>
      </c>
      <c r="G39">
        <v>139</v>
      </c>
      <c r="H39">
        <v>9</v>
      </c>
      <c r="I39">
        <v>15.44444444</v>
      </c>
      <c r="J39">
        <v>68</v>
      </c>
      <c r="K39">
        <v>89</v>
      </c>
      <c r="L39">
        <v>2.0441176470000002</v>
      </c>
      <c r="M39">
        <v>0.1011235955</v>
      </c>
      <c r="N39">
        <v>20.214052290000001</v>
      </c>
    </row>
    <row r="40" spans="1:14" x14ac:dyDescent="0.3">
      <c r="A40">
        <v>38</v>
      </c>
      <c r="B40" t="s">
        <v>38</v>
      </c>
      <c r="C40" t="s">
        <v>14</v>
      </c>
      <c r="D40">
        <v>1162</v>
      </c>
      <c r="E40">
        <v>456</v>
      </c>
      <c r="F40">
        <v>2.5482456139999998</v>
      </c>
      <c r="G40">
        <v>1162</v>
      </c>
      <c r="H40">
        <v>456</v>
      </c>
      <c r="I40">
        <v>2.5482456139999998</v>
      </c>
      <c r="J40">
        <v>68</v>
      </c>
      <c r="K40">
        <v>89</v>
      </c>
      <c r="L40">
        <v>17.08823529</v>
      </c>
      <c r="M40">
        <v>5.123595506</v>
      </c>
      <c r="N40">
        <v>3.3352038180000001</v>
      </c>
    </row>
    <row r="41" spans="1:14" x14ac:dyDescent="0.3">
      <c r="A41">
        <v>39</v>
      </c>
      <c r="B41" t="s">
        <v>39</v>
      </c>
      <c r="C41" t="s">
        <v>12</v>
      </c>
      <c r="D41">
        <v>5110210</v>
      </c>
      <c r="E41">
        <v>431735</v>
      </c>
      <c r="F41">
        <v>11.836450599999999</v>
      </c>
      <c r="G41">
        <v>1755</v>
      </c>
      <c r="H41">
        <v>220</v>
      </c>
      <c r="I41">
        <v>7.9772727269999999</v>
      </c>
      <c r="J41">
        <v>73.8</v>
      </c>
      <c r="K41">
        <v>79.099999999999994</v>
      </c>
      <c r="L41">
        <v>23.7804878</v>
      </c>
      <c r="M41">
        <v>2.7812895069999999</v>
      </c>
      <c r="N41">
        <v>8.5501662970000005</v>
      </c>
    </row>
    <row r="42" spans="1:14" x14ac:dyDescent="0.3">
      <c r="A42">
        <v>40</v>
      </c>
      <c r="B42" t="s">
        <v>39</v>
      </c>
      <c r="C42" t="s">
        <v>13</v>
      </c>
      <c r="D42">
        <v>7132817</v>
      </c>
      <c r="E42">
        <v>478714</v>
      </c>
      <c r="F42">
        <v>14.899954879999999</v>
      </c>
      <c r="G42">
        <v>188</v>
      </c>
      <c r="H42">
        <v>15</v>
      </c>
      <c r="I42">
        <v>12.53333333</v>
      </c>
      <c r="J42">
        <v>73.8</v>
      </c>
      <c r="K42">
        <v>79.099999999999994</v>
      </c>
      <c r="L42">
        <v>2.5474254740000002</v>
      </c>
      <c r="M42">
        <v>0.18963337550000001</v>
      </c>
      <c r="N42">
        <v>13.43342367</v>
      </c>
    </row>
    <row r="43" spans="1:14" x14ac:dyDescent="0.3">
      <c r="A43">
        <v>41</v>
      </c>
      <c r="B43" t="s">
        <v>39</v>
      </c>
      <c r="C43" t="s">
        <v>14</v>
      </c>
      <c r="D43">
        <v>1931</v>
      </c>
      <c r="E43">
        <v>874</v>
      </c>
      <c r="F43">
        <v>2.2093821509999998</v>
      </c>
      <c r="G43">
        <v>1931</v>
      </c>
      <c r="H43">
        <v>874</v>
      </c>
      <c r="I43">
        <v>2.2093821509999998</v>
      </c>
      <c r="J43">
        <v>73.8</v>
      </c>
      <c r="K43">
        <v>79.099999999999994</v>
      </c>
      <c r="L43">
        <v>26.16531165</v>
      </c>
      <c r="M43">
        <v>11.049304680000001</v>
      </c>
      <c r="N43">
        <v>2.3680505169999999</v>
      </c>
    </row>
    <row r="44" spans="1:14" x14ac:dyDescent="0.3">
      <c r="A44">
        <v>42</v>
      </c>
      <c r="B44" t="s">
        <v>40</v>
      </c>
      <c r="C44" t="s">
        <v>12</v>
      </c>
      <c r="D44">
        <v>4558023</v>
      </c>
      <c r="E44">
        <v>367704</v>
      </c>
      <c r="F44">
        <v>12.395902680000001</v>
      </c>
      <c r="G44">
        <v>1687</v>
      </c>
      <c r="H44">
        <v>164</v>
      </c>
      <c r="I44">
        <v>10.286585369999999</v>
      </c>
      <c r="J44">
        <v>77.900000000000006</v>
      </c>
      <c r="K44">
        <v>70.900000000000006</v>
      </c>
      <c r="L44">
        <v>21.65596919</v>
      </c>
      <c r="M44">
        <v>2.3131170660000002</v>
      </c>
      <c r="N44">
        <v>9.3622452169999999</v>
      </c>
    </row>
    <row r="45" spans="1:14" x14ac:dyDescent="0.3">
      <c r="A45">
        <v>43</v>
      </c>
      <c r="B45" t="s">
        <v>40</v>
      </c>
      <c r="C45" t="s">
        <v>13</v>
      </c>
      <c r="D45">
        <v>7711397</v>
      </c>
      <c r="E45">
        <v>316225</v>
      </c>
      <c r="F45">
        <v>24.38579176</v>
      </c>
      <c r="G45">
        <v>209</v>
      </c>
      <c r="H45">
        <v>11</v>
      </c>
      <c r="I45">
        <v>19</v>
      </c>
      <c r="J45">
        <v>77.900000000000006</v>
      </c>
      <c r="K45">
        <v>70.900000000000006</v>
      </c>
      <c r="L45">
        <v>2.6829268289999999</v>
      </c>
      <c r="M45">
        <v>0.1551480959</v>
      </c>
      <c r="N45">
        <v>17.292682930000002</v>
      </c>
    </row>
    <row r="46" spans="1:14" x14ac:dyDescent="0.3">
      <c r="A46">
        <v>44</v>
      </c>
      <c r="B46" t="s">
        <v>40</v>
      </c>
      <c r="C46" t="s">
        <v>14</v>
      </c>
      <c r="D46">
        <v>1462</v>
      </c>
      <c r="E46">
        <v>458</v>
      </c>
      <c r="F46">
        <v>3.1921397379999998</v>
      </c>
      <c r="G46">
        <v>1462</v>
      </c>
      <c r="H46">
        <v>458</v>
      </c>
      <c r="I46">
        <v>3.1921397379999998</v>
      </c>
      <c r="J46">
        <v>77.900000000000006</v>
      </c>
      <c r="K46">
        <v>70.900000000000006</v>
      </c>
      <c r="L46">
        <v>18.767650830000001</v>
      </c>
      <c r="M46">
        <v>6.459802539</v>
      </c>
      <c r="N46">
        <v>2.9052979130000001</v>
      </c>
    </row>
    <row r="47" spans="1:14" x14ac:dyDescent="0.3">
      <c r="A47">
        <v>45</v>
      </c>
      <c r="B47" t="s">
        <v>41</v>
      </c>
      <c r="C47" t="s">
        <v>12</v>
      </c>
      <c r="D47">
        <v>3865095</v>
      </c>
      <c r="E47">
        <v>351393</v>
      </c>
      <c r="F47">
        <v>10.999351150000001</v>
      </c>
      <c r="G47">
        <v>1420</v>
      </c>
      <c r="H47">
        <v>166</v>
      </c>
      <c r="I47">
        <v>8.5542168669999992</v>
      </c>
      <c r="J47">
        <v>70.8</v>
      </c>
      <c r="K47">
        <v>75.7</v>
      </c>
      <c r="L47">
        <v>20.056497180000001</v>
      </c>
      <c r="M47">
        <v>2.1928665789999999</v>
      </c>
      <c r="N47">
        <v>9.1462460009999997</v>
      </c>
    </row>
    <row r="48" spans="1:14" x14ac:dyDescent="0.3">
      <c r="A48">
        <v>46</v>
      </c>
      <c r="B48" t="s">
        <v>41</v>
      </c>
      <c r="C48" t="s">
        <v>13</v>
      </c>
      <c r="D48">
        <v>6708472</v>
      </c>
      <c r="E48">
        <v>293063</v>
      </c>
      <c r="F48">
        <v>22.890886940000001</v>
      </c>
      <c r="G48">
        <v>132</v>
      </c>
      <c r="H48">
        <v>14</v>
      </c>
      <c r="I48">
        <v>9.4285714289999998</v>
      </c>
      <c r="J48">
        <v>70.8</v>
      </c>
      <c r="K48">
        <v>75.7</v>
      </c>
      <c r="L48">
        <v>1.8644067799999999</v>
      </c>
      <c r="M48">
        <v>0.18494055479999999</v>
      </c>
      <c r="N48">
        <v>10.081113800000001</v>
      </c>
    </row>
    <row r="49" spans="1:14" x14ac:dyDescent="0.3">
      <c r="A49">
        <v>47</v>
      </c>
      <c r="B49" t="s">
        <v>41</v>
      </c>
      <c r="C49" t="s">
        <v>14</v>
      </c>
      <c r="D49">
        <v>1172</v>
      </c>
      <c r="E49">
        <v>754</v>
      </c>
      <c r="F49">
        <v>1.554376658</v>
      </c>
      <c r="G49">
        <v>1172</v>
      </c>
      <c r="H49">
        <v>754</v>
      </c>
      <c r="I49">
        <v>1.554376658</v>
      </c>
      <c r="J49">
        <v>70.8</v>
      </c>
      <c r="K49">
        <v>75.7</v>
      </c>
      <c r="L49">
        <v>16.55367232</v>
      </c>
      <c r="M49">
        <v>9.9603698810000001</v>
      </c>
      <c r="N49">
        <v>1.6619535729999999</v>
      </c>
    </row>
    <row r="50" spans="1:14" x14ac:dyDescent="0.3">
      <c r="A50">
        <v>48</v>
      </c>
      <c r="B50" t="s">
        <v>42</v>
      </c>
      <c r="C50" t="s">
        <v>12</v>
      </c>
      <c r="D50">
        <v>4867630</v>
      </c>
      <c r="E50">
        <v>348950</v>
      </c>
      <c r="F50">
        <v>13.949362369999999</v>
      </c>
      <c r="G50">
        <v>1760</v>
      </c>
      <c r="H50">
        <v>167</v>
      </c>
      <c r="I50">
        <v>10.53892216</v>
      </c>
      <c r="J50">
        <v>69.5</v>
      </c>
      <c r="K50">
        <v>72.8</v>
      </c>
      <c r="L50">
        <v>25.323741009999999</v>
      </c>
      <c r="M50">
        <v>2.2939560440000002</v>
      </c>
      <c r="N50">
        <v>11.039331410000001</v>
      </c>
    </row>
    <row r="51" spans="1:14" x14ac:dyDescent="0.3">
      <c r="A51">
        <v>49</v>
      </c>
      <c r="B51" t="s">
        <v>42</v>
      </c>
      <c r="C51" t="s">
        <v>13</v>
      </c>
      <c r="D51">
        <v>5897763</v>
      </c>
      <c r="E51">
        <v>324557</v>
      </c>
      <c r="F51">
        <v>18.171732550000002</v>
      </c>
      <c r="G51">
        <v>197</v>
      </c>
      <c r="H51">
        <v>15</v>
      </c>
      <c r="I51">
        <v>13.133333329999999</v>
      </c>
      <c r="J51">
        <v>69.5</v>
      </c>
      <c r="K51">
        <v>72.8</v>
      </c>
      <c r="L51">
        <v>2.8345323740000001</v>
      </c>
      <c r="M51">
        <v>0.206043956</v>
      </c>
      <c r="N51">
        <v>13.75693046</v>
      </c>
    </row>
    <row r="52" spans="1:14" x14ac:dyDescent="0.3">
      <c r="A52">
        <v>50</v>
      </c>
      <c r="B52" t="s">
        <v>42</v>
      </c>
      <c r="C52" t="s">
        <v>14</v>
      </c>
      <c r="D52">
        <v>1730</v>
      </c>
      <c r="E52">
        <v>1356</v>
      </c>
      <c r="F52">
        <v>1.275811209</v>
      </c>
      <c r="G52">
        <v>1730</v>
      </c>
      <c r="H52">
        <v>1356</v>
      </c>
      <c r="I52">
        <v>1.275811209</v>
      </c>
      <c r="J52">
        <v>69.5</v>
      </c>
      <c r="K52">
        <v>72.8</v>
      </c>
      <c r="L52">
        <v>24.892086330000001</v>
      </c>
      <c r="M52">
        <v>18.62637363</v>
      </c>
      <c r="N52">
        <v>1.3363892959999999</v>
      </c>
    </row>
    <row r="53" spans="1:14" x14ac:dyDescent="0.3">
      <c r="A53">
        <v>51</v>
      </c>
      <c r="B53" t="s">
        <v>43</v>
      </c>
      <c r="C53" t="s">
        <v>12</v>
      </c>
      <c r="D53">
        <v>3511597</v>
      </c>
      <c r="E53">
        <v>289724</v>
      </c>
      <c r="F53">
        <v>12.12049054</v>
      </c>
      <c r="G53">
        <v>1297</v>
      </c>
      <c r="H53">
        <v>131</v>
      </c>
      <c r="I53">
        <v>9.9007633590000008</v>
      </c>
      <c r="J53">
        <v>62.9</v>
      </c>
      <c r="K53">
        <v>62.4</v>
      </c>
      <c r="L53">
        <v>20.6200318</v>
      </c>
      <c r="M53">
        <v>2.0993589739999998</v>
      </c>
      <c r="N53">
        <v>9.8220609470000007</v>
      </c>
    </row>
    <row r="54" spans="1:14" x14ac:dyDescent="0.3">
      <c r="A54">
        <v>52</v>
      </c>
      <c r="B54" t="s">
        <v>43</v>
      </c>
      <c r="C54" t="s">
        <v>13</v>
      </c>
      <c r="D54">
        <v>5486599</v>
      </c>
      <c r="E54">
        <v>116897</v>
      </c>
      <c r="F54">
        <v>46.93532768</v>
      </c>
      <c r="G54">
        <v>188</v>
      </c>
      <c r="H54">
        <v>8</v>
      </c>
      <c r="I54">
        <v>23.5</v>
      </c>
      <c r="J54">
        <v>62.9</v>
      </c>
      <c r="K54">
        <v>62.4</v>
      </c>
      <c r="L54">
        <v>2.9888712239999999</v>
      </c>
      <c r="M54">
        <v>0.12820512819999999</v>
      </c>
      <c r="N54">
        <v>23.31319555</v>
      </c>
    </row>
    <row r="55" spans="1:14" x14ac:dyDescent="0.3">
      <c r="A55">
        <v>53</v>
      </c>
      <c r="B55" t="s">
        <v>43</v>
      </c>
      <c r="C55" t="s">
        <v>14</v>
      </c>
      <c r="D55">
        <v>1225</v>
      </c>
      <c r="E55">
        <v>382</v>
      </c>
      <c r="F55">
        <v>3.2068062830000001</v>
      </c>
      <c r="G55">
        <v>1225</v>
      </c>
      <c r="H55">
        <v>382</v>
      </c>
      <c r="I55">
        <v>3.2068062830000001</v>
      </c>
      <c r="J55">
        <v>62.9</v>
      </c>
      <c r="K55">
        <v>62.4</v>
      </c>
      <c r="L55">
        <v>19.475357710000001</v>
      </c>
      <c r="M55">
        <v>6.1217948719999997</v>
      </c>
      <c r="N55">
        <v>3.181314977</v>
      </c>
    </row>
    <row r="56" spans="1:14" x14ac:dyDescent="0.3">
      <c r="A56">
        <v>54</v>
      </c>
      <c r="B56" t="s">
        <v>44</v>
      </c>
      <c r="C56" t="s">
        <v>12</v>
      </c>
      <c r="D56">
        <v>3629660</v>
      </c>
      <c r="E56">
        <v>521082</v>
      </c>
      <c r="F56">
        <v>6.9656215340000003</v>
      </c>
      <c r="G56">
        <v>1333</v>
      </c>
      <c r="H56">
        <v>254</v>
      </c>
      <c r="I56">
        <v>5.2480314960000003</v>
      </c>
      <c r="J56">
        <v>60.9</v>
      </c>
      <c r="K56">
        <v>60.6</v>
      </c>
      <c r="L56">
        <v>21.888341539999999</v>
      </c>
      <c r="M56">
        <v>4.191419142</v>
      </c>
      <c r="N56">
        <v>5.2221791240000002</v>
      </c>
    </row>
    <row r="57" spans="1:14" x14ac:dyDescent="0.3">
      <c r="A57">
        <v>55</v>
      </c>
      <c r="B57" t="s">
        <v>44</v>
      </c>
      <c r="C57" t="s">
        <v>13</v>
      </c>
      <c r="D57">
        <v>6335753</v>
      </c>
      <c r="E57">
        <v>659479</v>
      </c>
      <c r="F57">
        <v>9.6072096309999999</v>
      </c>
      <c r="G57">
        <v>165</v>
      </c>
      <c r="H57">
        <v>26</v>
      </c>
      <c r="I57">
        <v>6.346153846</v>
      </c>
      <c r="J57">
        <v>60.9</v>
      </c>
      <c r="K57">
        <v>60.6</v>
      </c>
      <c r="L57">
        <v>2.709359606</v>
      </c>
      <c r="M57">
        <v>0.42904290430000003</v>
      </c>
      <c r="N57">
        <v>6.3148920049999999</v>
      </c>
    </row>
    <row r="58" spans="1:14" x14ac:dyDescent="0.3">
      <c r="A58">
        <v>56</v>
      </c>
      <c r="B58" t="s">
        <v>44</v>
      </c>
      <c r="C58" t="s">
        <v>14</v>
      </c>
      <c r="D58">
        <v>1171</v>
      </c>
      <c r="E58">
        <v>524</v>
      </c>
      <c r="F58">
        <v>2.234732824</v>
      </c>
      <c r="G58">
        <v>1171</v>
      </c>
      <c r="H58">
        <v>524</v>
      </c>
      <c r="I58">
        <v>2.234732824</v>
      </c>
      <c r="J58">
        <v>60.9</v>
      </c>
      <c r="K58">
        <v>60.6</v>
      </c>
      <c r="L58">
        <v>19.228243020000001</v>
      </c>
      <c r="M58">
        <v>8.6468646860000007</v>
      </c>
      <c r="N58">
        <v>2.2237242880000001</v>
      </c>
    </row>
    <row r="59" spans="1:14" x14ac:dyDescent="0.3">
      <c r="A59">
        <v>57</v>
      </c>
      <c r="B59" t="s">
        <v>45</v>
      </c>
      <c r="C59" t="s">
        <v>12</v>
      </c>
      <c r="D59">
        <v>1378002</v>
      </c>
      <c r="E59">
        <v>92078</v>
      </c>
      <c r="F59">
        <v>14.96559439</v>
      </c>
      <c r="G59">
        <v>562</v>
      </c>
      <c r="H59">
        <v>57</v>
      </c>
      <c r="I59">
        <v>9.8596491230000005</v>
      </c>
      <c r="J59">
        <v>63.3</v>
      </c>
      <c r="K59">
        <v>99.3</v>
      </c>
      <c r="L59">
        <v>8.8783570300000001</v>
      </c>
      <c r="M59">
        <v>0.57401812689999998</v>
      </c>
      <c r="N59">
        <v>15.467032509999999</v>
      </c>
    </row>
    <row r="60" spans="1:14" x14ac:dyDescent="0.3">
      <c r="A60">
        <v>58</v>
      </c>
      <c r="B60" t="s">
        <v>45</v>
      </c>
      <c r="C60" t="s">
        <v>13</v>
      </c>
      <c r="D60">
        <v>2812942</v>
      </c>
      <c r="E60">
        <v>140379</v>
      </c>
      <c r="F60">
        <v>20.038196599999999</v>
      </c>
      <c r="G60">
        <v>72</v>
      </c>
      <c r="H60">
        <v>4</v>
      </c>
      <c r="I60">
        <v>18</v>
      </c>
      <c r="J60">
        <v>63.3</v>
      </c>
      <c r="K60">
        <v>99.3</v>
      </c>
      <c r="L60">
        <v>1.1374407580000001</v>
      </c>
      <c r="M60">
        <v>4.0281973819999997E-2</v>
      </c>
      <c r="N60">
        <v>28.236966819999999</v>
      </c>
    </row>
    <row r="61" spans="1:14" x14ac:dyDescent="0.3">
      <c r="A61">
        <v>59</v>
      </c>
      <c r="B61" t="s">
        <v>45</v>
      </c>
      <c r="C61" t="s">
        <v>14</v>
      </c>
      <c r="D61">
        <v>1490</v>
      </c>
      <c r="E61">
        <v>1008</v>
      </c>
      <c r="F61">
        <v>1.478174603</v>
      </c>
      <c r="G61">
        <v>1490</v>
      </c>
      <c r="H61">
        <v>1008</v>
      </c>
      <c r="I61">
        <v>1.478174603</v>
      </c>
      <c r="J61">
        <v>63.3</v>
      </c>
      <c r="K61">
        <v>99.3</v>
      </c>
      <c r="L61">
        <v>23.538704580000001</v>
      </c>
      <c r="M61">
        <v>10.151057399999999</v>
      </c>
      <c r="N61">
        <v>2.3188426240000002</v>
      </c>
    </row>
    <row r="62" spans="1:14" x14ac:dyDescent="0.3">
      <c r="A62">
        <v>60</v>
      </c>
      <c r="B62" t="s">
        <v>46</v>
      </c>
      <c r="C62" t="s">
        <v>14</v>
      </c>
      <c r="D62">
        <v>11</v>
      </c>
      <c r="E62">
        <v>23</v>
      </c>
      <c r="F62">
        <v>0.47826086960000003</v>
      </c>
      <c r="G62">
        <v>11</v>
      </c>
      <c r="H62">
        <v>23</v>
      </c>
      <c r="I62">
        <v>0.47826086960000003</v>
      </c>
      <c r="J62">
        <v>3</v>
      </c>
      <c r="K62">
        <v>5</v>
      </c>
      <c r="L62">
        <v>3.6666666669999999</v>
      </c>
      <c r="M62">
        <v>4.5999999999999996</v>
      </c>
      <c r="N62">
        <v>0.79710144930000004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</vt:lpstr>
      <vt:lpstr>group</vt:lpstr>
      <vt:lpstr>chr</vt:lpstr>
      <vt:lpstr>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Murphy</dc:creator>
  <cp:lastModifiedBy>Brian Murphy</cp:lastModifiedBy>
  <cp:lastPrinted>2020-12-04T22:41:57Z</cp:lastPrinted>
  <dcterms:created xsi:type="dcterms:W3CDTF">2020-12-04T19:51:52Z</dcterms:created>
  <dcterms:modified xsi:type="dcterms:W3CDTF">2020-12-04T23:06:16Z</dcterms:modified>
</cp:coreProperties>
</file>